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/>
  <bookViews>
    <workbookView xWindow="5616" yWindow="540" windowWidth="22656" windowHeight="13860" tabRatio="895"/>
  </bookViews>
  <sheets>
    <sheet name="全道1" sheetId="5" r:id="rId1"/>
    <sheet name="空知1" sheetId="6" r:id="rId2"/>
    <sheet name="石狩1" sheetId="7" r:id="rId3"/>
    <sheet name="後志1" sheetId="8" r:id="rId4"/>
    <sheet name="胆振1" sheetId="9" r:id="rId5"/>
    <sheet name="日高1" sheetId="10" r:id="rId6"/>
    <sheet name="渡島・檜山1" sheetId="11" r:id="rId7"/>
    <sheet name="上川1" sheetId="12" r:id="rId8"/>
    <sheet name="留萌1" sheetId="13" r:id="rId9"/>
    <sheet name="宗谷1" sheetId="14" r:id="rId10"/>
    <sheet name="オホーツク1" sheetId="15" r:id="rId11"/>
    <sheet name="十勝1" sheetId="16" r:id="rId12"/>
    <sheet name="釧路1" sheetId="17" r:id="rId13"/>
    <sheet name="根室1" sheetId="18" r:id="rId14"/>
  </sheets>
  <definedNames>
    <definedName name="_xlnm._FilterDatabase" localSheetId="10" hidden="1">オホーツク1!$A$6:$R$378</definedName>
    <definedName name="_xlnm._FilterDatabase" localSheetId="1" hidden="1">空知1!$A$6:$P$378</definedName>
    <definedName name="_xlnm._FilterDatabase" localSheetId="12" hidden="1">釧路1!$C$1:$C$378</definedName>
    <definedName name="_xlnm._FilterDatabase" localSheetId="3" hidden="1">後志1!$S$1:$S$378</definedName>
    <definedName name="_xlnm._FilterDatabase" localSheetId="13" hidden="1">根室1!$C$1:$C$378</definedName>
    <definedName name="_xlnm._FilterDatabase" localSheetId="9" hidden="1">宗谷1!$C$1:$C$378</definedName>
    <definedName name="_xlnm._FilterDatabase" localSheetId="11" hidden="1">十勝1!$C$1:$C$378</definedName>
    <definedName name="_xlnm._FilterDatabase" localSheetId="7" hidden="1">上川1!$A$6:$P$378</definedName>
    <definedName name="_xlnm._FilterDatabase" localSheetId="2" hidden="1">石狩1!$A$6:$P$378</definedName>
    <definedName name="_xlnm._FilterDatabase" localSheetId="0" hidden="1">全道1!$C$1:$C$433</definedName>
    <definedName name="_xlnm._FilterDatabase" localSheetId="4" hidden="1">胆振1!$A$6:$P$378</definedName>
    <definedName name="_xlnm._FilterDatabase" localSheetId="6" hidden="1">渡島・檜山1!$A$6:$P$378</definedName>
    <definedName name="_xlnm._FilterDatabase" localSheetId="5" hidden="1">日高1!$A$6:$P$378</definedName>
    <definedName name="_xlnm._FilterDatabase" localSheetId="8" hidden="1">留萌1!$C$1:$C$378</definedName>
    <definedName name="_xlnm.Print_Area" localSheetId="10">オホーツク1!$A$1:$P$378</definedName>
    <definedName name="_xlnm.Print_Area" localSheetId="1">空知1!$A$1:$P$378</definedName>
    <definedName name="_xlnm.Print_Area" localSheetId="12">釧路1!$A$1:$P$378</definedName>
    <definedName name="_xlnm.Print_Area" localSheetId="3">後志1!$A$1:$P$378</definedName>
    <definedName name="_xlnm.Print_Area" localSheetId="13">根室1!$A$1:$P$378</definedName>
    <definedName name="_xlnm.Print_Area" localSheetId="9">宗谷1!$A$1:$P$378</definedName>
    <definedName name="_xlnm.Print_Area" localSheetId="11">十勝1!$A$1:$P$378</definedName>
    <definedName name="_xlnm.Print_Area" localSheetId="7">上川1!$A$1:$P$378</definedName>
    <definedName name="_xlnm.Print_Area" localSheetId="2">石狩1!$A$1:$P$378</definedName>
    <definedName name="_xlnm.Print_Area" localSheetId="0">全道1!$A$1:$P$433</definedName>
    <definedName name="_xlnm.Print_Area" localSheetId="4">胆振1!$A$1:$P$378</definedName>
    <definedName name="_xlnm.Print_Area" localSheetId="6">渡島・檜山1!$A$1:$P$378</definedName>
    <definedName name="_xlnm.Print_Area" localSheetId="5">日高1!$A$1:$P$378</definedName>
    <definedName name="_xlnm.Print_Area" localSheetId="8">留萌1!$A$1:$P$378</definedName>
    <definedName name="_xlnm.Print_Titles" localSheetId="10">オホーツク1!$4:$6</definedName>
    <definedName name="_xlnm.Print_Titles" localSheetId="1">空知1!$4:$6</definedName>
    <definedName name="_xlnm.Print_Titles" localSheetId="12">釧路1!$4:$6</definedName>
    <definedName name="_xlnm.Print_Titles" localSheetId="3">後志1!$4:$6</definedName>
    <definedName name="_xlnm.Print_Titles" localSheetId="13">根室1!$4:$6</definedName>
    <definedName name="_xlnm.Print_Titles" localSheetId="9">宗谷1!$4:$6</definedName>
    <definedName name="_xlnm.Print_Titles" localSheetId="11">十勝1!$4:$6</definedName>
    <definedName name="_xlnm.Print_Titles" localSheetId="7">上川1!$4:$6</definedName>
    <definedName name="_xlnm.Print_Titles" localSheetId="2">石狩1!$4:$6</definedName>
    <definedName name="_xlnm.Print_Titles" localSheetId="0">全道1!$5:$7</definedName>
    <definedName name="_xlnm.Print_Titles" localSheetId="4">胆振1!$4:$6</definedName>
    <definedName name="_xlnm.Print_Titles" localSheetId="6">渡島・檜山1!$4:$6</definedName>
    <definedName name="_xlnm.Print_Titles" localSheetId="5">日高1!$4:$6</definedName>
    <definedName name="_xlnm.Print_Titles" localSheetId="8">留萌1!$4:$6</definedName>
    <definedName name="Z_08FD863E_442D_4CE0_9423_84AB794AD35C_.wvu.FilterData" localSheetId="10" hidden="1">オホーツク1!$A$6:$R$378</definedName>
    <definedName name="Z_08FD863E_442D_4CE0_9423_84AB794AD35C_.wvu.FilterData" localSheetId="1" hidden="1">空知1!$A$6:$P$378</definedName>
    <definedName name="Z_08FD863E_442D_4CE0_9423_84AB794AD35C_.wvu.FilterData" localSheetId="12" hidden="1">釧路1!$C$1:$C$378</definedName>
    <definedName name="Z_08FD863E_442D_4CE0_9423_84AB794AD35C_.wvu.FilterData" localSheetId="3" hidden="1">後志1!$S$1:$S$378</definedName>
    <definedName name="Z_08FD863E_442D_4CE0_9423_84AB794AD35C_.wvu.FilterData" localSheetId="13" hidden="1">根室1!$C$1:$C$378</definedName>
    <definedName name="Z_08FD863E_442D_4CE0_9423_84AB794AD35C_.wvu.FilterData" localSheetId="9" hidden="1">宗谷1!$C$1:$C$378</definedName>
    <definedName name="Z_08FD863E_442D_4CE0_9423_84AB794AD35C_.wvu.FilterData" localSheetId="11" hidden="1">十勝1!$C$1:$C$378</definedName>
    <definedName name="Z_08FD863E_442D_4CE0_9423_84AB794AD35C_.wvu.FilterData" localSheetId="7" hidden="1">上川1!$A$6:$P$378</definedName>
    <definedName name="Z_08FD863E_442D_4CE0_9423_84AB794AD35C_.wvu.FilterData" localSheetId="2" hidden="1">石狩1!$A$6:$P$378</definedName>
    <definedName name="Z_08FD863E_442D_4CE0_9423_84AB794AD35C_.wvu.FilterData" localSheetId="0" hidden="1">全道1!$C$1:$C$433</definedName>
    <definedName name="Z_08FD863E_442D_4CE0_9423_84AB794AD35C_.wvu.FilterData" localSheetId="4" hidden="1">胆振1!$A$6:$P$378</definedName>
    <definedName name="Z_08FD863E_442D_4CE0_9423_84AB794AD35C_.wvu.FilterData" localSheetId="6" hidden="1">渡島・檜山1!$A$6:$P$378</definedName>
    <definedName name="Z_08FD863E_442D_4CE0_9423_84AB794AD35C_.wvu.FilterData" localSheetId="5" hidden="1">日高1!$A$6:$P$378</definedName>
    <definedName name="Z_08FD863E_442D_4CE0_9423_84AB794AD35C_.wvu.FilterData" localSheetId="8" hidden="1">留萌1!$C$1:$C$378</definedName>
    <definedName name="Z_10175E82_DBBE_47C3_BD0B_41835F3CE0CA_.wvu.FilterData" localSheetId="10" hidden="1">オホーツク1!$A$6:$R$378</definedName>
    <definedName name="Z_10175E82_DBBE_47C3_BD0B_41835F3CE0CA_.wvu.FilterData" localSheetId="1" hidden="1">空知1!$A$6:$P$378</definedName>
    <definedName name="Z_10175E82_DBBE_47C3_BD0B_41835F3CE0CA_.wvu.FilterData" localSheetId="11" hidden="1">十勝1!$C$1:$C$378</definedName>
    <definedName name="Z_10175E82_DBBE_47C3_BD0B_41835F3CE0CA_.wvu.FilterData" localSheetId="2" hidden="1">石狩1!$A$6:$P$378</definedName>
    <definedName name="Z_1F35BFE7_88CB_42F1_9765_B899E35EF1D1_.wvu.FilterData" localSheetId="1" hidden="1">空知1!$A$6:$P$378</definedName>
    <definedName name="Z_1F35BFE7_88CB_42F1_9765_B899E35EF1D1_.wvu.FilterData" localSheetId="7" hidden="1">上川1!$A$6:$P$378</definedName>
    <definedName name="Z_51F78D8C_5AE0_44DB_88B7_4445181B6FC6_.wvu.FilterData" localSheetId="1" hidden="1">空知1!$A$6:$P$378</definedName>
    <definedName name="Z_51F78D8C_5AE0_44DB_88B7_4445181B6FC6_.wvu.FilterData" localSheetId="3" hidden="1">後志1!$S$1:$S$378</definedName>
    <definedName name="Z_51F78D8C_5AE0_44DB_88B7_4445181B6FC6_.wvu.FilterData" localSheetId="9" hidden="1">宗谷1!$C$1:$C$378</definedName>
    <definedName name="Z_51F78D8C_5AE0_44DB_88B7_4445181B6FC6_.wvu.FilterData" localSheetId="7" hidden="1">上川1!$A$6:$P$378</definedName>
    <definedName name="Z_51F78D8C_5AE0_44DB_88B7_4445181B6FC6_.wvu.FilterData" localSheetId="2" hidden="1">石狩1!$A$6:$P$378</definedName>
    <definedName name="Z_51F78D8C_5AE0_44DB_88B7_4445181B6FC6_.wvu.FilterData" localSheetId="6" hidden="1">渡島・檜山1!$A$6:$P$378</definedName>
    <definedName name="Z_51F78D8C_5AE0_44DB_88B7_4445181B6FC6_.wvu.FilterData" localSheetId="8" hidden="1">留萌1!$C$1:$C$378</definedName>
    <definedName name="Z_929DA8FE_DBD5_4B18_904A_23972F95F4B9_.wvu.FilterData" localSheetId="1" hidden="1">空知1!$A$6:$P$378</definedName>
    <definedName name="Z_929DA8FE_DBD5_4B18_904A_23972F95F4B9_.wvu.FilterData" localSheetId="11" hidden="1">十勝1!$C$1:$C$378</definedName>
    <definedName name="Z_C7AD42A3_15CF_4E77_A366_A26936F2AA71_.wvu.FilterData" localSheetId="6" hidden="1">渡島・檜山1!$A$6:$P$378</definedName>
    <definedName name="Z_CF6FB9D3_BD35_48D1_8F6D_18AD56D9B58E_.wvu.FilterData" localSheetId="10" hidden="1">オホーツク1!$A$6:$R$378</definedName>
    <definedName name="Z_CF6FB9D3_BD35_48D1_8F6D_18AD56D9B58E_.wvu.FilterData" localSheetId="11" hidden="1">十勝1!$C$1:$C$378</definedName>
    <definedName name="Z_CF6FB9D3_BD35_48D1_8F6D_18AD56D9B58E_.wvu.FilterData" localSheetId="0" hidden="1">全道1!$C$1:$C$433</definedName>
    <definedName name="Z_E3119B29_4DFA_4EBD_B129_54FFDA7D008A_.wvu.FilterData" localSheetId="0" hidden="1">全道1!$C$1:$C$433</definedName>
    <definedName name="Z_F1C41BD9_041E_4CB6_ABC7_214D59C2F616_.wvu.FilterData" localSheetId="2" hidden="1">石狩1!$A$6:$P$378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77" i="6" l="1"/>
  <c r="N377" i="6"/>
  <c r="M377" i="6"/>
  <c r="L377" i="6"/>
  <c r="K377" i="6"/>
  <c r="J377" i="6"/>
  <c r="I377" i="6"/>
  <c r="H377" i="6"/>
  <c r="G377" i="6"/>
  <c r="F377" i="6"/>
  <c r="E377" i="6"/>
  <c r="D377" i="6"/>
  <c r="P373" i="6"/>
  <c r="P375" i="6"/>
  <c r="P377" i="6" l="1"/>
  <c r="F206" i="17"/>
  <c r="G206" i="17"/>
  <c r="H206" i="17"/>
  <c r="O206" i="17"/>
  <c r="E376" i="16"/>
  <c r="F376" i="16"/>
  <c r="G376" i="16"/>
  <c r="H376" i="16"/>
  <c r="I376" i="16"/>
  <c r="N376" i="16"/>
  <c r="O376" i="16"/>
  <c r="E374" i="16"/>
  <c r="F374" i="16"/>
  <c r="G374" i="16"/>
  <c r="H374" i="16"/>
  <c r="I374" i="16"/>
  <c r="O374" i="16"/>
  <c r="O374" i="15" l="1"/>
  <c r="E374" i="15"/>
  <c r="E376" i="15"/>
  <c r="O376" i="15"/>
  <c r="H376" i="15"/>
  <c r="G376" i="15"/>
  <c r="F376" i="15"/>
  <c r="D376" i="15"/>
  <c r="N374" i="15"/>
  <c r="H374" i="15"/>
  <c r="G374" i="15"/>
  <c r="F374" i="15"/>
  <c r="D374" i="15"/>
  <c r="O378" i="6" l="1"/>
  <c r="N378" i="6"/>
  <c r="M378" i="6"/>
  <c r="L378" i="6"/>
  <c r="K378" i="6"/>
  <c r="J378" i="6"/>
  <c r="I378" i="6"/>
  <c r="H378" i="6"/>
  <c r="G378" i="6"/>
  <c r="F378" i="6"/>
  <c r="E378" i="6"/>
  <c r="D378" i="6"/>
  <c r="O376" i="6"/>
  <c r="N376" i="6"/>
  <c r="M376" i="6"/>
  <c r="L376" i="6"/>
  <c r="K376" i="6"/>
  <c r="J376" i="6"/>
  <c r="I376" i="6"/>
  <c r="H376" i="6"/>
  <c r="G376" i="6"/>
  <c r="F376" i="6"/>
  <c r="E376" i="6"/>
  <c r="D376" i="6"/>
  <c r="L374" i="6"/>
  <c r="E374" i="6"/>
  <c r="O374" i="6"/>
  <c r="N374" i="6"/>
  <c r="M374" i="6"/>
  <c r="K374" i="6"/>
  <c r="J374" i="6"/>
  <c r="I374" i="6"/>
  <c r="H374" i="6"/>
  <c r="G374" i="6"/>
  <c r="F374" i="6"/>
  <c r="D374" i="6"/>
  <c r="O37" i="12" l="1"/>
  <c r="D37" i="12"/>
  <c r="O344" i="5"/>
  <c r="D38" i="5" l="1"/>
  <c r="E38" i="5"/>
  <c r="F38" i="5"/>
  <c r="G38" i="5"/>
  <c r="H38" i="5"/>
  <c r="I38" i="5"/>
  <c r="J38" i="5"/>
  <c r="K38" i="5"/>
  <c r="L38" i="5"/>
  <c r="M38" i="5"/>
  <c r="N38" i="5"/>
  <c r="O38" i="5"/>
  <c r="D40" i="5"/>
  <c r="E40" i="5"/>
  <c r="F40" i="5"/>
  <c r="G40" i="5"/>
  <c r="H40" i="5"/>
  <c r="I40" i="5"/>
  <c r="J40" i="5"/>
  <c r="K40" i="5"/>
  <c r="L40" i="5"/>
  <c r="M40" i="5"/>
  <c r="N40" i="5"/>
  <c r="O40" i="5"/>
  <c r="O293" i="18" l="1"/>
  <c r="N293" i="18"/>
  <c r="M293" i="18"/>
  <c r="L293" i="18"/>
  <c r="K293" i="18"/>
  <c r="J293" i="18"/>
  <c r="I293" i="18"/>
  <c r="H293" i="18"/>
  <c r="G293" i="18"/>
  <c r="F293" i="18"/>
  <c r="E293" i="18"/>
  <c r="D293" i="18"/>
  <c r="O293" i="17"/>
  <c r="N293" i="17"/>
  <c r="M293" i="17"/>
  <c r="L293" i="17"/>
  <c r="K293" i="17"/>
  <c r="J293" i="17"/>
  <c r="I293" i="17"/>
  <c r="H293" i="17"/>
  <c r="G293" i="17"/>
  <c r="F293" i="17"/>
  <c r="E293" i="17"/>
  <c r="D293" i="17"/>
  <c r="O293" i="16"/>
  <c r="N293" i="16"/>
  <c r="M293" i="16"/>
  <c r="L293" i="16"/>
  <c r="K293" i="16"/>
  <c r="J293" i="16"/>
  <c r="I293" i="16"/>
  <c r="H293" i="16"/>
  <c r="G293" i="16"/>
  <c r="F293" i="16"/>
  <c r="E293" i="16"/>
  <c r="D293" i="16"/>
  <c r="O293" i="15"/>
  <c r="N293" i="15"/>
  <c r="M293" i="15"/>
  <c r="L293" i="15"/>
  <c r="K293" i="15"/>
  <c r="J293" i="15"/>
  <c r="I293" i="15"/>
  <c r="H293" i="15"/>
  <c r="G293" i="15"/>
  <c r="F293" i="15"/>
  <c r="E293" i="15"/>
  <c r="D293" i="15"/>
  <c r="O293" i="14"/>
  <c r="N293" i="14"/>
  <c r="M293" i="14"/>
  <c r="L293" i="14"/>
  <c r="K293" i="14"/>
  <c r="J293" i="14"/>
  <c r="I293" i="14"/>
  <c r="H293" i="14"/>
  <c r="G293" i="14"/>
  <c r="F293" i="14"/>
  <c r="E293" i="14"/>
  <c r="D293" i="14"/>
  <c r="O293" i="13"/>
  <c r="N293" i="13"/>
  <c r="M293" i="13"/>
  <c r="L293" i="13"/>
  <c r="K293" i="13"/>
  <c r="J293" i="13"/>
  <c r="I293" i="13"/>
  <c r="H293" i="13"/>
  <c r="G293" i="13"/>
  <c r="F293" i="13"/>
  <c r="E293" i="13"/>
  <c r="D293" i="13"/>
  <c r="O293" i="12"/>
  <c r="N293" i="12"/>
  <c r="M293" i="12"/>
  <c r="L293" i="12"/>
  <c r="K293" i="12"/>
  <c r="J293" i="12"/>
  <c r="I293" i="12"/>
  <c r="H293" i="12"/>
  <c r="G293" i="12"/>
  <c r="F293" i="12"/>
  <c r="E293" i="12"/>
  <c r="D293" i="12"/>
  <c r="O293" i="11"/>
  <c r="N293" i="11"/>
  <c r="M293" i="11"/>
  <c r="L293" i="11"/>
  <c r="K293" i="11"/>
  <c r="J293" i="11"/>
  <c r="I293" i="11"/>
  <c r="H293" i="11"/>
  <c r="G293" i="11"/>
  <c r="F293" i="11"/>
  <c r="E293" i="11"/>
  <c r="D293" i="11"/>
  <c r="O293" i="10"/>
  <c r="N293" i="10"/>
  <c r="M293" i="10"/>
  <c r="L293" i="10"/>
  <c r="K293" i="10"/>
  <c r="J293" i="10"/>
  <c r="I293" i="10"/>
  <c r="H293" i="10"/>
  <c r="G293" i="10"/>
  <c r="F293" i="10"/>
  <c r="E293" i="10"/>
  <c r="D293" i="10"/>
  <c r="O293" i="9"/>
  <c r="D293" i="9"/>
  <c r="N293" i="9"/>
  <c r="M293" i="9"/>
  <c r="L293" i="9"/>
  <c r="K293" i="9"/>
  <c r="J293" i="9"/>
  <c r="I293" i="9"/>
  <c r="H293" i="9"/>
  <c r="G293" i="9"/>
  <c r="F293" i="9"/>
  <c r="E293" i="9"/>
  <c r="O293" i="8"/>
  <c r="N293" i="8"/>
  <c r="M293" i="8"/>
  <c r="L293" i="8"/>
  <c r="K293" i="8"/>
  <c r="J293" i="8"/>
  <c r="I293" i="8"/>
  <c r="H293" i="8"/>
  <c r="G293" i="8"/>
  <c r="F293" i="8"/>
  <c r="E293" i="8"/>
  <c r="D293" i="8"/>
  <c r="O293" i="7"/>
  <c r="N293" i="7"/>
  <c r="M293" i="7"/>
  <c r="L293" i="7"/>
  <c r="K293" i="7"/>
  <c r="J293" i="7"/>
  <c r="I293" i="7"/>
  <c r="H293" i="7"/>
  <c r="G293" i="7"/>
  <c r="F293" i="7"/>
  <c r="E293" i="7"/>
  <c r="D293" i="7"/>
  <c r="O293" i="6"/>
  <c r="N293" i="6"/>
  <c r="M293" i="6"/>
  <c r="L293" i="6"/>
  <c r="K293" i="6"/>
  <c r="J293" i="6"/>
  <c r="I293" i="6"/>
  <c r="H293" i="6"/>
  <c r="G293" i="6"/>
  <c r="F293" i="6"/>
  <c r="E293" i="6"/>
  <c r="D293" i="6"/>
  <c r="D287" i="6"/>
  <c r="J231" i="6"/>
  <c r="J229" i="6"/>
  <c r="E231" i="6"/>
  <c r="F231" i="6"/>
  <c r="G231" i="6"/>
  <c r="H231" i="6"/>
  <c r="I231" i="6"/>
  <c r="K231" i="6"/>
  <c r="L231" i="6"/>
  <c r="M231" i="6"/>
  <c r="N231" i="6"/>
  <c r="O231" i="6"/>
  <c r="E229" i="6"/>
  <c r="F229" i="6"/>
  <c r="G229" i="6"/>
  <c r="H229" i="6"/>
  <c r="I229" i="6"/>
  <c r="K229" i="6"/>
  <c r="L229" i="6"/>
  <c r="M229" i="6"/>
  <c r="N229" i="6"/>
  <c r="O229" i="6"/>
  <c r="D229" i="6"/>
  <c r="D231" i="6"/>
  <c r="D231" i="18"/>
  <c r="D229" i="18"/>
  <c r="D230" i="18" s="1"/>
  <c r="O231" i="18"/>
  <c r="O229" i="18"/>
  <c r="O230" i="18" s="1"/>
  <c r="N231" i="18"/>
  <c r="M231" i="18"/>
  <c r="L231" i="18"/>
  <c r="K231" i="18"/>
  <c r="J231" i="18"/>
  <c r="I231" i="18"/>
  <c r="H231" i="18"/>
  <c r="G231" i="18"/>
  <c r="F231" i="18"/>
  <c r="E231" i="18"/>
  <c r="N229" i="18"/>
  <c r="N230" i="18" s="1"/>
  <c r="M229" i="18"/>
  <c r="M230" i="18" s="1"/>
  <c r="L229" i="18"/>
  <c r="L230" i="18" s="1"/>
  <c r="K229" i="18"/>
  <c r="K230" i="18" s="1"/>
  <c r="J229" i="18"/>
  <c r="J230" i="18" s="1"/>
  <c r="I229" i="18"/>
  <c r="I230" i="18" s="1"/>
  <c r="H229" i="18"/>
  <c r="H230" i="18" s="1"/>
  <c r="G229" i="18"/>
  <c r="G230" i="18" s="1"/>
  <c r="F229" i="18"/>
  <c r="F230" i="18" s="1"/>
  <c r="E229" i="18"/>
  <c r="E230" i="18" s="1"/>
  <c r="O231" i="17"/>
  <c r="N231" i="17"/>
  <c r="M231" i="17"/>
  <c r="L231" i="17"/>
  <c r="K231" i="17"/>
  <c r="J231" i="17"/>
  <c r="I231" i="17"/>
  <c r="H231" i="17"/>
  <c r="G231" i="17"/>
  <c r="F231" i="17"/>
  <c r="E231" i="17"/>
  <c r="D231" i="17"/>
  <c r="O229" i="17"/>
  <c r="O230" i="17" s="1"/>
  <c r="N229" i="17"/>
  <c r="N230" i="17" s="1"/>
  <c r="M229" i="17"/>
  <c r="M230" i="17" s="1"/>
  <c r="L229" i="17"/>
  <c r="L230" i="17" s="1"/>
  <c r="K229" i="17"/>
  <c r="K230" i="17" s="1"/>
  <c r="J229" i="17"/>
  <c r="J230" i="17" s="1"/>
  <c r="I229" i="17"/>
  <c r="I230" i="17" s="1"/>
  <c r="H229" i="17"/>
  <c r="H230" i="17" s="1"/>
  <c r="G229" i="17"/>
  <c r="G230" i="17" s="1"/>
  <c r="F229" i="17"/>
  <c r="F230" i="17" s="1"/>
  <c r="E229" i="17"/>
  <c r="E230" i="17" s="1"/>
  <c r="D229" i="17"/>
  <c r="D230" i="17" s="1"/>
  <c r="O231" i="16"/>
  <c r="N231" i="16"/>
  <c r="M231" i="16"/>
  <c r="L231" i="16"/>
  <c r="K231" i="16"/>
  <c r="J231" i="16"/>
  <c r="I231" i="16"/>
  <c r="H231" i="16"/>
  <c r="G231" i="16"/>
  <c r="F231" i="16"/>
  <c r="E231" i="16"/>
  <c r="D231" i="16"/>
  <c r="O229" i="16"/>
  <c r="O230" i="16" s="1"/>
  <c r="N229" i="16"/>
  <c r="N230" i="16" s="1"/>
  <c r="M229" i="16"/>
  <c r="M230" i="16" s="1"/>
  <c r="L229" i="16"/>
  <c r="L230" i="16" s="1"/>
  <c r="K229" i="16"/>
  <c r="K230" i="16" s="1"/>
  <c r="J229" i="16"/>
  <c r="J230" i="16" s="1"/>
  <c r="I229" i="16"/>
  <c r="I230" i="16" s="1"/>
  <c r="H229" i="16"/>
  <c r="H230" i="16" s="1"/>
  <c r="G229" i="16"/>
  <c r="G230" i="16" s="1"/>
  <c r="F229" i="16"/>
  <c r="F230" i="16" s="1"/>
  <c r="E229" i="16"/>
  <c r="E230" i="16" s="1"/>
  <c r="D229" i="16"/>
  <c r="D230" i="16" s="1"/>
  <c r="D231" i="15"/>
  <c r="D229" i="15"/>
  <c r="D230" i="15" s="1"/>
  <c r="O231" i="15"/>
  <c r="O229" i="15"/>
  <c r="O230" i="15" s="1"/>
  <c r="N231" i="15"/>
  <c r="M231" i="15"/>
  <c r="L231" i="15"/>
  <c r="K231" i="15"/>
  <c r="J231" i="15"/>
  <c r="I231" i="15"/>
  <c r="H231" i="15"/>
  <c r="G231" i="15"/>
  <c r="F231" i="15"/>
  <c r="E231" i="15"/>
  <c r="N229" i="15"/>
  <c r="N230" i="15" s="1"/>
  <c r="M229" i="15"/>
  <c r="M230" i="15" s="1"/>
  <c r="L229" i="15"/>
  <c r="L230" i="15" s="1"/>
  <c r="K229" i="15"/>
  <c r="K230" i="15" s="1"/>
  <c r="J229" i="15"/>
  <c r="J230" i="15" s="1"/>
  <c r="I229" i="15"/>
  <c r="I230" i="15" s="1"/>
  <c r="H229" i="15"/>
  <c r="H230" i="15" s="1"/>
  <c r="G229" i="15"/>
  <c r="G230" i="15" s="1"/>
  <c r="F229" i="15"/>
  <c r="F230" i="15" s="1"/>
  <c r="E229" i="15"/>
  <c r="E230" i="15" s="1"/>
  <c r="O231" i="14"/>
  <c r="O229" i="14"/>
  <c r="O230" i="14" s="1"/>
  <c r="N231" i="14"/>
  <c r="M231" i="14"/>
  <c r="L231" i="14"/>
  <c r="K231" i="14"/>
  <c r="J231" i="14"/>
  <c r="I231" i="14"/>
  <c r="H231" i="14"/>
  <c r="G231" i="14"/>
  <c r="F231" i="14"/>
  <c r="E231" i="14"/>
  <c r="D231" i="14"/>
  <c r="N229" i="14"/>
  <c r="N230" i="14" s="1"/>
  <c r="M229" i="14"/>
  <c r="M230" i="14" s="1"/>
  <c r="L229" i="14"/>
  <c r="L230" i="14" s="1"/>
  <c r="K229" i="14"/>
  <c r="K230" i="14" s="1"/>
  <c r="J229" i="14"/>
  <c r="J230" i="14" s="1"/>
  <c r="I229" i="14"/>
  <c r="I230" i="14" s="1"/>
  <c r="H229" i="14"/>
  <c r="H230" i="14" s="1"/>
  <c r="G229" i="14"/>
  <c r="G230" i="14" s="1"/>
  <c r="F229" i="14"/>
  <c r="F230" i="14" s="1"/>
  <c r="E229" i="14"/>
  <c r="E230" i="14" s="1"/>
  <c r="D229" i="14"/>
  <c r="D230" i="14" s="1"/>
  <c r="O231" i="13"/>
  <c r="O229" i="13"/>
  <c r="O37" i="14"/>
  <c r="O38" i="14" s="1"/>
  <c r="O39" i="14"/>
  <c r="N39" i="14"/>
  <c r="M39" i="14"/>
  <c r="L39" i="14"/>
  <c r="K39" i="14"/>
  <c r="J39" i="14"/>
  <c r="I39" i="14"/>
  <c r="H39" i="14"/>
  <c r="G39" i="14"/>
  <c r="F39" i="14"/>
  <c r="E39" i="14"/>
  <c r="D39" i="14"/>
  <c r="N37" i="14"/>
  <c r="N38" i="14" s="1"/>
  <c r="M37" i="14"/>
  <c r="M38" i="14" s="1"/>
  <c r="L37" i="14"/>
  <c r="L38" i="14" s="1"/>
  <c r="K37" i="14"/>
  <c r="K38" i="14" s="1"/>
  <c r="J37" i="14"/>
  <c r="J38" i="14" s="1"/>
  <c r="I37" i="14"/>
  <c r="I38" i="14" s="1"/>
  <c r="H37" i="14"/>
  <c r="H38" i="14" s="1"/>
  <c r="G37" i="14"/>
  <c r="G38" i="14" s="1"/>
  <c r="F37" i="14"/>
  <c r="F38" i="14" s="1"/>
  <c r="E37" i="14"/>
  <c r="E38" i="14" s="1"/>
  <c r="D37" i="14"/>
  <c r="D38" i="14" s="1"/>
  <c r="D231" i="13"/>
  <c r="D229" i="13"/>
  <c r="N231" i="13"/>
  <c r="M231" i="13"/>
  <c r="L231" i="13"/>
  <c r="K231" i="13"/>
  <c r="J231" i="13"/>
  <c r="I231" i="13"/>
  <c r="H231" i="13"/>
  <c r="G231" i="13"/>
  <c r="F231" i="13"/>
  <c r="E231" i="13"/>
  <c r="N229" i="13"/>
  <c r="M229" i="13"/>
  <c r="L229" i="13"/>
  <c r="K229" i="13"/>
  <c r="J229" i="13"/>
  <c r="I229" i="13"/>
  <c r="H229" i="13"/>
  <c r="G229" i="13"/>
  <c r="G230" i="13" s="1"/>
  <c r="F229" i="13"/>
  <c r="E229" i="13"/>
  <c r="O231" i="12"/>
  <c r="O229" i="12"/>
  <c r="N231" i="12"/>
  <c r="M231" i="12"/>
  <c r="L231" i="12"/>
  <c r="K231" i="12"/>
  <c r="J231" i="12"/>
  <c r="I231" i="12"/>
  <c r="H231" i="12"/>
  <c r="G231" i="12"/>
  <c r="F231" i="12"/>
  <c r="E231" i="12"/>
  <c r="D231" i="12"/>
  <c r="N229" i="12"/>
  <c r="M229" i="12"/>
  <c r="L229" i="12"/>
  <c r="L230" i="12" s="1"/>
  <c r="K229" i="12"/>
  <c r="K230" i="12" s="1"/>
  <c r="J229" i="12"/>
  <c r="I229" i="12"/>
  <c r="I230" i="12" s="1"/>
  <c r="H229" i="12"/>
  <c r="H230" i="12" s="1"/>
  <c r="G229" i="12"/>
  <c r="G230" i="12" s="1"/>
  <c r="F229" i="12"/>
  <c r="F230" i="12" s="1"/>
  <c r="E229" i="12"/>
  <c r="E230" i="12" s="1"/>
  <c r="D229" i="12"/>
  <c r="D230" i="12" s="1"/>
  <c r="D231" i="11"/>
  <c r="D229" i="11"/>
  <c r="O231" i="11"/>
  <c r="N231" i="11"/>
  <c r="M231" i="11"/>
  <c r="L231" i="11"/>
  <c r="K231" i="11"/>
  <c r="J231" i="11"/>
  <c r="I231" i="11"/>
  <c r="H231" i="11"/>
  <c r="G231" i="11"/>
  <c r="F231" i="11"/>
  <c r="E231" i="11"/>
  <c r="O229" i="11"/>
  <c r="N229" i="11"/>
  <c r="M229" i="11"/>
  <c r="L229" i="11"/>
  <c r="K229" i="11"/>
  <c r="J229" i="11"/>
  <c r="J230" i="11" s="1"/>
  <c r="I229" i="11"/>
  <c r="I230" i="11" s="1"/>
  <c r="H229" i="11"/>
  <c r="H230" i="11" s="1"/>
  <c r="G229" i="11"/>
  <c r="F229" i="11"/>
  <c r="E229" i="11"/>
  <c r="O231" i="10"/>
  <c r="N231" i="10"/>
  <c r="M231" i="10"/>
  <c r="L231" i="10"/>
  <c r="K231" i="10"/>
  <c r="J231" i="10"/>
  <c r="I231" i="10"/>
  <c r="H231" i="10"/>
  <c r="G231" i="10"/>
  <c r="F231" i="10"/>
  <c r="E231" i="10"/>
  <c r="D231" i="10"/>
  <c r="O229" i="10"/>
  <c r="O230" i="10" s="1"/>
  <c r="N229" i="10"/>
  <c r="N230" i="10" s="1"/>
  <c r="M229" i="10"/>
  <c r="M230" i="10" s="1"/>
  <c r="L229" i="10"/>
  <c r="L230" i="10" s="1"/>
  <c r="K229" i="10"/>
  <c r="K230" i="10" s="1"/>
  <c r="J229" i="10"/>
  <c r="J230" i="10" s="1"/>
  <c r="I229" i="10"/>
  <c r="I230" i="10" s="1"/>
  <c r="H229" i="10"/>
  <c r="H230" i="10" s="1"/>
  <c r="G229" i="10"/>
  <c r="G230" i="10" s="1"/>
  <c r="F229" i="10"/>
  <c r="F230" i="10" s="1"/>
  <c r="E229" i="10"/>
  <c r="E230" i="10" s="1"/>
  <c r="D229" i="10"/>
  <c r="D230" i="10" s="1"/>
  <c r="D231" i="9"/>
  <c r="D229" i="9"/>
  <c r="D230" i="9" s="1"/>
  <c r="O231" i="9"/>
  <c r="N231" i="9"/>
  <c r="M231" i="9"/>
  <c r="L231" i="9"/>
  <c r="K231" i="9"/>
  <c r="J231" i="9"/>
  <c r="I231" i="9"/>
  <c r="H231" i="9"/>
  <c r="G231" i="9"/>
  <c r="F231" i="9"/>
  <c r="E231" i="9"/>
  <c r="O229" i="9"/>
  <c r="O230" i="9" s="1"/>
  <c r="N229" i="9"/>
  <c r="N230" i="9" s="1"/>
  <c r="M229" i="9"/>
  <c r="M230" i="9" s="1"/>
  <c r="L229" i="9"/>
  <c r="L230" i="9" s="1"/>
  <c r="K229" i="9"/>
  <c r="J229" i="9"/>
  <c r="I229" i="9"/>
  <c r="H229" i="9"/>
  <c r="H230" i="9" s="1"/>
  <c r="G229" i="9"/>
  <c r="G230" i="9" s="1"/>
  <c r="F229" i="9"/>
  <c r="F230" i="9" s="1"/>
  <c r="E229" i="9"/>
  <c r="E230" i="9" s="1"/>
  <c r="O229" i="8"/>
  <c r="D231" i="8"/>
  <c r="D232" i="8" s="1"/>
  <c r="D229" i="8"/>
  <c r="O231" i="8"/>
  <c r="N231" i="8"/>
  <c r="M231" i="8"/>
  <c r="L231" i="8"/>
  <c r="K231" i="8"/>
  <c r="J231" i="8"/>
  <c r="I231" i="8"/>
  <c r="H231" i="8"/>
  <c r="G231" i="8"/>
  <c r="F231" i="8"/>
  <c r="E231" i="8"/>
  <c r="N229" i="8"/>
  <c r="M229" i="8"/>
  <c r="L229" i="8"/>
  <c r="K229" i="8"/>
  <c r="J229" i="8"/>
  <c r="I229" i="8"/>
  <c r="H229" i="8"/>
  <c r="H230" i="8" s="1"/>
  <c r="G229" i="8"/>
  <c r="G230" i="8" s="1"/>
  <c r="F229" i="8"/>
  <c r="E229" i="8"/>
  <c r="D231" i="7"/>
  <c r="D229" i="7"/>
  <c r="D230" i="7" s="1"/>
  <c r="O231" i="7"/>
  <c r="N231" i="7"/>
  <c r="M231" i="7"/>
  <c r="L231" i="7"/>
  <c r="K231" i="7"/>
  <c r="J231" i="7"/>
  <c r="I231" i="7"/>
  <c r="H231" i="7"/>
  <c r="G231" i="7"/>
  <c r="F231" i="7"/>
  <c r="E231" i="7"/>
  <c r="O229" i="7"/>
  <c r="O230" i="7" s="1"/>
  <c r="N229" i="7"/>
  <c r="N230" i="7" s="1"/>
  <c r="M229" i="7"/>
  <c r="M230" i="7" s="1"/>
  <c r="L229" i="7"/>
  <c r="L230" i="7" s="1"/>
  <c r="K229" i="7"/>
  <c r="K230" i="7" s="1"/>
  <c r="J229" i="7"/>
  <c r="J230" i="7" s="1"/>
  <c r="I229" i="7"/>
  <c r="I230" i="7" s="1"/>
  <c r="H229" i="7"/>
  <c r="H230" i="7" s="1"/>
  <c r="G229" i="7"/>
  <c r="G230" i="7" s="1"/>
  <c r="F229" i="7"/>
  <c r="F230" i="7" s="1"/>
  <c r="E229" i="7"/>
  <c r="E230" i="7" s="1"/>
  <c r="O8" i="5"/>
  <c r="O374" i="18"/>
  <c r="N374" i="18"/>
  <c r="M374" i="18"/>
  <c r="L374" i="18"/>
  <c r="K374" i="18"/>
  <c r="J374" i="18"/>
  <c r="I374" i="18"/>
  <c r="H374" i="18"/>
  <c r="G374" i="18"/>
  <c r="F374" i="18"/>
  <c r="E374" i="18"/>
  <c r="D374" i="18"/>
  <c r="O290" i="18"/>
  <c r="N290" i="18"/>
  <c r="M290" i="18"/>
  <c r="L290" i="18"/>
  <c r="K290" i="18"/>
  <c r="J290" i="18"/>
  <c r="I290" i="18"/>
  <c r="H290" i="18"/>
  <c r="G290" i="18"/>
  <c r="F290" i="18"/>
  <c r="E290" i="18"/>
  <c r="D290" i="18"/>
  <c r="O284" i="18"/>
  <c r="N284" i="18"/>
  <c r="M284" i="18"/>
  <c r="L284" i="18"/>
  <c r="K284" i="18"/>
  <c r="J284" i="18"/>
  <c r="I284" i="18"/>
  <c r="H284" i="18"/>
  <c r="G284" i="18"/>
  <c r="F284" i="18"/>
  <c r="E284" i="18"/>
  <c r="D284" i="18"/>
  <c r="O278" i="18"/>
  <c r="N278" i="18"/>
  <c r="M278" i="18"/>
  <c r="L278" i="18"/>
  <c r="K278" i="18"/>
  <c r="J278" i="18"/>
  <c r="I278" i="18"/>
  <c r="H278" i="18"/>
  <c r="G278" i="18"/>
  <c r="F278" i="18"/>
  <c r="E278" i="18"/>
  <c r="D278" i="18"/>
  <c r="O272" i="18"/>
  <c r="N272" i="18"/>
  <c r="M272" i="18"/>
  <c r="L272" i="18"/>
  <c r="K272" i="18"/>
  <c r="J272" i="18"/>
  <c r="I272" i="18"/>
  <c r="H272" i="18"/>
  <c r="G272" i="18"/>
  <c r="F272" i="18"/>
  <c r="E272" i="18"/>
  <c r="D272" i="18"/>
  <c r="O266" i="18"/>
  <c r="N266" i="18"/>
  <c r="M266" i="18"/>
  <c r="L266" i="18"/>
  <c r="K266" i="18"/>
  <c r="J266" i="18"/>
  <c r="I266" i="18"/>
  <c r="H266" i="18"/>
  <c r="G266" i="18"/>
  <c r="F266" i="18"/>
  <c r="E266" i="18"/>
  <c r="D266" i="18"/>
  <c r="O260" i="18"/>
  <c r="N260" i="18"/>
  <c r="M260" i="18"/>
  <c r="L260" i="18"/>
  <c r="K260" i="18"/>
  <c r="J260" i="18"/>
  <c r="I260" i="18"/>
  <c r="H260" i="18"/>
  <c r="G260" i="18"/>
  <c r="F260" i="18"/>
  <c r="E260" i="18"/>
  <c r="D260" i="18"/>
  <c r="O254" i="18"/>
  <c r="N254" i="18"/>
  <c r="M254" i="18"/>
  <c r="L254" i="18"/>
  <c r="K254" i="18"/>
  <c r="J254" i="18"/>
  <c r="I254" i="18"/>
  <c r="H254" i="18"/>
  <c r="G254" i="18"/>
  <c r="F254" i="18"/>
  <c r="E254" i="18"/>
  <c r="D254" i="18"/>
  <c r="O248" i="18"/>
  <c r="N248" i="18"/>
  <c r="M248" i="18"/>
  <c r="L248" i="18"/>
  <c r="K248" i="18"/>
  <c r="J248" i="18"/>
  <c r="I248" i="18"/>
  <c r="H248" i="18"/>
  <c r="G248" i="18"/>
  <c r="F248" i="18"/>
  <c r="E248" i="18"/>
  <c r="D248" i="18"/>
  <c r="O242" i="18"/>
  <c r="N242" i="18"/>
  <c r="M242" i="18"/>
  <c r="L242" i="18"/>
  <c r="K242" i="18"/>
  <c r="J242" i="18"/>
  <c r="I242" i="18"/>
  <c r="H242" i="18"/>
  <c r="G242" i="18"/>
  <c r="F242" i="18"/>
  <c r="E242" i="18"/>
  <c r="D242" i="18"/>
  <c r="O236" i="18"/>
  <c r="N236" i="18"/>
  <c r="M236" i="18"/>
  <c r="L236" i="18"/>
  <c r="K236" i="18"/>
  <c r="J236" i="18"/>
  <c r="I236" i="18"/>
  <c r="H236" i="18"/>
  <c r="G236" i="18"/>
  <c r="F236" i="18"/>
  <c r="E236" i="18"/>
  <c r="D236" i="18"/>
  <c r="O224" i="18"/>
  <c r="N224" i="18"/>
  <c r="M224" i="18"/>
  <c r="L224" i="18"/>
  <c r="K224" i="18"/>
  <c r="J224" i="18"/>
  <c r="I224" i="18"/>
  <c r="H224" i="18"/>
  <c r="G224" i="18"/>
  <c r="F224" i="18"/>
  <c r="E224" i="18"/>
  <c r="D224" i="18"/>
  <c r="O218" i="18"/>
  <c r="N218" i="18"/>
  <c r="M218" i="18"/>
  <c r="L218" i="18"/>
  <c r="K218" i="18"/>
  <c r="J218" i="18"/>
  <c r="I218" i="18"/>
  <c r="H218" i="18"/>
  <c r="G218" i="18"/>
  <c r="F218" i="18"/>
  <c r="E218" i="18"/>
  <c r="D218" i="18"/>
  <c r="O212" i="18"/>
  <c r="N212" i="18"/>
  <c r="M212" i="18"/>
  <c r="L212" i="18"/>
  <c r="K212" i="18"/>
  <c r="J212" i="18"/>
  <c r="I212" i="18"/>
  <c r="H212" i="18"/>
  <c r="G212" i="18"/>
  <c r="F212" i="18"/>
  <c r="E212" i="18"/>
  <c r="D212" i="18"/>
  <c r="O206" i="18"/>
  <c r="N206" i="18"/>
  <c r="M206" i="18"/>
  <c r="L206" i="18"/>
  <c r="K206" i="18"/>
  <c r="J206" i="18"/>
  <c r="I206" i="18"/>
  <c r="H206" i="18"/>
  <c r="G206" i="18"/>
  <c r="F206" i="18"/>
  <c r="E206" i="18"/>
  <c r="D206" i="18"/>
  <c r="O200" i="18"/>
  <c r="N200" i="18"/>
  <c r="M200" i="18"/>
  <c r="L200" i="18"/>
  <c r="K200" i="18"/>
  <c r="J200" i="18"/>
  <c r="I200" i="18"/>
  <c r="H200" i="18"/>
  <c r="G200" i="18"/>
  <c r="F200" i="18"/>
  <c r="E200" i="18"/>
  <c r="D200" i="18"/>
  <c r="O194" i="18"/>
  <c r="N194" i="18"/>
  <c r="M194" i="18"/>
  <c r="L194" i="18"/>
  <c r="K194" i="18"/>
  <c r="J194" i="18"/>
  <c r="I194" i="18"/>
  <c r="H194" i="18"/>
  <c r="G194" i="18"/>
  <c r="F194" i="18"/>
  <c r="E194" i="18"/>
  <c r="D194" i="18"/>
  <c r="O188" i="18"/>
  <c r="N188" i="18"/>
  <c r="M188" i="18"/>
  <c r="L188" i="18"/>
  <c r="K188" i="18"/>
  <c r="J188" i="18"/>
  <c r="I188" i="18"/>
  <c r="H188" i="18"/>
  <c r="G188" i="18"/>
  <c r="F188" i="18"/>
  <c r="E188" i="18"/>
  <c r="D188" i="18"/>
  <c r="O182" i="18"/>
  <c r="N182" i="18"/>
  <c r="M182" i="18"/>
  <c r="L182" i="18"/>
  <c r="K182" i="18"/>
  <c r="J182" i="18"/>
  <c r="I182" i="18"/>
  <c r="H182" i="18"/>
  <c r="G182" i="18"/>
  <c r="F182" i="18"/>
  <c r="E182" i="18"/>
  <c r="D182" i="18"/>
  <c r="O176" i="18"/>
  <c r="N176" i="18"/>
  <c r="M176" i="18"/>
  <c r="L176" i="18"/>
  <c r="K176" i="18"/>
  <c r="J176" i="18"/>
  <c r="I176" i="18"/>
  <c r="H176" i="18"/>
  <c r="G176" i="18"/>
  <c r="F176" i="18"/>
  <c r="E176" i="18"/>
  <c r="D176" i="18"/>
  <c r="O170" i="18"/>
  <c r="N170" i="18"/>
  <c r="M170" i="18"/>
  <c r="L170" i="18"/>
  <c r="K170" i="18"/>
  <c r="J170" i="18"/>
  <c r="I170" i="18"/>
  <c r="H170" i="18"/>
  <c r="G170" i="18"/>
  <c r="F170" i="18"/>
  <c r="E170" i="18"/>
  <c r="D170" i="18"/>
  <c r="O164" i="18"/>
  <c r="N164" i="18"/>
  <c r="M164" i="18"/>
  <c r="L164" i="18"/>
  <c r="K164" i="18"/>
  <c r="J164" i="18"/>
  <c r="I164" i="18"/>
  <c r="H164" i="18"/>
  <c r="G164" i="18"/>
  <c r="F164" i="18"/>
  <c r="E164" i="18"/>
  <c r="D164" i="18"/>
  <c r="O158" i="18"/>
  <c r="N158" i="18"/>
  <c r="M158" i="18"/>
  <c r="L158" i="18"/>
  <c r="K158" i="18"/>
  <c r="J158" i="18"/>
  <c r="I158" i="18"/>
  <c r="H158" i="18"/>
  <c r="G158" i="18"/>
  <c r="F158" i="18"/>
  <c r="E158" i="18"/>
  <c r="D158" i="18"/>
  <c r="O146" i="18"/>
  <c r="N146" i="18"/>
  <c r="M146" i="18"/>
  <c r="L146" i="18"/>
  <c r="K146" i="18"/>
  <c r="J146" i="18"/>
  <c r="I146" i="18"/>
  <c r="H146" i="18"/>
  <c r="G146" i="18"/>
  <c r="F146" i="18"/>
  <c r="E146" i="18"/>
  <c r="D146" i="18"/>
  <c r="O140" i="18"/>
  <c r="N140" i="18"/>
  <c r="M140" i="18"/>
  <c r="L140" i="18"/>
  <c r="K140" i="18"/>
  <c r="J140" i="18"/>
  <c r="I140" i="18"/>
  <c r="H140" i="18"/>
  <c r="G140" i="18"/>
  <c r="F140" i="18"/>
  <c r="E140" i="18"/>
  <c r="D140" i="18"/>
  <c r="O134" i="18"/>
  <c r="N134" i="18"/>
  <c r="M134" i="18"/>
  <c r="L134" i="18"/>
  <c r="K134" i="18"/>
  <c r="J134" i="18"/>
  <c r="I134" i="18"/>
  <c r="H134" i="18"/>
  <c r="G134" i="18"/>
  <c r="F134" i="18"/>
  <c r="E134" i="18"/>
  <c r="D134" i="18"/>
  <c r="O128" i="18"/>
  <c r="N128" i="18"/>
  <c r="M128" i="18"/>
  <c r="L128" i="18"/>
  <c r="K128" i="18"/>
  <c r="J128" i="18"/>
  <c r="I128" i="18"/>
  <c r="H128" i="18"/>
  <c r="G128" i="18"/>
  <c r="F128" i="18"/>
  <c r="E128" i="18"/>
  <c r="D128" i="18"/>
  <c r="O122" i="18"/>
  <c r="N122" i="18"/>
  <c r="M122" i="18"/>
  <c r="L122" i="18"/>
  <c r="K122" i="18"/>
  <c r="J122" i="18"/>
  <c r="I122" i="18"/>
  <c r="H122" i="18"/>
  <c r="G122" i="18"/>
  <c r="F122" i="18"/>
  <c r="E122" i="18"/>
  <c r="D122" i="18"/>
  <c r="O116" i="18"/>
  <c r="N116" i="18"/>
  <c r="M116" i="18"/>
  <c r="L116" i="18"/>
  <c r="K116" i="18"/>
  <c r="J116" i="18"/>
  <c r="I116" i="18"/>
  <c r="H116" i="18"/>
  <c r="G116" i="18"/>
  <c r="F116" i="18"/>
  <c r="E116" i="18"/>
  <c r="D116" i="18"/>
  <c r="O110" i="18"/>
  <c r="N110" i="18"/>
  <c r="M110" i="18"/>
  <c r="L110" i="18"/>
  <c r="K110" i="18"/>
  <c r="J110" i="18"/>
  <c r="I110" i="18"/>
  <c r="H110" i="18"/>
  <c r="G110" i="18"/>
  <c r="F110" i="18"/>
  <c r="E110" i="18"/>
  <c r="D110" i="18"/>
  <c r="O104" i="18"/>
  <c r="N104" i="18"/>
  <c r="M104" i="18"/>
  <c r="L104" i="18"/>
  <c r="K104" i="18"/>
  <c r="J104" i="18"/>
  <c r="I104" i="18"/>
  <c r="H104" i="18"/>
  <c r="G104" i="18"/>
  <c r="F104" i="18"/>
  <c r="E104" i="18"/>
  <c r="D104" i="18"/>
  <c r="O98" i="18"/>
  <c r="N98" i="18"/>
  <c r="M98" i="18"/>
  <c r="L98" i="18"/>
  <c r="K98" i="18"/>
  <c r="J98" i="18"/>
  <c r="I98" i="18"/>
  <c r="H98" i="18"/>
  <c r="G98" i="18"/>
  <c r="F98" i="18"/>
  <c r="E98" i="18"/>
  <c r="D98" i="18"/>
  <c r="O92" i="18"/>
  <c r="N92" i="18"/>
  <c r="M92" i="18"/>
  <c r="L92" i="18"/>
  <c r="K92" i="18"/>
  <c r="J92" i="18"/>
  <c r="I92" i="18"/>
  <c r="H92" i="18"/>
  <c r="G92" i="18"/>
  <c r="F92" i="18"/>
  <c r="E92" i="18"/>
  <c r="D92" i="18"/>
  <c r="O86" i="18"/>
  <c r="N86" i="18"/>
  <c r="M86" i="18"/>
  <c r="L86" i="18"/>
  <c r="K86" i="18"/>
  <c r="J86" i="18"/>
  <c r="I86" i="18"/>
  <c r="H86" i="18"/>
  <c r="G86" i="18"/>
  <c r="F86" i="18"/>
  <c r="E86" i="18"/>
  <c r="D86" i="18"/>
  <c r="O80" i="18"/>
  <c r="N80" i="18"/>
  <c r="M80" i="18"/>
  <c r="L80" i="18"/>
  <c r="K80" i="18"/>
  <c r="J80" i="18"/>
  <c r="I80" i="18"/>
  <c r="H80" i="18"/>
  <c r="G80" i="18"/>
  <c r="F80" i="18"/>
  <c r="E80" i="18"/>
  <c r="D80" i="18"/>
  <c r="O74" i="18"/>
  <c r="N74" i="18"/>
  <c r="M74" i="18"/>
  <c r="L74" i="18"/>
  <c r="K74" i="18"/>
  <c r="J74" i="18"/>
  <c r="I74" i="18"/>
  <c r="H74" i="18"/>
  <c r="G74" i="18"/>
  <c r="F74" i="18"/>
  <c r="E74" i="18"/>
  <c r="D74" i="18"/>
  <c r="O62" i="18"/>
  <c r="N62" i="18"/>
  <c r="M62" i="18"/>
  <c r="L62" i="18"/>
  <c r="K62" i="18"/>
  <c r="J62" i="18"/>
  <c r="I62" i="18"/>
  <c r="H62" i="18"/>
  <c r="G62" i="18"/>
  <c r="F62" i="18"/>
  <c r="E62" i="18"/>
  <c r="D62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P229" i="6" l="1"/>
  <c r="O374" i="17"/>
  <c r="N374" i="17"/>
  <c r="M374" i="17"/>
  <c r="L374" i="17"/>
  <c r="K374" i="17"/>
  <c r="J374" i="17"/>
  <c r="I374" i="17"/>
  <c r="H374" i="17"/>
  <c r="G374" i="17"/>
  <c r="F374" i="17"/>
  <c r="E374" i="17"/>
  <c r="D374" i="17"/>
  <c r="O290" i="17"/>
  <c r="N290" i="17"/>
  <c r="M290" i="17"/>
  <c r="L290" i="17"/>
  <c r="K290" i="17"/>
  <c r="J290" i="17"/>
  <c r="I290" i="17"/>
  <c r="H290" i="17"/>
  <c r="G290" i="17"/>
  <c r="F290" i="17"/>
  <c r="E290" i="17"/>
  <c r="D290" i="17"/>
  <c r="O284" i="17"/>
  <c r="N284" i="17"/>
  <c r="M284" i="17"/>
  <c r="L284" i="17"/>
  <c r="K284" i="17"/>
  <c r="J284" i="17"/>
  <c r="I284" i="17"/>
  <c r="H284" i="17"/>
  <c r="G284" i="17"/>
  <c r="F284" i="17"/>
  <c r="E284" i="17"/>
  <c r="D284" i="17"/>
  <c r="O278" i="17"/>
  <c r="N278" i="17"/>
  <c r="M278" i="17"/>
  <c r="L278" i="17"/>
  <c r="K278" i="17"/>
  <c r="J278" i="17"/>
  <c r="I278" i="17"/>
  <c r="H278" i="17"/>
  <c r="G278" i="17"/>
  <c r="F278" i="17"/>
  <c r="E278" i="17"/>
  <c r="D278" i="17"/>
  <c r="O272" i="17"/>
  <c r="N272" i="17"/>
  <c r="M272" i="17"/>
  <c r="L272" i="17"/>
  <c r="K272" i="17"/>
  <c r="J272" i="17"/>
  <c r="I272" i="17"/>
  <c r="H272" i="17"/>
  <c r="G272" i="17"/>
  <c r="F272" i="17"/>
  <c r="E272" i="17"/>
  <c r="D272" i="17"/>
  <c r="O266" i="17"/>
  <c r="N266" i="17"/>
  <c r="M266" i="17"/>
  <c r="L266" i="17"/>
  <c r="K266" i="17"/>
  <c r="J266" i="17"/>
  <c r="I266" i="17"/>
  <c r="H266" i="17"/>
  <c r="G266" i="17"/>
  <c r="F266" i="17"/>
  <c r="E266" i="17"/>
  <c r="D266" i="17"/>
  <c r="O260" i="17"/>
  <c r="N260" i="17"/>
  <c r="M260" i="17"/>
  <c r="L260" i="17"/>
  <c r="K260" i="17"/>
  <c r="J260" i="17"/>
  <c r="I260" i="17"/>
  <c r="H260" i="17"/>
  <c r="G260" i="17"/>
  <c r="F260" i="17"/>
  <c r="E260" i="17"/>
  <c r="D260" i="17"/>
  <c r="O254" i="17"/>
  <c r="N254" i="17"/>
  <c r="M254" i="17"/>
  <c r="L254" i="17"/>
  <c r="K254" i="17"/>
  <c r="J254" i="17"/>
  <c r="I254" i="17"/>
  <c r="H254" i="17"/>
  <c r="G254" i="17"/>
  <c r="F254" i="17"/>
  <c r="E254" i="17"/>
  <c r="D254" i="17"/>
  <c r="O248" i="17"/>
  <c r="N248" i="17"/>
  <c r="M248" i="17"/>
  <c r="L248" i="17"/>
  <c r="K248" i="17"/>
  <c r="J248" i="17"/>
  <c r="I248" i="17"/>
  <c r="H248" i="17"/>
  <c r="G248" i="17"/>
  <c r="F248" i="17"/>
  <c r="E248" i="17"/>
  <c r="D248" i="17"/>
  <c r="O242" i="17"/>
  <c r="N242" i="17"/>
  <c r="M242" i="17"/>
  <c r="L242" i="17"/>
  <c r="K242" i="17"/>
  <c r="J242" i="17"/>
  <c r="I242" i="17"/>
  <c r="H242" i="17"/>
  <c r="G242" i="17"/>
  <c r="F242" i="17"/>
  <c r="E242" i="17"/>
  <c r="D242" i="17"/>
  <c r="O236" i="17"/>
  <c r="N236" i="17"/>
  <c r="M236" i="17"/>
  <c r="L236" i="17"/>
  <c r="K236" i="17"/>
  <c r="J236" i="17"/>
  <c r="I236" i="17"/>
  <c r="H236" i="17"/>
  <c r="G236" i="17"/>
  <c r="F236" i="17"/>
  <c r="E236" i="17"/>
  <c r="D236" i="17"/>
  <c r="O218" i="17"/>
  <c r="N218" i="17"/>
  <c r="M218" i="17"/>
  <c r="L218" i="17"/>
  <c r="K218" i="17"/>
  <c r="J218" i="17"/>
  <c r="I218" i="17"/>
  <c r="H218" i="17"/>
  <c r="G218" i="17"/>
  <c r="F218" i="17"/>
  <c r="E218" i="17"/>
  <c r="D218" i="17"/>
  <c r="O212" i="17"/>
  <c r="N212" i="17"/>
  <c r="M212" i="17"/>
  <c r="L212" i="17"/>
  <c r="K212" i="17"/>
  <c r="J212" i="17"/>
  <c r="I212" i="17"/>
  <c r="H212" i="17"/>
  <c r="G212" i="17"/>
  <c r="F212" i="17"/>
  <c r="E212" i="17"/>
  <c r="D212" i="17"/>
  <c r="O200" i="17"/>
  <c r="N200" i="17"/>
  <c r="M200" i="17"/>
  <c r="L200" i="17"/>
  <c r="K200" i="17"/>
  <c r="J200" i="17"/>
  <c r="I200" i="17"/>
  <c r="H200" i="17"/>
  <c r="G200" i="17"/>
  <c r="F200" i="17"/>
  <c r="E200" i="17"/>
  <c r="D200" i="17"/>
  <c r="O194" i="17"/>
  <c r="N194" i="17"/>
  <c r="M194" i="17"/>
  <c r="L194" i="17"/>
  <c r="K194" i="17"/>
  <c r="J194" i="17"/>
  <c r="I194" i="17"/>
  <c r="H194" i="17"/>
  <c r="G194" i="17"/>
  <c r="F194" i="17"/>
  <c r="E194" i="17"/>
  <c r="D194" i="17"/>
  <c r="O176" i="17"/>
  <c r="N176" i="17"/>
  <c r="M176" i="17"/>
  <c r="L176" i="17"/>
  <c r="K176" i="17"/>
  <c r="J176" i="17"/>
  <c r="I176" i="17"/>
  <c r="H176" i="17"/>
  <c r="G176" i="17"/>
  <c r="F176" i="17"/>
  <c r="E176" i="17"/>
  <c r="D176" i="17"/>
  <c r="O170" i="17"/>
  <c r="N170" i="17"/>
  <c r="M170" i="17"/>
  <c r="L170" i="17"/>
  <c r="K170" i="17"/>
  <c r="J170" i="17"/>
  <c r="I170" i="17"/>
  <c r="H170" i="17"/>
  <c r="G170" i="17"/>
  <c r="F170" i="17"/>
  <c r="E170" i="17"/>
  <c r="D170" i="17"/>
  <c r="O164" i="17"/>
  <c r="N164" i="17"/>
  <c r="M164" i="17"/>
  <c r="L164" i="17"/>
  <c r="K164" i="17"/>
  <c r="J164" i="17"/>
  <c r="I164" i="17"/>
  <c r="H164" i="17"/>
  <c r="G164" i="17"/>
  <c r="F164" i="17"/>
  <c r="E164" i="17"/>
  <c r="D164" i="17"/>
  <c r="O290" i="16" l="1"/>
  <c r="N290" i="16"/>
  <c r="M290" i="16"/>
  <c r="L290" i="16"/>
  <c r="K290" i="16"/>
  <c r="J290" i="16"/>
  <c r="I290" i="16"/>
  <c r="H290" i="16"/>
  <c r="G290" i="16"/>
  <c r="F290" i="16"/>
  <c r="E290" i="16"/>
  <c r="D290" i="16"/>
  <c r="O284" i="16"/>
  <c r="N284" i="16"/>
  <c r="M284" i="16"/>
  <c r="L284" i="16"/>
  <c r="K284" i="16"/>
  <c r="J284" i="16"/>
  <c r="I284" i="16"/>
  <c r="H284" i="16"/>
  <c r="G284" i="16"/>
  <c r="F284" i="16"/>
  <c r="E284" i="16"/>
  <c r="D284" i="16"/>
  <c r="O278" i="16"/>
  <c r="N278" i="16"/>
  <c r="M278" i="16"/>
  <c r="L278" i="16"/>
  <c r="K278" i="16"/>
  <c r="J278" i="16"/>
  <c r="I278" i="16"/>
  <c r="H278" i="16"/>
  <c r="G278" i="16"/>
  <c r="F278" i="16"/>
  <c r="E278" i="16"/>
  <c r="D278" i="16"/>
  <c r="O272" i="16"/>
  <c r="N272" i="16"/>
  <c r="M272" i="16"/>
  <c r="L272" i="16"/>
  <c r="K272" i="16"/>
  <c r="J272" i="16"/>
  <c r="I272" i="16"/>
  <c r="H272" i="16"/>
  <c r="G272" i="16"/>
  <c r="F272" i="16"/>
  <c r="E272" i="16"/>
  <c r="D272" i="16"/>
  <c r="O266" i="16"/>
  <c r="N266" i="16"/>
  <c r="M266" i="16"/>
  <c r="L266" i="16"/>
  <c r="K266" i="16"/>
  <c r="J266" i="16"/>
  <c r="I266" i="16"/>
  <c r="H266" i="16"/>
  <c r="G266" i="16"/>
  <c r="F266" i="16"/>
  <c r="E266" i="16"/>
  <c r="D266" i="16"/>
  <c r="O260" i="16"/>
  <c r="N260" i="16"/>
  <c r="M260" i="16"/>
  <c r="L260" i="16"/>
  <c r="K260" i="16"/>
  <c r="J260" i="16"/>
  <c r="I260" i="16"/>
  <c r="H260" i="16"/>
  <c r="G260" i="16"/>
  <c r="F260" i="16"/>
  <c r="E260" i="16"/>
  <c r="D260" i="16"/>
  <c r="O254" i="16"/>
  <c r="N254" i="16"/>
  <c r="M254" i="16"/>
  <c r="L254" i="16"/>
  <c r="K254" i="16"/>
  <c r="J254" i="16"/>
  <c r="I254" i="16"/>
  <c r="H254" i="16"/>
  <c r="G254" i="16"/>
  <c r="F254" i="16"/>
  <c r="E254" i="16"/>
  <c r="D254" i="16"/>
  <c r="O248" i="16"/>
  <c r="N248" i="16"/>
  <c r="M248" i="16"/>
  <c r="L248" i="16"/>
  <c r="K248" i="16"/>
  <c r="J248" i="16"/>
  <c r="I248" i="16"/>
  <c r="H248" i="16"/>
  <c r="G248" i="16"/>
  <c r="F248" i="16"/>
  <c r="E248" i="16"/>
  <c r="D248" i="16"/>
  <c r="O242" i="16"/>
  <c r="N242" i="16"/>
  <c r="M242" i="16"/>
  <c r="L242" i="16"/>
  <c r="K242" i="16"/>
  <c r="J242" i="16"/>
  <c r="I242" i="16"/>
  <c r="H242" i="16"/>
  <c r="G242" i="16"/>
  <c r="F242" i="16"/>
  <c r="E242" i="16"/>
  <c r="D242" i="16"/>
  <c r="O212" i="16"/>
  <c r="N212" i="16"/>
  <c r="M212" i="16"/>
  <c r="L212" i="16"/>
  <c r="K212" i="16"/>
  <c r="J212" i="16"/>
  <c r="I212" i="16"/>
  <c r="H212" i="16"/>
  <c r="G212" i="16"/>
  <c r="F212" i="16"/>
  <c r="E212" i="16"/>
  <c r="D212" i="16"/>
  <c r="O206" i="16"/>
  <c r="N206" i="16"/>
  <c r="M206" i="16"/>
  <c r="L206" i="16"/>
  <c r="K206" i="16"/>
  <c r="J206" i="16"/>
  <c r="I206" i="16"/>
  <c r="H206" i="16"/>
  <c r="G206" i="16"/>
  <c r="F206" i="16"/>
  <c r="E206" i="16"/>
  <c r="D206" i="16"/>
  <c r="O290" i="15" l="1"/>
  <c r="N290" i="15"/>
  <c r="M290" i="15"/>
  <c r="L290" i="15"/>
  <c r="K290" i="15"/>
  <c r="J290" i="15"/>
  <c r="I290" i="15"/>
  <c r="H290" i="15"/>
  <c r="G290" i="15"/>
  <c r="F290" i="15"/>
  <c r="E290" i="15"/>
  <c r="D290" i="15"/>
  <c r="O284" i="15"/>
  <c r="N284" i="15"/>
  <c r="M284" i="15"/>
  <c r="L284" i="15"/>
  <c r="K284" i="15"/>
  <c r="J284" i="15"/>
  <c r="I284" i="15"/>
  <c r="H284" i="15"/>
  <c r="G284" i="15"/>
  <c r="F284" i="15"/>
  <c r="E284" i="15"/>
  <c r="D284" i="15"/>
  <c r="O278" i="15"/>
  <c r="N278" i="15"/>
  <c r="M278" i="15"/>
  <c r="L278" i="15"/>
  <c r="K278" i="15"/>
  <c r="J278" i="15"/>
  <c r="I278" i="15"/>
  <c r="H278" i="15"/>
  <c r="G278" i="15"/>
  <c r="F278" i="15"/>
  <c r="E278" i="15"/>
  <c r="D278" i="15"/>
  <c r="O272" i="15"/>
  <c r="N272" i="15"/>
  <c r="M272" i="15"/>
  <c r="L272" i="15"/>
  <c r="K272" i="15"/>
  <c r="J272" i="15"/>
  <c r="I272" i="15"/>
  <c r="H272" i="15"/>
  <c r="G272" i="15"/>
  <c r="F272" i="15"/>
  <c r="E272" i="15"/>
  <c r="D272" i="15"/>
  <c r="O266" i="15"/>
  <c r="N266" i="15"/>
  <c r="M266" i="15"/>
  <c r="L266" i="15"/>
  <c r="K266" i="15"/>
  <c r="J266" i="15"/>
  <c r="I266" i="15"/>
  <c r="H266" i="15"/>
  <c r="G266" i="15"/>
  <c r="F266" i="15"/>
  <c r="E266" i="15"/>
  <c r="D266" i="15"/>
  <c r="O260" i="15"/>
  <c r="N260" i="15"/>
  <c r="M260" i="15"/>
  <c r="L260" i="15"/>
  <c r="K260" i="15"/>
  <c r="J260" i="15"/>
  <c r="I260" i="15"/>
  <c r="H260" i="15"/>
  <c r="G260" i="15"/>
  <c r="F260" i="15"/>
  <c r="E260" i="15"/>
  <c r="D260" i="15"/>
  <c r="O254" i="15"/>
  <c r="N254" i="15"/>
  <c r="M254" i="15"/>
  <c r="L254" i="15"/>
  <c r="K254" i="15"/>
  <c r="J254" i="15"/>
  <c r="I254" i="15"/>
  <c r="H254" i="15"/>
  <c r="G254" i="15"/>
  <c r="F254" i="15"/>
  <c r="E254" i="15"/>
  <c r="D254" i="15"/>
  <c r="O248" i="15"/>
  <c r="N248" i="15"/>
  <c r="M248" i="15"/>
  <c r="L248" i="15"/>
  <c r="K248" i="15"/>
  <c r="J248" i="15"/>
  <c r="I248" i="15"/>
  <c r="H248" i="15"/>
  <c r="G248" i="15"/>
  <c r="F248" i="15"/>
  <c r="E248" i="15"/>
  <c r="D248" i="15"/>
  <c r="O242" i="15"/>
  <c r="N242" i="15"/>
  <c r="M242" i="15"/>
  <c r="L242" i="15"/>
  <c r="K242" i="15"/>
  <c r="J242" i="15"/>
  <c r="I242" i="15"/>
  <c r="H242" i="15"/>
  <c r="G242" i="15"/>
  <c r="F242" i="15"/>
  <c r="E242" i="15"/>
  <c r="D242" i="15"/>
  <c r="O236" i="15"/>
  <c r="N236" i="15"/>
  <c r="M236" i="15"/>
  <c r="L236" i="15"/>
  <c r="K236" i="15"/>
  <c r="J236" i="15"/>
  <c r="I236" i="15"/>
  <c r="H236" i="15"/>
  <c r="G236" i="15"/>
  <c r="F236" i="15"/>
  <c r="E236" i="15"/>
  <c r="D236" i="15"/>
  <c r="O218" i="15"/>
  <c r="N218" i="15"/>
  <c r="I218" i="15"/>
  <c r="H218" i="15"/>
  <c r="G218" i="15"/>
  <c r="F218" i="15"/>
  <c r="E218" i="15"/>
  <c r="D218" i="15"/>
  <c r="O212" i="15"/>
  <c r="N212" i="15"/>
  <c r="M212" i="15"/>
  <c r="L212" i="15"/>
  <c r="K212" i="15"/>
  <c r="J212" i="15"/>
  <c r="I212" i="15"/>
  <c r="H212" i="15"/>
  <c r="G212" i="15"/>
  <c r="F212" i="15"/>
  <c r="E212" i="15"/>
  <c r="D212" i="15"/>
  <c r="O206" i="15"/>
  <c r="N206" i="15"/>
  <c r="M206" i="15"/>
  <c r="L206" i="15"/>
  <c r="K206" i="15"/>
  <c r="J206" i="15"/>
  <c r="I206" i="15"/>
  <c r="H206" i="15"/>
  <c r="G206" i="15"/>
  <c r="F206" i="15"/>
  <c r="E206" i="15"/>
  <c r="D206" i="15"/>
  <c r="O194" i="15"/>
  <c r="N194" i="15"/>
  <c r="M194" i="15"/>
  <c r="L194" i="15"/>
  <c r="K194" i="15"/>
  <c r="J194" i="15"/>
  <c r="I194" i="15"/>
  <c r="H194" i="15"/>
  <c r="G194" i="15"/>
  <c r="F194" i="15"/>
  <c r="E194" i="15"/>
  <c r="D194" i="15"/>
  <c r="O188" i="15"/>
  <c r="N188" i="15"/>
  <c r="M188" i="15"/>
  <c r="L188" i="15"/>
  <c r="K188" i="15"/>
  <c r="J188" i="15"/>
  <c r="I188" i="15"/>
  <c r="H188" i="15"/>
  <c r="G188" i="15"/>
  <c r="F188" i="15"/>
  <c r="E188" i="15"/>
  <c r="D188" i="15"/>
  <c r="O182" i="15"/>
  <c r="N182" i="15"/>
  <c r="M182" i="15"/>
  <c r="L182" i="15"/>
  <c r="K182" i="15"/>
  <c r="J182" i="15"/>
  <c r="I182" i="15"/>
  <c r="H182" i="15"/>
  <c r="G182" i="15"/>
  <c r="F182" i="15"/>
  <c r="E182" i="15"/>
  <c r="D182" i="15"/>
  <c r="O176" i="15"/>
  <c r="N176" i="15"/>
  <c r="M176" i="15"/>
  <c r="L176" i="15"/>
  <c r="K176" i="15"/>
  <c r="J176" i="15"/>
  <c r="I176" i="15"/>
  <c r="H176" i="15"/>
  <c r="G176" i="15"/>
  <c r="F176" i="15"/>
  <c r="E176" i="15"/>
  <c r="D176" i="15"/>
  <c r="O158" i="15"/>
  <c r="N158" i="15"/>
  <c r="M158" i="15"/>
  <c r="L158" i="15"/>
  <c r="K158" i="15"/>
  <c r="J158" i="15"/>
  <c r="I158" i="15"/>
  <c r="H158" i="15"/>
  <c r="G158" i="15"/>
  <c r="F158" i="15"/>
  <c r="E158" i="15"/>
  <c r="D158" i="15"/>
  <c r="O290" i="13" l="1"/>
  <c r="N290" i="13"/>
  <c r="M290" i="13"/>
  <c r="L290" i="13"/>
  <c r="K290" i="13"/>
  <c r="J290" i="13"/>
  <c r="I290" i="13"/>
  <c r="H290" i="13"/>
  <c r="G290" i="13"/>
  <c r="F290" i="13"/>
  <c r="E290" i="13"/>
  <c r="D290" i="13"/>
  <c r="O284" i="13"/>
  <c r="N284" i="13"/>
  <c r="M284" i="13"/>
  <c r="L284" i="13"/>
  <c r="K284" i="13"/>
  <c r="J284" i="13"/>
  <c r="I284" i="13"/>
  <c r="H284" i="13"/>
  <c r="G284" i="13"/>
  <c r="F284" i="13"/>
  <c r="E284" i="13"/>
  <c r="D284" i="13"/>
  <c r="O278" i="13"/>
  <c r="N278" i="13"/>
  <c r="M278" i="13"/>
  <c r="L278" i="13"/>
  <c r="K278" i="13"/>
  <c r="J278" i="13"/>
  <c r="I278" i="13"/>
  <c r="H278" i="13"/>
  <c r="G278" i="13"/>
  <c r="F278" i="13"/>
  <c r="E278" i="13"/>
  <c r="D278" i="13"/>
  <c r="O272" i="13"/>
  <c r="N272" i="13"/>
  <c r="M272" i="13"/>
  <c r="L272" i="13"/>
  <c r="K272" i="13"/>
  <c r="J272" i="13"/>
  <c r="I272" i="13"/>
  <c r="H272" i="13"/>
  <c r="G272" i="13"/>
  <c r="F272" i="13"/>
  <c r="E272" i="13"/>
  <c r="D272" i="13"/>
  <c r="O266" i="13"/>
  <c r="N266" i="13"/>
  <c r="M266" i="13"/>
  <c r="L266" i="13"/>
  <c r="K266" i="13"/>
  <c r="J266" i="13"/>
  <c r="I266" i="13"/>
  <c r="H266" i="13"/>
  <c r="G266" i="13"/>
  <c r="F266" i="13"/>
  <c r="E266" i="13"/>
  <c r="D266" i="13"/>
  <c r="O260" i="13"/>
  <c r="N260" i="13"/>
  <c r="M260" i="13"/>
  <c r="L260" i="13"/>
  <c r="K260" i="13"/>
  <c r="J260" i="13"/>
  <c r="I260" i="13"/>
  <c r="H260" i="13"/>
  <c r="G260" i="13"/>
  <c r="F260" i="13"/>
  <c r="E260" i="13"/>
  <c r="D260" i="13"/>
  <c r="O224" i="13"/>
  <c r="N224" i="13"/>
  <c r="M224" i="13"/>
  <c r="L224" i="13"/>
  <c r="K224" i="13"/>
  <c r="J224" i="13"/>
  <c r="I224" i="13"/>
  <c r="H224" i="13"/>
  <c r="G224" i="13"/>
  <c r="F224" i="13"/>
  <c r="E224" i="13"/>
  <c r="D224" i="13"/>
  <c r="O218" i="13"/>
  <c r="N218" i="13"/>
  <c r="M218" i="13"/>
  <c r="L218" i="13"/>
  <c r="K218" i="13"/>
  <c r="J218" i="13"/>
  <c r="I218" i="13"/>
  <c r="H218" i="13"/>
  <c r="G218" i="13"/>
  <c r="F218" i="13"/>
  <c r="E218" i="13"/>
  <c r="D218" i="13"/>
  <c r="O212" i="13"/>
  <c r="N212" i="13"/>
  <c r="M212" i="13"/>
  <c r="L212" i="13"/>
  <c r="K212" i="13"/>
  <c r="J212" i="13"/>
  <c r="I212" i="13"/>
  <c r="H212" i="13"/>
  <c r="G212" i="13"/>
  <c r="F212" i="13"/>
  <c r="E212" i="13"/>
  <c r="D212" i="13"/>
  <c r="O206" i="13"/>
  <c r="N206" i="13"/>
  <c r="M206" i="13"/>
  <c r="L206" i="13"/>
  <c r="K206" i="13"/>
  <c r="J206" i="13"/>
  <c r="I206" i="13"/>
  <c r="H206" i="13"/>
  <c r="G206" i="13"/>
  <c r="F206" i="13"/>
  <c r="E206" i="13"/>
  <c r="D206" i="13"/>
  <c r="O200" i="13"/>
  <c r="N200" i="13"/>
  <c r="M200" i="13"/>
  <c r="L200" i="13"/>
  <c r="K200" i="13"/>
  <c r="J200" i="13"/>
  <c r="I200" i="13"/>
  <c r="H200" i="13"/>
  <c r="G200" i="13"/>
  <c r="F200" i="13"/>
  <c r="E200" i="13"/>
  <c r="D200" i="13"/>
  <c r="O194" i="13"/>
  <c r="N194" i="13"/>
  <c r="M194" i="13"/>
  <c r="L194" i="13"/>
  <c r="K194" i="13"/>
  <c r="J194" i="13"/>
  <c r="I194" i="13"/>
  <c r="H194" i="13"/>
  <c r="G194" i="13"/>
  <c r="F194" i="13"/>
  <c r="E194" i="13"/>
  <c r="D194" i="13"/>
  <c r="O188" i="13"/>
  <c r="N188" i="13"/>
  <c r="M188" i="13"/>
  <c r="L188" i="13"/>
  <c r="K188" i="13"/>
  <c r="J188" i="13"/>
  <c r="I188" i="13"/>
  <c r="H188" i="13"/>
  <c r="G188" i="13"/>
  <c r="F188" i="13"/>
  <c r="E188" i="13"/>
  <c r="D188" i="13"/>
  <c r="O182" i="13"/>
  <c r="N182" i="13"/>
  <c r="M182" i="13"/>
  <c r="L182" i="13"/>
  <c r="K182" i="13"/>
  <c r="J182" i="13"/>
  <c r="I182" i="13"/>
  <c r="H182" i="13"/>
  <c r="G182" i="13"/>
  <c r="F182" i="13"/>
  <c r="E182" i="13"/>
  <c r="D182" i="13"/>
  <c r="O176" i="13"/>
  <c r="N176" i="13"/>
  <c r="M176" i="13"/>
  <c r="L176" i="13"/>
  <c r="K176" i="13"/>
  <c r="J176" i="13"/>
  <c r="I176" i="13"/>
  <c r="H176" i="13"/>
  <c r="G176" i="13"/>
  <c r="F176" i="13"/>
  <c r="E176" i="13"/>
  <c r="D176" i="13"/>
  <c r="O170" i="13"/>
  <c r="N170" i="13"/>
  <c r="M170" i="13"/>
  <c r="L170" i="13"/>
  <c r="K170" i="13"/>
  <c r="J170" i="13"/>
  <c r="I170" i="13"/>
  <c r="H170" i="13"/>
  <c r="G170" i="13"/>
  <c r="F170" i="13"/>
  <c r="E170" i="13"/>
  <c r="D170" i="13"/>
  <c r="O152" i="13"/>
  <c r="N152" i="13"/>
  <c r="M152" i="13"/>
  <c r="L152" i="13"/>
  <c r="K152" i="13"/>
  <c r="J152" i="13"/>
  <c r="I152" i="13"/>
  <c r="H152" i="13"/>
  <c r="G152" i="13"/>
  <c r="F152" i="13"/>
  <c r="E152" i="13"/>
  <c r="D152" i="13"/>
  <c r="O146" i="13"/>
  <c r="N146" i="13"/>
  <c r="M146" i="13"/>
  <c r="L146" i="13"/>
  <c r="K146" i="13"/>
  <c r="J146" i="13"/>
  <c r="I146" i="13"/>
  <c r="H146" i="13"/>
  <c r="G146" i="13"/>
  <c r="F146" i="13"/>
  <c r="E146" i="13"/>
  <c r="D146" i="13"/>
  <c r="O140" i="13"/>
  <c r="N140" i="13"/>
  <c r="M140" i="13"/>
  <c r="L140" i="13"/>
  <c r="K140" i="13"/>
  <c r="J140" i="13"/>
  <c r="I140" i="13"/>
  <c r="H140" i="13"/>
  <c r="G140" i="13"/>
  <c r="F140" i="13"/>
  <c r="E140" i="13"/>
  <c r="D140" i="13"/>
  <c r="O134" i="13"/>
  <c r="N134" i="13"/>
  <c r="M134" i="13"/>
  <c r="L134" i="13"/>
  <c r="K134" i="13"/>
  <c r="J134" i="13"/>
  <c r="I134" i="13"/>
  <c r="H134" i="13"/>
  <c r="G134" i="13"/>
  <c r="F134" i="13"/>
  <c r="E134" i="13"/>
  <c r="D134" i="13"/>
  <c r="O110" i="13"/>
  <c r="N110" i="13"/>
  <c r="M110" i="13"/>
  <c r="L110" i="13"/>
  <c r="K110" i="13"/>
  <c r="J110" i="13"/>
  <c r="I110" i="13"/>
  <c r="H110" i="13"/>
  <c r="G110" i="13"/>
  <c r="F110" i="13"/>
  <c r="E110" i="13"/>
  <c r="D110" i="13"/>
  <c r="O104" i="13"/>
  <c r="N104" i="13"/>
  <c r="M104" i="13"/>
  <c r="L104" i="13"/>
  <c r="K104" i="13"/>
  <c r="J104" i="13"/>
  <c r="I104" i="13"/>
  <c r="H104" i="13"/>
  <c r="G104" i="13"/>
  <c r="F104" i="13"/>
  <c r="E104" i="13"/>
  <c r="D104" i="13"/>
  <c r="O98" i="13"/>
  <c r="N98" i="13"/>
  <c r="M98" i="13"/>
  <c r="L98" i="13"/>
  <c r="K98" i="13"/>
  <c r="J98" i="13"/>
  <c r="I98" i="13"/>
  <c r="H98" i="13"/>
  <c r="G98" i="13"/>
  <c r="F98" i="13"/>
  <c r="E98" i="13"/>
  <c r="D98" i="13"/>
  <c r="O92" i="13"/>
  <c r="N92" i="13"/>
  <c r="M92" i="13"/>
  <c r="L92" i="13"/>
  <c r="K92" i="13"/>
  <c r="J92" i="13"/>
  <c r="I92" i="13"/>
  <c r="H92" i="13"/>
  <c r="G92" i="13"/>
  <c r="F92" i="13"/>
  <c r="E92" i="13"/>
  <c r="D92" i="13"/>
  <c r="O86" i="13"/>
  <c r="N86" i="13"/>
  <c r="M86" i="13"/>
  <c r="L86" i="13"/>
  <c r="K86" i="13"/>
  <c r="J86" i="13"/>
  <c r="I86" i="13"/>
  <c r="H86" i="13"/>
  <c r="G86" i="13"/>
  <c r="F86" i="13"/>
  <c r="E86" i="13"/>
  <c r="D86" i="13"/>
  <c r="O80" i="13"/>
  <c r="N80" i="13"/>
  <c r="M80" i="13"/>
  <c r="L80" i="13"/>
  <c r="K80" i="13"/>
  <c r="J80" i="13"/>
  <c r="I80" i="13"/>
  <c r="H80" i="13"/>
  <c r="G80" i="13"/>
  <c r="F80" i="13"/>
  <c r="E80" i="13"/>
  <c r="D80" i="13"/>
  <c r="O74" i="13"/>
  <c r="N74" i="13"/>
  <c r="M74" i="13"/>
  <c r="L74" i="13"/>
  <c r="K74" i="13"/>
  <c r="J74" i="13"/>
  <c r="I74" i="13"/>
  <c r="H74" i="13"/>
  <c r="G74" i="13"/>
  <c r="F74" i="13"/>
  <c r="E74" i="13"/>
  <c r="D74" i="13"/>
  <c r="O290" i="12" l="1"/>
  <c r="N290" i="12"/>
  <c r="M290" i="12"/>
  <c r="L290" i="12"/>
  <c r="K290" i="12"/>
  <c r="J290" i="12"/>
  <c r="I290" i="12"/>
  <c r="H290" i="12"/>
  <c r="G290" i="12"/>
  <c r="F290" i="12"/>
  <c r="E290" i="12"/>
  <c r="D290" i="12"/>
  <c r="O284" i="12"/>
  <c r="N284" i="12"/>
  <c r="M284" i="12"/>
  <c r="L284" i="12"/>
  <c r="K284" i="12"/>
  <c r="J284" i="12"/>
  <c r="I284" i="12"/>
  <c r="H284" i="12"/>
  <c r="G284" i="12"/>
  <c r="F284" i="12"/>
  <c r="E284" i="12"/>
  <c r="D284" i="12"/>
  <c r="O278" i="12"/>
  <c r="N278" i="12"/>
  <c r="M278" i="12"/>
  <c r="L278" i="12"/>
  <c r="K278" i="12"/>
  <c r="J278" i="12"/>
  <c r="I278" i="12"/>
  <c r="H278" i="12"/>
  <c r="G278" i="12"/>
  <c r="F278" i="12"/>
  <c r="E278" i="12"/>
  <c r="D278" i="12"/>
  <c r="O272" i="12"/>
  <c r="N272" i="12"/>
  <c r="M272" i="12"/>
  <c r="L272" i="12"/>
  <c r="K272" i="12"/>
  <c r="J272" i="12"/>
  <c r="I272" i="12"/>
  <c r="H272" i="12"/>
  <c r="G272" i="12"/>
  <c r="F272" i="12"/>
  <c r="E272" i="12"/>
  <c r="D272" i="12"/>
  <c r="O266" i="12"/>
  <c r="N266" i="12"/>
  <c r="M266" i="12"/>
  <c r="L266" i="12"/>
  <c r="K266" i="12"/>
  <c r="J266" i="12"/>
  <c r="I266" i="12"/>
  <c r="H266" i="12"/>
  <c r="G266" i="12"/>
  <c r="F266" i="12"/>
  <c r="E266" i="12"/>
  <c r="D266" i="12"/>
  <c r="O86" i="12"/>
  <c r="N86" i="12"/>
  <c r="M86" i="12"/>
  <c r="L86" i="12"/>
  <c r="K86" i="12"/>
  <c r="J86" i="12"/>
  <c r="I86" i="12"/>
  <c r="H86" i="12"/>
  <c r="G86" i="12"/>
  <c r="F86" i="12"/>
  <c r="E86" i="12"/>
  <c r="D86" i="12"/>
  <c r="O290" i="11" l="1"/>
  <c r="N290" i="11"/>
  <c r="M290" i="11"/>
  <c r="L290" i="11"/>
  <c r="K290" i="11"/>
  <c r="J290" i="11"/>
  <c r="I290" i="11"/>
  <c r="H290" i="11"/>
  <c r="G290" i="11"/>
  <c r="F290" i="11"/>
  <c r="E290" i="11"/>
  <c r="D290" i="11"/>
  <c r="O284" i="11"/>
  <c r="N284" i="11"/>
  <c r="M284" i="11"/>
  <c r="L284" i="11"/>
  <c r="K284" i="11"/>
  <c r="J284" i="11"/>
  <c r="I284" i="11"/>
  <c r="H284" i="11"/>
  <c r="G284" i="11"/>
  <c r="F284" i="11"/>
  <c r="E284" i="11"/>
  <c r="D284" i="11"/>
  <c r="O278" i="11"/>
  <c r="N278" i="11"/>
  <c r="M278" i="11"/>
  <c r="L278" i="11"/>
  <c r="K278" i="11"/>
  <c r="J278" i="11"/>
  <c r="I278" i="11"/>
  <c r="H278" i="11"/>
  <c r="G278" i="11"/>
  <c r="F278" i="11"/>
  <c r="E278" i="11"/>
  <c r="D278" i="11"/>
  <c r="O272" i="11"/>
  <c r="N272" i="11"/>
  <c r="M272" i="11"/>
  <c r="L272" i="11"/>
  <c r="K272" i="11"/>
  <c r="J272" i="11"/>
  <c r="I272" i="11"/>
  <c r="H272" i="11"/>
  <c r="G272" i="11"/>
  <c r="F272" i="11"/>
  <c r="E272" i="11"/>
  <c r="D272" i="11"/>
  <c r="O266" i="11"/>
  <c r="N266" i="11"/>
  <c r="M266" i="11"/>
  <c r="L266" i="11"/>
  <c r="K266" i="11"/>
  <c r="J266" i="11"/>
  <c r="I266" i="11"/>
  <c r="H266" i="11"/>
  <c r="G266" i="11"/>
  <c r="F266" i="11"/>
  <c r="E266" i="11"/>
  <c r="D266" i="11"/>
  <c r="O254" i="11"/>
  <c r="N254" i="11"/>
  <c r="M254" i="11"/>
  <c r="L254" i="11"/>
  <c r="K254" i="11"/>
  <c r="J254" i="11"/>
  <c r="I254" i="11"/>
  <c r="H254" i="11"/>
  <c r="G254" i="11"/>
  <c r="F254" i="11"/>
  <c r="E254" i="11"/>
  <c r="D254" i="11"/>
  <c r="O248" i="11"/>
  <c r="N248" i="11"/>
  <c r="M248" i="11"/>
  <c r="L248" i="11"/>
  <c r="K248" i="11"/>
  <c r="J248" i="11"/>
  <c r="I248" i="11"/>
  <c r="H248" i="11"/>
  <c r="G248" i="11"/>
  <c r="F248" i="11"/>
  <c r="E248" i="11"/>
  <c r="D248" i="11"/>
  <c r="O242" i="11"/>
  <c r="N242" i="11"/>
  <c r="M242" i="11"/>
  <c r="L242" i="11"/>
  <c r="K242" i="11"/>
  <c r="J242" i="11"/>
  <c r="I242" i="11"/>
  <c r="H242" i="11"/>
  <c r="G242" i="11"/>
  <c r="F242" i="11"/>
  <c r="E242" i="11"/>
  <c r="D242" i="11"/>
  <c r="O290" i="10" l="1"/>
  <c r="N290" i="10"/>
  <c r="M290" i="10"/>
  <c r="L290" i="10"/>
  <c r="K290" i="10"/>
  <c r="J290" i="10"/>
  <c r="I290" i="10"/>
  <c r="H290" i="10"/>
  <c r="G290" i="10"/>
  <c r="F290" i="10"/>
  <c r="E290" i="10"/>
  <c r="D290" i="10"/>
  <c r="O284" i="10"/>
  <c r="N284" i="10"/>
  <c r="M284" i="10"/>
  <c r="L284" i="10"/>
  <c r="K284" i="10"/>
  <c r="J284" i="10"/>
  <c r="I284" i="10"/>
  <c r="H284" i="10"/>
  <c r="G284" i="10"/>
  <c r="F284" i="10"/>
  <c r="E284" i="10"/>
  <c r="D284" i="10"/>
  <c r="O278" i="10"/>
  <c r="N278" i="10"/>
  <c r="M278" i="10"/>
  <c r="L278" i="10"/>
  <c r="K278" i="10"/>
  <c r="J278" i="10"/>
  <c r="I278" i="10"/>
  <c r="H278" i="10"/>
  <c r="G278" i="10"/>
  <c r="F278" i="10"/>
  <c r="E278" i="10"/>
  <c r="D278" i="10"/>
  <c r="O272" i="10"/>
  <c r="N272" i="10"/>
  <c r="M272" i="10"/>
  <c r="L272" i="10"/>
  <c r="K272" i="10"/>
  <c r="J272" i="10"/>
  <c r="I272" i="10"/>
  <c r="H272" i="10"/>
  <c r="G272" i="10"/>
  <c r="F272" i="10"/>
  <c r="E272" i="10"/>
  <c r="D272" i="10"/>
  <c r="O266" i="10"/>
  <c r="N266" i="10"/>
  <c r="M266" i="10"/>
  <c r="L266" i="10"/>
  <c r="K266" i="10"/>
  <c r="J266" i="10"/>
  <c r="I266" i="10"/>
  <c r="H266" i="10"/>
  <c r="G266" i="10"/>
  <c r="F266" i="10"/>
  <c r="E266" i="10"/>
  <c r="D266" i="10"/>
  <c r="O260" i="10"/>
  <c r="N260" i="10"/>
  <c r="M260" i="10"/>
  <c r="L260" i="10"/>
  <c r="K260" i="10"/>
  <c r="J260" i="10"/>
  <c r="I260" i="10"/>
  <c r="H260" i="10"/>
  <c r="G260" i="10"/>
  <c r="F260" i="10"/>
  <c r="E260" i="10"/>
  <c r="D260" i="10"/>
  <c r="O254" i="10"/>
  <c r="N254" i="10"/>
  <c r="M254" i="10"/>
  <c r="L254" i="10"/>
  <c r="K254" i="10"/>
  <c r="J254" i="10"/>
  <c r="I254" i="10"/>
  <c r="H254" i="10"/>
  <c r="G254" i="10"/>
  <c r="F254" i="10"/>
  <c r="E254" i="10"/>
  <c r="D254" i="10"/>
  <c r="O248" i="10"/>
  <c r="N248" i="10"/>
  <c r="M248" i="10"/>
  <c r="L248" i="10"/>
  <c r="K248" i="10"/>
  <c r="J248" i="10"/>
  <c r="I248" i="10"/>
  <c r="H248" i="10"/>
  <c r="G248" i="10"/>
  <c r="F248" i="10"/>
  <c r="E248" i="10"/>
  <c r="D248" i="10"/>
  <c r="O242" i="10"/>
  <c r="N242" i="10"/>
  <c r="M242" i="10"/>
  <c r="L242" i="10"/>
  <c r="K242" i="10"/>
  <c r="J242" i="10"/>
  <c r="I242" i="10"/>
  <c r="H242" i="10"/>
  <c r="G242" i="10"/>
  <c r="F242" i="10"/>
  <c r="E242" i="10"/>
  <c r="D242" i="10"/>
  <c r="O236" i="10"/>
  <c r="N236" i="10"/>
  <c r="M236" i="10"/>
  <c r="L236" i="10"/>
  <c r="K236" i="10"/>
  <c r="J236" i="10"/>
  <c r="I236" i="10"/>
  <c r="H236" i="10"/>
  <c r="G236" i="10"/>
  <c r="F236" i="10"/>
  <c r="E236" i="10"/>
  <c r="D236" i="10"/>
  <c r="O224" i="10"/>
  <c r="N224" i="10"/>
  <c r="M224" i="10"/>
  <c r="L224" i="10"/>
  <c r="K224" i="10"/>
  <c r="J224" i="10"/>
  <c r="I224" i="10"/>
  <c r="H224" i="10"/>
  <c r="G224" i="10"/>
  <c r="F224" i="10"/>
  <c r="E224" i="10"/>
  <c r="D224" i="10"/>
  <c r="O218" i="10"/>
  <c r="N218" i="10"/>
  <c r="M218" i="10"/>
  <c r="L218" i="10"/>
  <c r="K218" i="10"/>
  <c r="J218" i="10"/>
  <c r="I218" i="10"/>
  <c r="H218" i="10"/>
  <c r="G218" i="10"/>
  <c r="F218" i="10"/>
  <c r="E218" i="10"/>
  <c r="D218" i="10"/>
  <c r="O212" i="10"/>
  <c r="N212" i="10"/>
  <c r="M212" i="10"/>
  <c r="L212" i="10"/>
  <c r="K212" i="10"/>
  <c r="J212" i="10"/>
  <c r="I212" i="10"/>
  <c r="H212" i="10"/>
  <c r="G212" i="10"/>
  <c r="F212" i="10"/>
  <c r="E212" i="10"/>
  <c r="D212" i="10"/>
  <c r="O200" i="10"/>
  <c r="N200" i="10"/>
  <c r="M200" i="10"/>
  <c r="L200" i="10"/>
  <c r="K200" i="10"/>
  <c r="J200" i="10"/>
  <c r="I200" i="10"/>
  <c r="H200" i="10"/>
  <c r="G200" i="10"/>
  <c r="F200" i="10"/>
  <c r="E200" i="10"/>
  <c r="D200" i="10"/>
  <c r="O194" i="10"/>
  <c r="N194" i="10"/>
  <c r="M194" i="10"/>
  <c r="L194" i="10"/>
  <c r="K194" i="10"/>
  <c r="J194" i="10"/>
  <c r="I194" i="10"/>
  <c r="H194" i="10"/>
  <c r="G194" i="10"/>
  <c r="F194" i="10"/>
  <c r="E194" i="10"/>
  <c r="D194" i="10"/>
  <c r="O188" i="10"/>
  <c r="N188" i="10"/>
  <c r="M188" i="10"/>
  <c r="L188" i="10"/>
  <c r="K188" i="10"/>
  <c r="J188" i="10"/>
  <c r="I188" i="10"/>
  <c r="H188" i="10"/>
  <c r="G188" i="10"/>
  <c r="F188" i="10"/>
  <c r="E188" i="10"/>
  <c r="D188" i="10"/>
  <c r="O182" i="10"/>
  <c r="N182" i="10"/>
  <c r="M182" i="10"/>
  <c r="L182" i="10"/>
  <c r="K182" i="10"/>
  <c r="J182" i="10"/>
  <c r="I182" i="10"/>
  <c r="H182" i="10"/>
  <c r="G182" i="10"/>
  <c r="F182" i="10"/>
  <c r="E182" i="10"/>
  <c r="D182" i="10"/>
  <c r="O152" i="10"/>
  <c r="N152" i="10"/>
  <c r="M152" i="10"/>
  <c r="L152" i="10"/>
  <c r="K152" i="10"/>
  <c r="J152" i="10"/>
  <c r="I152" i="10"/>
  <c r="H152" i="10"/>
  <c r="G152" i="10"/>
  <c r="F152" i="10"/>
  <c r="E152" i="10"/>
  <c r="D152" i="10"/>
  <c r="O134" i="10"/>
  <c r="N134" i="10"/>
  <c r="M134" i="10"/>
  <c r="L134" i="10"/>
  <c r="K134" i="10"/>
  <c r="J134" i="10"/>
  <c r="I134" i="10"/>
  <c r="H134" i="10"/>
  <c r="G134" i="10"/>
  <c r="F134" i="10"/>
  <c r="E134" i="10"/>
  <c r="D134" i="10"/>
  <c r="O104" i="10"/>
  <c r="N104" i="10"/>
  <c r="M104" i="10"/>
  <c r="L104" i="10"/>
  <c r="K104" i="10"/>
  <c r="J104" i="10"/>
  <c r="I104" i="10"/>
  <c r="H104" i="10"/>
  <c r="G104" i="10"/>
  <c r="F104" i="10"/>
  <c r="E104" i="10"/>
  <c r="D104" i="10"/>
  <c r="O86" i="10"/>
  <c r="N86" i="10"/>
  <c r="M86" i="10"/>
  <c r="L86" i="10"/>
  <c r="K86" i="10"/>
  <c r="J86" i="10"/>
  <c r="I86" i="10"/>
  <c r="H86" i="10"/>
  <c r="G86" i="10"/>
  <c r="F86" i="10"/>
  <c r="E86" i="10"/>
  <c r="D86" i="10"/>
  <c r="O80" i="10"/>
  <c r="N80" i="10"/>
  <c r="M80" i="10"/>
  <c r="L80" i="10"/>
  <c r="K80" i="10"/>
  <c r="J80" i="10"/>
  <c r="I80" i="10"/>
  <c r="H80" i="10"/>
  <c r="G80" i="10"/>
  <c r="F80" i="10"/>
  <c r="E80" i="10"/>
  <c r="D80" i="10"/>
  <c r="O68" i="10"/>
  <c r="N68" i="10"/>
  <c r="M68" i="10"/>
  <c r="L68" i="10"/>
  <c r="K68" i="10"/>
  <c r="J68" i="10"/>
  <c r="I68" i="10"/>
  <c r="H68" i="10"/>
  <c r="G68" i="10"/>
  <c r="F68" i="10"/>
  <c r="E68" i="10"/>
  <c r="D68" i="10"/>
  <c r="O182" i="9" l="1"/>
  <c r="N182" i="9"/>
  <c r="M182" i="9"/>
  <c r="L182" i="9"/>
  <c r="K182" i="9"/>
  <c r="J182" i="9"/>
  <c r="I182" i="9"/>
  <c r="H182" i="9"/>
  <c r="G182" i="9"/>
  <c r="F182" i="9"/>
  <c r="E182" i="9"/>
  <c r="D182" i="9"/>
  <c r="O170" i="9"/>
  <c r="N170" i="9"/>
  <c r="M170" i="9"/>
  <c r="L170" i="9"/>
  <c r="K170" i="9"/>
  <c r="J170" i="9"/>
  <c r="I170" i="9"/>
  <c r="H170" i="9"/>
  <c r="G170" i="9"/>
  <c r="F170" i="9"/>
  <c r="E170" i="9"/>
  <c r="D170" i="9"/>
  <c r="O158" i="9"/>
  <c r="N158" i="9"/>
  <c r="M158" i="9"/>
  <c r="L158" i="9"/>
  <c r="K158" i="9"/>
  <c r="J158" i="9"/>
  <c r="I158" i="9"/>
  <c r="H158" i="9"/>
  <c r="G158" i="9"/>
  <c r="F158" i="9"/>
  <c r="E158" i="9"/>
  <c r="D158" i="9"/>
  <c r="O68" i="9"/>
  <c r="N68" i="9"/>
  <c r="M68" i="9"/>
  <c r="L68" i="9"/>
  <c r="K68" i="9"/>
  <c r="J68" i="9"/>
  <c r="I68" i="9"/>
  <c r="H68" i="9"/>
  <c r="G68" i="9"/>
  <c r="F68" i="9"/>
  <c r="E68" i="9"/>
  <c r="D68" i="9"/>
  <c r="O56" i="9"/>
  <c r="N56" i="9"/>
  <c r="M56" i="9"/>
  <c r="L56" i="9"/>
  <c r="K56" i="9"/>
  <c r="J56" i="9"/>
  <c r="I56" i="9"/>
  <c r="H56" i="9"/>
  <c r="G56" i="9"/>
  <c r="F56" i="9"/>
  <c r="E56" i="9"/>
  <c r="D56" i="9"/>
  <c r="D104" i="8" l="1"/>
  <c r="E104" i="8"/>
  <c r="F104" i="8"/>
  <c r="G104" i="8"/>
  <c r="H104" i="8"/>
  <c r="I104" i="8"/>
  <c r="J104" i="8"/>
  <c r="K104" i="8"/>
  <c r="L104" i="8"/>
  <c r="M104" i="8"/>
  <c r="N104" i="8"/>
  <c r="O104" i="8"/>
  <c r="O362" i="18" l="1"/>
  <c r="N362" i="18"/>
  <c r="M362" i="18"/>
  <c r="L362" i="18"/>
  <c r="K362" i="18"/>
  <c r="J362" i="18"/>
  <c r="I362" i="18"/>
  <c r="H362" i="18"/>
  <c r="G362" i="18"/>
  <c r="F362" i="18"/>
  <c r="E362" i="18"/>
  <c r="D362" i="18"/>
  <c r="D362" i="17"/>
  <c r="O362" i="17"/>
  <c r="N362" i="17"/>
  <c r="M362" i="17"/>
  <c r="L362" i="17"/>
  <c r="K362" i="17"/>
  <c r="J362" i="17"/>
  <c r="I362" i="17"/>
  <c r="H362" i="17"/>
  <c r="G362" i="17"/>
  <c r="F362" i="17"/>
  <c r="E362" i="17"/>
  <c r="O362" i="14"/>
  <c r="N362" i="14"/>
  <c r="M362" i="14"/>
  <c r="L362" i="14"/>
  <c r="K362" i="14"/>
  <c r="J362" i="14"/>
  <c r="I362" i="14"/>
  <c r="H362" i="14"/>
  <c r="G362" i="14"/>
  <c r="F362" i="14"/>
  <c r="E362" i="14"/>
  <c r="D362" i="14"/>
  <c r="O362" i="13"/>
  <c r="N362" i="13"/>
  <c r="M362" i="13"/>
  <c r="L362" i="13"/>
  <c r="K362" i="13"/>
  <c r="J362" i="13"/>
  <c r="I362" i="13"/>
  <c r="H362" i="13"/>
  <c r="G362" i="13"/>
  <c r="F362" i="13"/>
  <c r="E362" i="13"/>
  <c r="D362" i="13"/>
  <c r="O362" i="12"/>
  <c r="N362" i="12"/>
  <c r="M362" i="12"/>
  <c r="L362" i="12"/>
  <c r="K362" i="12"/>
  <c r="J362" i="12"/>
  <c r="I362" i="12"/>
  <c r="H362" i="12"/>
  <c r="G362" i="12"/>
  <c r="F362" i="12"/>
  <c r="E362" i="12"/>
  <c r="D362" i="12"/>
  <c r="O362" i="9"/>
  <c r="N362" i="9"/>
  <c r="M362" i="9"/>
  <c r="L362" i="9"/>
  <c r="K362" i="9"/>
  <c r="J362" i="9"/>
  <c r="I362" i="9"/>
  <c r="H362" i="9"/>
  <c r="G362" i="9"/>
  <c r="F362" i="9"/>
  <c r="E362" i="9"/>
  <c r="D362" i="9"/>
  <c r="O356" i="14"/>
  <c r="N356" i="14"/>
  <c r="M356" i="14"/>
  <c r="L356" i="14"/>
  <c r="K356" i="14"/>
  <c r="J356" i="14"/>
  <c r="I356" i="14"/>
  <c r="H356" i="14"/>
  <c r="G356" i="14"/>
  <c r="F356" i="14"/>
  <c r="E356" i="14"/>
  <c r="D356" i="14"/>
  <c r="O356" i="13"/>
  <c r="N356" i="13"/>
  <c r="M356" i="13"/>
  <c r="L356" i="13"/>
  <c r="K356" i="13"/>
  <c r="J356" i="13"/>
  <c r="I356" i="13"/>
  <c r="H356" i="13"/>
  <c r="G356" i="13"/>
  <c r="F356" i="13"/>
  <c r="E356" i="13"/>
  <c r="D356" i="13"/>
  <c r="O356" i="12"/>
  <c r="N356" i="12"/>
  <c r="M356" i="12"/>
  <c r="L356" i="12"/>
  <c r="K356" i="12"/>
  <c r="J356" i="12"/>
  <c r="I356" i="12"/>
  <c r="H356" i="12"/>
  <c r="G356" i="12"/>
  <c r="F356" i="12"/>
  <c r="E356" i="12"/>
  <c r="D356" i="12"/>
  <c r="O356" i="9"/>
  <c r="N356" i="9"/>
  <c r="M356" i="9"/>
  <c r="L356" i="9"/>
  <c r="K356" i="9"/>
  <c r="J356" i="9"/>
  <c r="I356" i="9"/>
  <c r="H356" i="9"/>
  <c r="G356" i="9"/>
  <c r="F356" i="9"/>
  <c r="E356" i="9"/>
  <c r="D356" i="9"/>
  <c r="O356" i="6"/>
  <c r="N356" i="6"/>
  <c r="M356" i="6"/>
  <c r="L356" i="6"/>
  <c r="K356" i="6"/>
  <c r="J356" i="6"/>
  <c r="I356" i="6"/>
  <c r="H356" i="6"/>
  <c r="G356" i="6"/>
  <c r="F356" i="6"/>
  <c r="E356" i="6"/>
  <c r="D356" i="6"/>
  <c r="O350" i="15"/>
  <c r="N350" i="15"/>
  <c r="M350" i="15"/>
  <c r="L350" i="15"/>
  <c r="K350" i="15"/>
  <c r="J350" i="15"/>
  <c r="I350" i="15"/>
  <c r="H350" i="15"/>
  <c r="G350" i="15"/>
  <c r="F350" i="15"/>
  <c r="E350" i="15"/>
  <c r="D350" i="15"/>
  <c r="O350" i="14"/>
  <c r="N350" i="14"/>
  <c r="M350" i="14"/>
  <c r="L350" i="14"/>
  <c r="K350" i="14"/>
  <c r="J350" i="14"/>
  <c r="I350" i="14"/>
  <c r="H350" i="14"/>
  <c r="G350" i="14"/>
  <c r="F350" i="14"/>
  <c r="E350" i="14"/>
  <c r="D350" i="14"/>
  <c r="O350" i="13"/>
  <c r="N350" i="13"/>
  <c r="M350" i="13"/>
  <c r="L350" i="13"/>
  <c r="K350" i="13"/>
  <c r="J350" i="13"/>
  <c r="I350" i="13"/>
  <c r="H350" i="13"/>
  <c r="G350" i="13"/>
  <c r="F350" i="13"/>
  <c r="E350" i="13"/>
  <c r="D350" i="13"/>
  <c r="O350" i="12"/>
  <c r="N350" i="12"/>
  <c r="M350" i="12"/>
  <c r="L350" i="12"/>
  <c r="K350" i="12"/>
  <c r="J350" i="12"/>
  <c r="I350" i="12"/>
  <c r="H350" i="12"/>
  <c r="G350" i="12"/>
  <c r="F350" i="12"/>
  <c r="E350" i="12"/>
  <c r="D350" i="12"/>
  <c r="O350" i="9"/>
  <c r="N350" i="9"/>
  <c r="M350" i="9"/>
  <c r="L350" i="9"/>
  <c r="K350" i="9"/>
  <c r="J350" i="9"/>
  <c r="I350" i="9"/>
  <c r="H350" i="9"/>
  <c r="G350" i="9"/>
  <c r="F350" i="9"/>
  <c r="E350" i="9"/>
  <c r="D350" i="9"/>
  <c r="O350" i="8"/>
  <c r="N350" i="8"/>
  <c r="M350" i="8"/>
  <c r="L350" i="8"/>
  <c r="K350" i="8"/>
  <c r="J350" i="8"/>
  <c r="I350" i="8"/>
  <c r="H350" i="8"/>
  <c r="G350" i="8"/>
  <c r="F350" i="8"/>
  <c r="E350" i="8"/>
  <c r="D350" i="8"/>
  <c r="O350" i="7"/>
  <c r="L350" i="7"/>
  <c r="K350" i="7"/>
  <c r="J350" i="7"/>
  <c r="I350" i="7"/>
  <c r="E350" i="7"/>
  <c r="D350" i="7"/>
  <c r="O350" i="6"/>
  <c r="N350" i="6"/>
  <c r="M350" i="6"/>
  <c r="L350" i="6"/>
  <c r="K350" i="6"/>
  <c r="J350" i="6"/>
  <c r="I350" i="6"/>
  <c r="H350" i="6"/>
  <c r="G350" i="6"/>
  <c r="F350" i="6"/>
  <c r="E350" i="6"/>
  <c r="D350" i="6"/>
  <c r="O344" i="13"/>
  <c r="N344" i="13"/>
  <c r="M344" i="13"/>
  <c r="L344" i="13"/>
  <c r="K344" i="13"/>
  <c r="J344" i="13"/>
  <c r="I344" i="13"/>
  <c r="H344" i="13"/>
  <c r="G344" i="13"/>
  <c r="F344" i="13"/>
  <c r="E344" i="13"/>
  <c r="D344" i="13"/>
  <c r="O344" i="12"/>
  <c r="N344" i="12"/>
  <c r="M344" i="12"/>
  <c r="L344" i="12"/>
  <c r="K344" i="12"/>
  <c r="J344" i="12"/>
  <c r="I344" i="12"/>
  <c r="H344" i="12"/>
  <c r="G344" i="12"/>
  <c r="F344" i="12"/>
  <c r="E344" i="12"/>
  <c r="D344" i="12"/>
  <c r="O344" i="9"/>
  <c r="N344" i="9"/>
  <c r="M344" i="9"/>
  <c r="L344" i="9"/>
  <c r="K344" i="9"/>
  <c r="J344" i="9"/>
  <c r="I344" i="9"/>
  <c r="H344" i="9"/>
  <c r="G344" i="9"/>
  <c r="F344" i="9"/>
  <c r="E344" i="9"/>
  <c r="D344" i="9"/>
  <c r="O344" i="8"/>
  <c r="N344" i="8"/>
  <c r="M344" i="8"/>
  <c r="L344" i="8"/>
  <c r="K344" i="8"/>
  <c r="J344" i="8"/>
  <c r="I344" i="8"/>
  <c r="H344" i="8"/>
  <c r="G344" i="8"/>
  <c r="F344" i="8"/>
  <c r="E344" i="8"/>
  <c r="D344" i="8"/>
  <c r="O344" i="7"/>
  <c r="L344" i="7"/>
  <c r="K344" i="7"/>
  <c r="J344" i="7"/>
  <c r="I344" i="7"/>
  <c r="E344" i="7"/>
  <c r="D344" i="7"/>
  <c r="O344" i="6"/>
  <c r="N344" i="6"/>
  <c r="M344" i="6"/>
  <c r="L344" i="6"/>
  <c r="K344" i="6"/>
  <c r="J344" i="6"/>
  <c r="I344" i="6"/>
  <c r="H344" i="6"/>
  <c r="G344" i="6"/>
  <c r="F344" i="6"/>
  <c r="E344" i="6"/>
  <c r="D344" i="6"/>
  <c r="O338" i="13"/>
  <c r="N338" i="13"/>
  <c r="M338" i="13"/>
  <c r="L338" i="13"/>
  <c r="K338" i="13"/>
  <c r="J338" i="13"/>
  <c r="I338" i="13"/>
  <c r="H338" i="13"/>
  <c r="G338" i="13"/>
  <c r="F338" i="13"/>
  <c r="E338" i="13"/>
  <c r="D338" i="13"/>
  <c r="O338" i="12"/>
  <c r="N338" i="12"/>
  <c r="M338" i="12"/>
  <c r="L338" i="12"/>
  <c r="K338" i="12"/>
  <c r="J338" i="12"/>
  <c r="I338" i="12"/>
  <c r="H338" i="12"/>
  <c r="G338" i="12"/>
  <c r="F338" i="12"/>
  <c r="E338" i="12"/>
  <c r="D338" i="12"/>
  <c r="O338" i="11"/>
  <c r="N338" i="11"/>
  <c r="M338" i="11"/>
  <c r="L338" i="11"/>
  <c r="K338" i="11"/>
  <c r="J338" i="11"/>
  <c r="I338" i="11"/>
  <c r="H338" i="11"/>
  <c r="G338" i="11"/>
  <c r="F338" i="11"/>
  <c r="E338" i="11"/>
  <c r="D338" i="11"/>
  <c r="O338" i="10"/>
  <c r="N338" i="10"/>
  <c r="M338" i="10"/>
  <c r="L338" i="10"/>
  <c r="K338" i="10"/>
  <c r="J338" i="10"/>
  <c r="I338" i="10"/>
  <c r="H338" i="10"/>
  <c r="G338" i="10"/>
  <c r="F338" i="10"/>
  <c r="E338" i="10"/>
  <c r="D338" i="10"/>
  <c r="O338" i="9"/>
  <c r="N338" i="9"/>
  <c r="M338" i="9"/>
  <c r="L338" i="9"/>
  <c r="K338" i="9"/>
  <c r="J338" i="9"/>
  <c r="I338" i="9"/>
  <c r="H338" i="9"/>
  <c r="G338" i="9"/>
  <c r="F338" i="9"/>
  <c r="E338" i="9"/>
  <c r="D338" i="9"/>
  <c r="O338" i="8"/>
  <c r="N338" i="8"/>
  <c r="M338" i="8"/>
  <c r="L338" i="8"/>
  <c r="K338" i="8"/>
  <c r="J338" i="8"/>
  <c r="I338" i="8"/>
  <c r="H338" i="8"/>
  <c r="G338" i="8"/>
  <c r="F338" i="8"/>
  <c r="E338" i="8"/>
  <c r="D338" i="8"/>
  <c r="D338" i="7"/>
  <c r="O338" i="7"/>
  <c r="N338" i="7"/>
  <c r="M338" i="7"/>
  <c r="L338" i="7"/>
  <c r="K338" i="7"/>
  <c r="J338" i="7"/>
  <c r="I338" i="7"/>
  <c r="H338" i="7"/>
  <c r="G338" i="7"/>
  <c r="F338" i="7"/>
  <c r="E338" i="7"/>
  <c r="P295" i="10"/>
  <c r="D22" i="12" l="1"/>
  <c r="E22" i="12"/>
  <c r="I22" i="12"/>
  <c r="N22" i="12"/>
  <c r="D7" i="7" l="1"/>
  <c r="O23" i="6"/>
  <c r="N23" i="6"/>
  <c r="M23" i="6"/>
  <c r="L23" i="6"/>
  <c r="K23" i="6"/>
  <c r="J23" i="6"/>
  <c r="I23" i="6"/>
  <c r="H23" i="6"/>
  <c r="G23" i="6"/>
  <c r="F23" i="6"/>
  <c r="E23" i="6"/>
  <c r="E24" i="6" s="1"/>
  <c r="D23" i="6"/>
  <c r="O17" i="6"/>
  <c r="N17" i="6"/>
  <c r="M17" i="6"/>
  <c r="L17" i="6"/>
  <c r="K17" i="6"/>
  <c r="J17" i="6"/>
  <c r="I17" i="6"/>
  <c r="H17" i="6"/>
  <c r="G17" i="6"/>
  <c r="F17" i="6"/>
  <c r="E17" i="6"/>
  <c r="D17" i="6"/>
  <c r="P23" i="6" l="1"/>
  <c r="P17" i="6"/>
  <c r="E428" i="5" l="1"/>
  <c r="F428" i="5"/>
  <c r="G428" i="5"/>
  <c r="H428" i="5"/>
  <c r="I428" i="5"/>
  <c r="J428" i="5"/>
  <c r="K428" i="5"/>
  <c r="L428" i="5"/>
  <c r="M428" i="5"/>
  <c r="N428" i="5"/>
  <c r="O428" i="5"/>
  <c r="D428" i="5"/>
  <c r="P428" i="5" l="1"/>
  <c r="P295" i="16"/>
  <c r="J296" i="16" l="1"/>
  <c r="E296" i="16"/>
  <c r="M296" i="16"/>
  <c r="O296" i="16"/>
  <c r="F296" i="16"/>
  <c r="N296" i="16"/>
  <c r="G296" i="16"/>
  <c r="H296" i="16"/>
  <c r="I296" i="16"/>
  <c r="K296" i="16"/>
  <c r="L296" i="16"/>
  <c r="E66" i="5"/>
  <c r="F66" i="5"/>
  <c r="G66" i="5"/>
  <c r="H66" i="5"/>
  <c r="I66" i="5"/>
  <c r="J66" i="5"/>
  <c r="K66" i="5"/>
  <c r="L66" i="5"/>
  <c r="M66" i="5"/>
  <c r="N66" i="5"/>
  <c r="O66" i="5"/>
  <c r="D66" i="5"/>
  <c r="O9" i="16"/>
  <c r="N9" i="16"/>
  <c r="M9" i="16"/>
  <c r="L9" i="16"/>
  <c r="K9" i="16"/>
  <c r="J9" i="16"/>
  <c r="I9" i="16"/>
  <c r="H9" i="16"/>
  <c r="G9" i="16"/>
  <c r="F9" i="16"/>
  <c r="E9" i="16"/>
  <c r="D9" i="16"/>
  <c r="D39" i="7" l="1"/>
  <c r="D37" i="7"/>
  <c r="O39" i="7"/>
  <c r="N39" i="7"/>
  <c r="M39" i="7"/>
  <c r="L39" i="7"/>
  <c r="K39" i="7"/>
  <c r="J39" i="7"/>
  <c r="J41" i="7" s="1"/>
  <c r="I39" i="7"/>
  <c r="H39" i="7"/>
  <c r="H40" i="7" s="1"/>
  <c r="G39" i="7"/>
  <c r="F39" i="7"/>
  <c r="E39" i="7"/>
  <c r="O37" i="7"/>
  <c r="N37" i="7"/>
  <c r="M37" i="7"/>
  <c r="L37" i="7"/>
  <c r="K37" i="7"/>
  <c r="J37" i="7"/>
  <c r="I37" i="7"/>
  <c r="H37" i="7"/>
  <c r="G37" i="7"/>
  <c r="F37" i="7"/>
  <c r="E37" i="7"/>
  <c r="H41" i="7" l="1"/>
  <c r="I41" i="7"/>
  <c r="L41" i="7"/>
  <c r="K41" i="7"/>
  <c r="E41" i="7"/>
  <c r="M41" i="7"/>
  <c r="G41" i="7"/>
  <c r="O41" i="7"/>
  <c r="G40" i="7"/>
  <c r="P37" i="7"/>
  <c r="F38" i="7" s="1"/>
  <c r="D41" i="7"/>
  <c r="P39" i="7"/>
  <c r="N40" i="7" s="1"/>
  <c r="F41" i="7"/>
  <c r="N41" i="7"/>
  <c r="F40" i="7" l="1"/>
  <c r="K40" i="7"/>
  <c r="L40" i="7"/>
  <c r="E40" i="7"/>
  <c r="G38" i="7"/>
  <c r="D38" i="7"/>
  <c r="O40" i="7"/>
  <c r="I40" i="7"/>
  <c r="J40" i="7"/>
  <c r="N38" i="7"/>
  <c r="M40" i="7"/>
  <c r="P41" i="7"/>
  <c r="F42" i="7" s="1"/>
  <c r="D40" i="7"/>
  <c r="J38" i="7"/>
  <c r="I38" i="7"/>
  <c r="H38" i="7"/>
  <c r="K38" i="7"/>
  <c r="M38" i="7"/>
  <c r="E38" i="7"/>
  <c r="O38" i="7"/>
  <c r="L38" i="7"/>
  <c r="N42" i="7" l="1"/>
  <c r="P40" i="7"/>
  <c r="K42" i="7"/>
  <c r="O42" i="7"/>
  <c r="H42" i="7"/>
  <c r="L42" i="7"/>
  <c r="J42" i="7"/>
  <c r="E42" i="7"/>
  <c r="G42" i="7"/>
  <c r="I42" i="7"/>
  <c r="M42" i="7"/>
  <c r="P38" i="7"/>
  <c r="D42" i="7"/>
  <c r="P42" i="7" l="1"/>
  <c r="O374" i="8" l="1"/>
  <c r="N374" i="8"/>
  <c r="M374" i="8"/>
  <c r="J374" i="8"/>
  <c r="I374" i="8"/>
  <c r="H374" i="8"/>
  <c r="G374" i="8"/>
  <c r="F374" i="8"/>
  <c r="E374" i="8"/>
  <c r="D374" i="8"/>
  <c r="D116" i="5" l="1"/>
  <c r="E116" i="5"/>
  <c r="F116" i="5"/>
  <c r="G116" i="5"/>
  <c r="H116" i="5"/>
  <c r="I116" i="5"/>
  <c r="J116" i="5"/>
  <c r="K116" i="5"/>
  <c r="L116" i="5"/>
  <c r="M116" i="5"/>
  <c r="N116" i="5"/>
  <c r="O116" i="5"/>
  <c r="D118" i="5"/>
  <c r="E118" i="5"/>
  <c r="F118" i="5"/>
  <c r="G118" i="5"/>
  <c r="H118" i="5"/>
  <c r="I118" i="5"/>
  <c r="I119" i="5" s="1"/>
  <c r="J118" i="5"/>
  <c r="J119" i="5" s="1"/>
  <c r="K118" i="5"/>
  <c r="L118" i="5"/>
  <c r="M118" i="5"/>
  <c r="N118" i="5"/>
  <c r="O118" i="5"/>
  <c r="P116" i="5" l="1"/>
  <c r="K117" i="5" s="1"/>
  <c r="P118" i="5"/>
  <c r="F119" i="5" s="1"/>
  <c r="F117" i="5" l="1"/>
  <c r="I117" i="5"/>
  <c r="M117" i="5"/>
  <c r="E117" i="5"/>
  <c r="J117" i="5"/>
  <c r="O117" i="5"/>
  <c r="D117" i="5"/>
  <c r="N117" i="5"/>
  <c r="H117" i="5"/>
  <c r="L117" i="5"/>
  <c r="G117" i="5"/>
  <c r="G119" i="5"/>
  <c r="K119" i="5"/>
  <c r="D119" i="5"/>
  <c r="L119" i="5"/>
  <c r="O119" i="5"/>
  <c r="H119" i="5"/>
  <c r="E119" i="5"/>
  <c r="M119" i="5"/>
  <c r="N119" i="5"/>
  <c r="P117" i="5" l="1"/>
  <c r="P119" i="5"/>
  <c r="O320" i="5" l="1"/>
  <c r="N320" i="5"/>
  <c r="M320" i="5"/>
  <c r="L320" i="5"/>
  <c r="K320" i="5"/>
  <c r="J320" i="5"/>
  <c r="I320" i="5"/>
  <c r="H320" i="5"/>
  <c r="G320" i="5"/>
  <c r="F320" i="5"/>
  <c r="E320" i="5"/>
  <c r="D320" i="5"/>
  <c r="O322" i="5"/>
  <c r="N322" i="5"/>
  <c r="M322" i="5"/>
  <c r="L322" i="5"/>
  <c r="K322" i="5"/>
  <c r="J322" i="5"/>
  <c r="I322" i="5"/>
  <c r="H322" i="5"/>
  <c r="G322" i="5"/>
  <c r="F322" i="5"/>
  <c r="E322" i="5"/>
  <c r="D322" i="5"/>
  <c r="O303" i="9" l="1"/>
  <c r="N303" i="9"/>
  <c r="M303" i="9"/>
  <c r="L303" i="9"/>
  <c r="K303" i="9"/>
  <c r="J303" i="9"/>
  <c r="I303" i="9"/>
  <c r="H303" i="9"/>
  <c r="G303" i="9"/>
  <c r="F303" i="9"/>
  <c r="E303" i="9"/>
  <c r="D303" i="9"/>
  <c r="O301" i="9"/>
  <c r="N301" i="9"/>
  <c r="M301" i="9"/>
  <c r="L301" i="9"/>
  <c r="K301" i="9"/>
  <c r="J301" i="9"/>
  <c r="I301" i="9"/>
  <c r="H301" i="9"/>
  <c r="G301" i="9"/>
  <c r="F301" i="9"/>
  <c r="E301" i="9"/>
  <c r="D301" i="9"/>
  <c r="E303" i="8"/>
  <c r="F303" i="8"/>
  <c r="G303" i="8"/>
  <c r="H303" i="8"/>
  <c r="I303" i="8"/>
  <c r="J303" i="8"/>
  <c r="K303" i="8"/>
  <c r="L303" i="8"/>
  <c r="M303" i="8"/>
  <c r="N303" i="8"/>
  <c r="O303" i="8"/>
  <c r="E301" i="8"/>
  <c r="F301" i="8"/>
  <c r="G301" i="8"/>
  <c r="H301" i="8"/>
  <c r="I301" i="8"/>
  <c r="J301" i="8"/>
  <c r="K301" i="8"/>
  <c r="L301" i="8"/>
  <c r="M301" i="8"/>
  <c r="N301" i="8"/>
  <c r="O301" i="8"/>
  <c r="D303" i="8"/>
  <c r="D301" i="8"/>
  <c r="D303" i="7"/>
  <c r="D301" i="7"/>
  <c r="D301" i="6"/>
  <c r="P301" i="8" l="1"/>
  <c r="P303" i="9"/>
  <c r="J304" i="9" s="1"/>
  <c r="P301" i="9"/>
  <c r="P333" i="8"/>
  <c r="P333" i="9"/>
  <c r="P333" i="10"/>
  <c r="D334" i="10" s="1"/>
  <c r="P333" i="11"/>
  <c r="D334" i="11" s="1"/>
  <c r="P333" i="12"/>
  <c r="D334" i="12" s="1"/>
  <c r="P333" i="13"/>
  <c r="D334" i="13" s="1"/>
  <c r="P333" i="14"/>
  <c r="D334" i="14" s="1"/>
  <c r="P333" i="15"/>
  <c r="D334" i="15" s="1"/>
  <c r="P333" i="7"/>
  <c r="D334" i="7" s="1"/>
  <c r="D334" i="8"/>
  <c r="D334" i="9"/>
  <c r="P331" i="7"/>
  <c r="P331" i="15"/>
  <c r="P331" i="14"/>
  <c r="P331" i="13"/>
  <c r="P331" i="12"/>
  <c r="P331" i="11"/>
  <c r="P331" i="10"/>
  <c r="P331" i="9"/>
  <c r="P331" i="8"/>
  <c r="L304" i="9" l="1"/>
  <c r="K302" i="9"/>
  <c r="H302" i="9"/>
  <c r="I302" i="9"/>
  <c r="O302" i="9"/>
  <c r="G302" i="9"/>
  <c r="N302" i="9"/>
  <c r="L302" i="9"/>
  <c r="D302" i="9"/>
  <c r="F302" i="9"/>
  <c r="M302" i="9"/>
  <c r="J302" i="9"/>
  <c r="N304" i="9"/>
  <c r="I304" i="9"/>
  <c r="F304" i="9"/>
  <c r="O304" i="9"/>
  <c r="G304" i="9"/>
  <c r="M304" i="9"/>
  <c r="E304" i="9"/>
  <c r="E302" i="9"/>
  <c r="K304" i="9"/>
  <c r="H304" i="9"/>
  <c r="D304" i="9"/>
  <c r="D83" i="16"/>
  <c r="E83" i="16"/>
  <c r="F83" i="16"/>
  <c r="G83" i="16"/>
  <c r="H83" i="16"/>
  <c r="I83" i="16"/>
  <c r="J83" i="16"/>
  <c r="K83" i="16"/>
  <c r="L83" i="16"/>
  <c r="M83" i="16"/>
  <c r="N83" i="16"/>
  <c r="O83" i="16"/>
  <c r="P304" i="9" l="1"/>
  <c r="P302" i="9"/>
  <c r="O281" i="6"/>
  <c r="N281" i="6"/>
  <c r="M281" i="6"/>
  <c r="L281" i="6"/>
  <c r="K281" i="6"/>
  <c r="J281" i="6"/>
  <c r="I281" i="6"/>
  <c r="H281" i="6"/>
  <c r="G281" i="6"/>
  <c r="F281" i="6"/>
  <c r="E281" i="6"/>
  <c r="D281" i="6"/>
  <c r="P127" i="7" l="1"/>
  <c r="E125" i="7"/>
  <c r="F125" i="7"/>
  <c r="G125" i="7"/>
  <c r="H125" i="7"/>
  <c r="I125" i="7"/>
  <c r="J125" i="7"/>
  <c r="K125" i="7"/>
  <c r="L125" i="7"/>
  <c r="M125" i="7"/>
  <c r="N125" i="7"/>
  <c r="O125" i="7"/>
  <c r="D125" i="7"/>
  <c r="D82" i="7"/>
  <c r="E82" i="7"/>
  <c r="F82" i="7"/>
  <c r="G82" i="7"/>
  <c r="H82" i="7"/>
  <c r="O39" i="13"/>
  <c r="N39" i="13"/>
  <c r="M39" i="13"/>
  <c r="L39" i="13"/>
  <c r="K39" i="13"/>
  <c r="J39" i="13"/>
  <c r="I39" i="13"/>
  <c r="H39" i="13"/>
  <c r="G39" i="13"/>
  <c r="F39" i="13"/>
  <c r="F40" i="13" s="1"/>
  <c r="E39" i="13"/>
  <c r="D39" i="13"/>
  <c r="O37" i="13"/>
  <c r="O38" i="13" s="1"/>
  <c r="N37" i="13"/>
  <c r="M37" i="13"/>
  <c r="L37" i="13"/>
  <c r="K37" i="13"/>
  <c r="J37" i="13"/>
  <c r="I37" i="13"/>
  <c r="H37" i="13"/>
  <c r="G37" i="13"/>
  <c r="F37" i="13"/>
  <c r="E37" i="13"/>
  <c r="E38" i="13" s="1"/>
  <c r="D37" i="13"/>
  <c r="D38" i="13" s="1"/>
  <c r="M41" i="13" l="1"/>
  <c r="E41" i="13"/>
  <c r="E42" i="13" s="1"/>
  <c r="N41" i="13"/>
  <c r="P125" i="7"/>
  <c r="D41" i="13"/>
  <c r="D42" i="13" s="1"/>
  <c r="L41" i="13"/>
  <c r="G41" i="13"/>
  <c r="O41" i="13"/>
  <c r="O42" i="13" s="1"/>
  <c r="I41" i="13"/>
  <c r="P37" i="13"/>
  <c r="M38" i="13" s="1"/>
  <c r="K41" i="13"/>
  <c r="G40" i="13"/>
  <c r="O40" i="13"/>
  <c r="P39" i="13"/>
  <c r="K40" i="13" s="1"/>
  <c r="F41" i="13"/>
  <c r="F42" i="13" s="1"/>
  <c r="F38" i="13"/>
  <c r="D40" i="13"/>
  <c r="E40" i="13"/>
  <c r="H41" i="13"/>
  <c r="J41" i="13"/>
  <c r="G38" i="13" l="1"/>
  <c r="H40" i="13"/>
  <c r="I40" i="13"/>
  <c r="J38" i="13"/>
  <c r="L38" i="13"/>
  <c r="K38" i="13"/>
  <c r="H38" i="13"/>
  <c r="J40" i="13"/>
  <c r="N40" i="13"/>
  <c r="N38" i="13"/>
  <c r="I38" i="13"/>
  <c r="M40" i="13"/>
  <c r="L40" i="13"/>
  <c r="P41" i="13"/>
  <c r="G42" i="13" s="1"/>
  <c r="P38" i="13" l="1"/>
  <c r="P40" i="13"/>
  <c r="I42" i="13"/>
  <c r="L42" i="13"/>
  <c r="M42" i="13"/>
  <c r="N42" i="13"/>
  <c r="K42" i="13"/>
  <c r="H42" i="13"/>
  <c r="J42" i="13"/>
  <c r="P42" i="13" l="1"/>
  <c r="P175" i="9" l="1"/>
  <c r="D37" i="9"/>
  <c r="P49" i="9"/>
  <c r="D50" i="9"/>
  <c r="E50" i="9"/>
  <c r="F50" i="9"/>
  <c r="G50" i="9"/>
  <c r="H50" i="9"/>
  <c r="I50" i="9"/>
  <c r="J50" i="9"/>
  <c r="K50" i="9"/>
  <c r="L50" i="9"/>
  <c r="M50" i="9"/>
  <c r="N50" i="9"/>
  <c r="O50" i="9"/>
  <c r="P51" i="9"/>
  <c r="D52" i="9"/>
  <c r="E52" i="9"/>
  <c r="F52" i="9"/>
  <c r="G52" i="9"/>
  <c r="H52" i="9"/>
  <c r="I52" i="9"/>
  <c r="J52" i="9"/>
  <c r="K52" i="9"/>
  <c r="L52" i="9"/>
  <c r="M52" i="9"/>
  <c r="N52" i="9"/>
  <c r="O52" i="9"/>
  <c r="D53" i="9"/>
  <c r="E53" i="9"/>
  <c r="E54" i="9" s="1"/>
  <c r="F53" i="9"/>
  <c r="F54" i="9" s="1"/>
  <c r="G53" i="9"/>
  <c r="G54" i="9" s="1"/>
  <c r="H53" i="9"/>
  <c r="I53" i="9"/>
  <c r="I54" i="9" s="1"/>
  <c r="J53" i="9"/>
  <c r="J54" i="9" s="1"/>
  <c r="K53" i="9"/>
  <c r="K54" i="9" s="1"/>
  <c r="L53" i="9"/>
  <c r="M53" i="9"/>
  <c r="M54" i="9" s="1"/>
  <c r="N53" i="9"/>
  <c r="N54" i="9" s="1"/>
  <c r="O53" i="9"/>
  <c r="O54" i="9" s="1"/>
  <c r="H54" i="9"/>
  <c r="P61" i="9"/>
  <c r="L62" i="9" s="1"/>
  <c r="D62" i="9"/>
  <c r="E62" i="9"/>
  <c r="F62" i="9"/>
  <c r="G62" i="9"/>
  <c r="H62" i="9"/>
  <c r="I62" i="9"/>
  <c r="P63" i="9"/>
  <c r="N64" i="9" s="1"/>
  <c r="D64" i="9"/>
  <c r="E64" i="9"/>
  <c r="F64" i="9"/>
  <c r="G64" i="9"/>
  <c r="H64" i="9"/>
  <c r="I64" i="9"/>
  <c r="J64" i="9"/>
  <c r="K64" i="9"/>
  <c r="M64" i="9"/>
  <c r="O64" i="9"/>
  <c r="D65" i="9"/>
  <c r="D66" i="9" s="1"/>
  <c r="E65" i="9"/>
  <c r="E66" i="9" s="1"/>
  <c r="F65" i="9"/>
  <c r="F66" i="9" s="1"/>
  <c r="G65" i="9"/>
  <c r="H65" i="9"/>
  <c r="H66" i="9" s="1"/>
  <c r="I65" i="9"/>
  <c r="I66" i="9" s="1"/>
  <c r="J65" i="9"/>
  <c r="K65" i="9"/>
  <c r="L65" i="9"/>
  <c r="M65" i="9"/>
  <c r="N65" i="9"/>
  <c r="O65" i="9"/>
  <c r="L64" i="9" l="1"/>
  <c r="P64" i="9" s="1"/>
  <c r="P53" i="9"/>
  <c r="L54" i="9" s="1"/>
  <c r="K62" i="9"/>
  <c r="P52" i="9"/>
  <c r="P50" i="9"/>
  <c r="P65" i="9"/>
  <c r="N66" i="9" s="1"/>
  <c r="J62" i="9"/>
  <c r="D54" i="9"/>
  <c r="G66" i="9"/>
  <c r="O62" i="9"/>
  <c r="N62" i="9"/>
  <c r="M62" i="9"/>
  <c r="P54" i="9" l="1"/>
  <c r="M66" i="9"/>
  <c r="J66" i="9"/>
  <c r="O66" i="9"/>
  <c r="L66" i="9"/>
  <c r="K66" i="9"/>
  <c r="P62" i="9"/>
  <c r="P66" i="9" l="1"/>
  <c r="O239" i="6"/>
  <c r="N239" i="6"/>
  <c r="M239" i="6"/>
  <c r="L239" i="6"/>
  <c r="K239" i="6"/>
  <c r="J239" i="6"/>
  <c r="I239" i="6"/>
  <c r="H239" i="6"/>
  <c r="G239" i="6"/>
  <c r="F239" i="6"/>
  <c r="E239" i="6"/>
  <c r="D239" i="6"/>
  <c r="O227" i="6"/>
  <c r="N227" i="6"/>
  <c r="M227" i="6"/>
  <c r="L227" i="6"/>
  <c r="K227" i="6"/>
  <c r="J227" i="6"/>
  <c r="I227" i="6"/>
  <c r="H227" i="6"/>
  <c r="G227" i="6"/>
  <c r="F227" i="6"/>
  <c r="E227" i="6"/>
  <c r="D227" i="6"/>
  <c r="O221" i="6"/>
  <c r="N221" i="6"/>
  <c r="M221" i="6"/>
  <c r="L221" i="6"/>
  <c r="K221" i="6"/>
  <c r="J221" i="6"/>
  <c r="I221" i="6"/>
  <c r="H221" i="6"/>
  <c r="G221" i="6"/>
  <c r="F221" i="6"/>
  <c r="E221" i="6"/>
  <c r="D221" i="6"/>
  <c r="O215" i="6"/>
  <c r="N215" i="6"/>
  <c r="M215" i="6"/>
  <c r="L215" i="6"/>
  <c r="K215" i="6"/>
  <c r="J215" i="6"/>
  <c r="I215" i="6"/>
  <c r="H215" i="6"/>
  <c r="G215" i="6"/>
  <c r="F215" i="6"/>
  <c r="E215" i="6"/>
  <c r="D215" i="6"/>
  <c r="O209" i="6"/>
  <c r="N209" i="6"/>
  <c r="M209" i="6"/>
  <c r="L209" i="6"/>
  <c r="K209" i="6"/>
  <c r="J209" i="6"/>
  <c r="I209" i="6"/>
  <c r="H209" i="6"/>
  <c r="G209" i="6"/>
  <c r="F209" i="6"/>
  <c r="E209" i="6"/>
  <c r="D209" i="6"/>
  <c r="O203" i="6"/>
  <c r="N203" i="6"/>
  <c r="M203" i="6"/>
  <c r="L203" i="6"/>
  <c r="K203" i="6"/>
  <c r="J203" i="6"/>
  <c r="I203" i="6"/>
  <c r="H203" i="6"/>
  <c r="G203" i="6"/>
  <c r="F203" i="6"/>
  <c r="E203" i="6"/>
  <c r="D203" i="6"/>
  <c r="O197" i="6"/>
  <c r="N197" i="6"/>
  <c r="M197" i="6"/>
  <c r="L197" i="6"/>
  <c r="K197" i="6"/>
  <c r="J197" i="6"/>
  <c r="I197" i="6"/>
  <c r="H197" i="6"/>
  <c r="G197" i="6"/>
  <c r="F197" i="6"/>
  <c r="E197" i="6"/>
  <c r="D197" i="6"/>
  <c r="O191" i="6"/>
  <c r="N191" i="6"/>
  <c r="M191" i="6"/>
  <c r="L191" i="6"/>
  <c r="K191" i="6"/>
  <c r="J191" i="6"/>
  <c r="I191" i="6"/>
  <c r="H191" i="6"/>
  <c r="G191" i="6"/>
  <c r="F191" i="6"/>
  <c r="E191" i="6"/>
  <c r="D191" i="6"/>
  <c r="O185" i="6"/>
  <c r="N185" i="6"/>
  <c r="M185" i="6"/>
  <c r="L185" i="6"/>
  <c r="K185" i="6"/>
  <c r="J185" i="6"/>
  <c r="I185" i="6"/>
  <c r="H185" i="6"/>
  <c r="G185" i="6"/>
  <c r="F185" i="6"/>
  <c r="E185" i="6"/>
  <c r="D185" i="6"/>
  <c r="O179" i="6"/>
  <c r="N179" i="6"/>
  <c r="M179" i="6"/>
  <c r="L179" i="6"/>
  <c r="K179" i="6"/>
  <c r="J179" i="6"/>
  <c r="I179" i="6"/>
  <c r="H179" i="6"/>
  <c r="G179" i="6"/>
  <c r="F179" i="6"/>
  <c r="E179" i="6"/>
  <c r="D179" i="6"/>
  <c r="O173" i="6"/>
  <c r="N173" i="6"/>
  <c r="M173" i="6"/>
  <c r="L173" i="6"/>
  <c r="K173" i="6"/>
  <c r="J173" i="6"/>
  <c r="I173" i="6"/>
  <c r="H173" i="6"/>
  <c r="G173" i="6"/>
  <c r="F173" i="6"/>
  <c r="E173" i="6"/>
  <c r="D173" i="6"/>
  <c r="O167" i="6"/>
  <c r="N167" i="6"/>
  <c r="M167" i="6"/>
  <c r="L167" i="6"/>
  <c r="K167" i="6"/>
  <c r="J167" i="6"/>
  <c r="I167" i="6"/>
  <c r="H167" i="6"/>
  <c r="G167" i="6"/>
  <c r="F167" i="6"/>
  <c r="E167" i="6"/>
  <c r="D167" i="6"/>
  <c r="O161" i="6"/>
  <c r="N161" i="6"/>
  <c r="M161" i="6"/>
  <c r="L161" i="6"/>
  <c r="K161" i="6"/>
  <c r="J161" i="6"/>
  <c r="I161" i="6"/>
  <c r="H161" i="6"/>
  <c r="G161" i="6"/>
  <c r="F161" i="6"/>
  <c r="E161" i="6"/>
  <c r="D161" i="6"/>
  <c r="O155" i="6"/>
  <c r="N155" i="6"/>
  <c r="M155" i="6"/>
  <c r="L155" i="6"/>
  <c r="K155" i="6"/>
  <c r="J155" i="6"/>
  <c r="I155" i="6"/>
  <c r="H155" i="6"/>
  <c r="G155" i="6"/>
  <c r="F155" i="6"/>
  <c r="E155" i="6"/>
  <c r="D155" i="6"/>
  <c r="O149" i="6"/>
  <c r="N149" i="6"/>
  <c r="M149" i="6"/>
  <c r="L149" i="6"/>
  <c r="K149" i="6"/>
  <c r="J149" i="6"/>
  <c r="I149" i="6"/>
  <c r="H149" i="6"/>
  <c r="G149" i="6"/>
  <c r="F149" i="6"/>
  <c r="E149" i="6"/>
  <c r="D149" i="6"/>
  <c r="O143" i="6"/>
  <c r="N143" i="6"/>
  <c r="M143" i="6"/>
  <c r="L143" i="6"/>
  <c r="K143" i="6"/>
  <c r="J143" i="6"/>
  <c r="I143" i="6"/>
  <c r="H143" i="6"/>
  <c r="G143" i="6"/>
  <c r="F143" i="6"/>
  <c r="E143" i="6"/>
  <c r="D143" i="6"/>
  <c r="O137" i="6"/>
  <c r="N137" i="6"/>
  <c r="M137" i="6"/>
  <c r="L137" i="6"/>
  <c r="K137" i="6"/>
  <c r="J137" i="6"/>
  <c r="I137" i="6"/>
  <c r="H137" i="6"/>
  <c r="G137" i="6"/>
  <c r="F137" i="6"/>
  <c r="E137" i="6"/>
  <c r="D137" i="6"/>
  <c r="O131" i="6"/>
  <c r="N131" i="6"/>
  <c r="M131" i="6"/>
  <c r="L131" i="6"/>
  <c r="K131" i="6"/>
  <c r="J131" i="6"/>
  <c r="I131" i="6"/>
  <c r="H131" i="6"/>
  <c r="G131" i="6"/>
  <c r="F131" i="6"/>
  <c r="E131" i="6"/>
  <c r="D131" i="6"/>
  <c r="O125" i="6"/>
  <c r="N125" i="6"/>
  <c r="M125" i="6"/>
  <c r="L125" i="6"/>
  <c r="K125" i="6"/>
  <c r="J125" i="6"/>
  <c r="I125" i="6"/>
  <c r="H125" i="6"/>
  <c r="G125" i="6"/>
  <c r="F125" i="6"/>
  <c r="E125" i="6"/>
  <c r="D125" i="6"/>
  <c r="O119" i="6"/>
  <c r="N119" i="6"/>
  <c r="M119" i="6"/>
  <c r="L119" i="6"/>
  <c r="K119" i="6"/>
  <c r="J119" i="6"/>
  <c r="I119" i="6"/>
  <c r="H119" i="6"/>
  <c r="G119" i="6"/>
  <c r="F119" i="6"/>
  <c r="E119" i="6"/>
  <c r="D119" i="6"/>
  <c r="O113" i="6"/>
  <c r="N113" i="6"/>
  <c r="M113" i="6"/>
  <c r="L113" i="6"/>
  <c r="K113" i="6"/>
  <c r="J113" i="6"/>
  <c r="I113" i="6"/>
  <c r="H113" i="6"/>
  <c r="G113" i="6"/>
  <c r="F113" i="6"/>
  <c r="E113" i="6"/>
  <c r="D113" i="6"/>
  <c r="O107" i="6"/>
  <c r="N107" i="6"/>
  <c r="M107" i="6"/>
  <c r="L107" i="6"/>
  <c r="K107" i="6"/>
  <c r="J107" i="6"/>
  <c r="I107" i="6"/>
  <c r="H107" i="6"/>
  <c r="G107" i="6"/>
  <c r="F107" i="6"/>
  <c r="E107" i="6"/>
  <c r="D107" i="6"/>
  <c r="O101" i="6"/>
  <c r="N101" i="6"/>
  <c r="M101" i="6"/>
  <c r="L101" i="6"/>
  <c r="K101" i="6"/>
  <c r="J101" i="6"/>
  <c r="I101" i="6"/>
  <c r="H101" i="6"/>
  <c r="G101" i="6"/>
  <c r="F101" i="6"/>
  <c r="E101" i="6"/>
  <c r="D101" i="6"/>
  <c r="O95" i="6"/>
  <c r="N95" i="6"/>
  <c r="M95" i="6"/>
  <c r="L95" i="6"/>
  <c r="K95" i="6"/>
  <c r="J95" i="6"/>
  <c r="I95" i="6"/>
  <c r="H95" i="6"/>
  <c r="G95" i="6"/>
  <c r="F95" i="6"/>
  <c r="E95" i="6"/>
  <c r="D95" i="6"/>
  <c r="O89" i="6"/>
  <c r="N89" i="6"/>
  <c r="M89" i="6"/>
  <c r="L89" i="6"/>
  <c r="K89" i="6"/>
  <c r="J89" i="6"/>
  <c r="I89" i="6"/>
  <c r="H89" i="6"/>
  <c r="G89" i="6"/>
  <c r="F89" i="6"/>
  <c r="E89" i="6"/>
  <c r="D89" i="6"/>
  <c r="O83" i="6"/>
  <c r="N83" i="6"/>
  <c r="M83" i="6"/>
  <c r="L83" i="6"/>
  <c r="K83" i="6"/>
  <c r="J83" i="6"/>
  <c r="I83" i="6"/>
  <c r="H83" i="6"/>
  <c r="G83" i="6"/>
  <c r="F83" i="6"/>
  <c r="E83" i="6"/>
  <c r="D83" i="6"/>
  <c r="O77" i="6"/>
  <c r="N77" i="6"/>
  <c r="M77" i="6"/>
  <c r="L77" i="6"/>
  <c r="K77" i="6"/>
  <c r="J77" i="6"/>
  <c r="I77" i="6"/>
  <c r="H77" i="6"/>
  <c r="G77" i="6"/>
  <c r="F77" i="6"/>
  <c r="E77" i="6"/>
  <c r="D77" i="6"/>
  <c r="O71" i="6"/>
  <c r="N71" i="6"/>
  <c r="M71" i="6"/>
  <c r="L71" i="6"/>
  <c r="K71" i="6"/>
  <c r="J71" i="6"/>
  <c r="I71" i="6"/>
  <c r="H71" i="6"/>
  <c r="G71" i="6"/>
  <c r="F71" i="6"/>
  <c r="E71" i="6"/>
  <c r="D71" i="6"/>
  <c r="O65" i="6"/>
  <c r="N65" i="6"/>
  <c r="M65" i="6"/>
  <c r="L65" i="6"/>
  <c r="K65" i="6"/>
  <c r="J65" i="6"/>
  <c r="I65" i="6"/>
  <c r="H65" i="6"/>
  <c r="G65" i="6"/>
  <c r="F65" i="6"/>
  <c r="E65" i="6"/>
  <c r="D65" i="6"/>
  <c r="O59" i="6"/>
  <c r="N59" i="6"/>
  <c r="M59" i="6"/>
  <c r="L59" i="6"/>
  <c r="K59" i="6"/>
  <c r="J59" i="6"/>
  <c r="I59" i="6"/>
  <c r="H59" i="6"/>
  <c r="G59" i="6"/>
  <c r="F59" i="6"/>
  <c r="E59" i="6"/>
  <c r="D59" i="6"/>
  <c r="O53" i="6"/>
  <c r="N53" i="6"/>
  <c r="M53" i="6"/>
  <c r="L53" i="6"/>
  <c r="K53" i="6"/>
  <c r="J53" i="6"/>
  <c r="I53" i="6"/>
  <c r="H53" i="6"/>
  <c r="G53" i="6"/>
  <c r="F53" i="6"/>
  <c r="E53" i="6"/>
  <c r="D53" i="6"/>
  <c r="O47" i="6"/>
  <c r="N47" i="6"/>
  <c r="M47" i="6"/>
  <c r="L47" i="6"/>
  <c r="K47" i="6"/>
  <c r="J47" i="6"/>
  <c r="I47" i="6"/>
  <c r="H47" i="6"/>
  <c r="G47" i="6"/>
  <c r="F47" i="6"/>
  <c r="E47" i="6"/>
  <c r="D47" i="6"/>
  <c r="D254" i="5"/>
  <c r="O359" i="10" l="1"/>
  <c r="N359" i="10"/>
  <c r="M359" i="10"/>
  <c r="L359" i="10"/>
  <c r="K359" i="10"/>
  <c r="J359" i="10"/>
  <c r="I359" i="10"/>
  <c r="H359" i="10"/>
  <c r="G359" i="10"/>
  <c r="F359" i="10"/>
  <c r="E359" i="10"/>
  <c r="D359" i="10"/>
  <c r="P357" i="10"/>
  <c r="K358" i="10" s="1"/>
  <c r="P355" i="10"/>
  <c r="J356" i="10" s="1"/>
  <c r="O353" i="10"/>
  <c r="N353" i="10"/>
  <c r="M353" i="10"/>
  <c r="L353" i="10"/>
  <c r="K353" i="10"/>
  <c r="J353" i="10"/>
  <c r="I353" i="10"/>
  <c r="H353" i="10"/>
  <c r="G353" i="10"/>
  <c r="F353" i="10"/>
  <c r="E353" i="10"/>
  <c r="D353" i="10"/>
  <c r="P351" i="10"/>
  <c r="K352" i="10" s="1"/>
  <c r="P349" i="10"/>
  <c r="K350" i="10" s="1"/>
  <c r="O347" i="10"/>
  <c r="N347" i="10"/>
  <c r="M347" i="10"/>
  <c r="L347" i="10"/>
  <c r="K347" i="10"/>
  <c r="J347" i="10"/>
  <c r="I347" i="10"/>
  <c r="H347" i="10"/>
  <c r="G347" i="10"/>
  <c r="F347" i="10"/>
  <c r="E347" i="10"/>
  <c r="D347" i="10"/>
  <c r="P345" i="10"/>
  <c r="L346" i="10" s="1"/>
  <c r="P343" i="10"/>
  <c r="L344" i="10" s="1"/>
  <c r="O341" i="10"/>
  <c r="O342" i="10" s="1"/>
  <c r="N341" i="10"/>
  <c r="N342" i="10" s="1"/>
  <c r="M341" i="10"/>
  <c r="M342" i="10" s="1"/>
  <c r="L341" i="10"/>
  <c r="L342" i="10" s="1"/>
  <c r="K341" i="10"/>
  <c r="K342" i="10" s="1"/>
  <c r="J341" i="10"/>
  <c r="J342" i="10" s="1"/>
  <c r="I341" i="10"/>
  <c r="I342" i="10" s="1"/>
  <c r="H341" i="10"/>
  <c r="H342" i="10" s="1"/>
  <c r="G341" i="10"/>
  <c r="G342" i="10" s="1"/>
  <c r="F341" i="10"/>
  <c r="F342" i="10" s="1"/>
  <c r="E341" i="10"/>
  <c r="E342" i="10" s="1"/>
  <c r="D341" i="10"/>
  <c r="D342" i="10" s="1"/>
  <c r="O340" i="10"/>
  <c r="N340" i="10"/>
  <c r="M340" i="10"/>
  <c r="L340" i="10"/>
  <c r="K340" i="10"/>
  <c r="J340" i="10"/>
  <c r="I340" i="10"/>
  <c r="H340" i="10"/>
  <c r="G340" i="10"/>
  <c r="F340" i="10"/>
  <c r="E340" i="10"/>
  <c r="D340" i="10"/>
  <c r="P339" i="10"/>
  <c r="P337" i="10"/>
  <c r="O335" i="10"/>
  <c r="N335" i="10"/>
  <c r="M335" i="10"/>
  <c r="L335" i="10"/>
  <c r="K335" i="10"/>
  <c r="J335" i="10"/>
  <c r="I335" i="10"/>
  <c r="H335" i="10"/>
  <c r="G335" i="10"/>
  <c r="F335" i="10"/>
  <c r="E335" i="10"/>
  <c r="D335" i="10"/>
  <c r="O334" i="10"/>
  <c r="N334" i="10"/>
  <c r="M334" i="10"/>
  <c r="L334" i="10"/>
  <c r="J334" i="10"/>
  <c r="I334" i="10"/>
  <c r="H334" i="10"/>
  <c r="G334" i="10"/>
  <c r="F334" i="10"/>
  <c r="E334" i="10"/>
  <c r="O332" i="10"/>
  <c r="N332" i="10"/>
  <c r="M332" i="10"/>
  <c r="L332" i="10"/>
  <c r="K332" i="10"/>
  <c r="J332" i="10"/>
  <c r="I332" i="10"/>
  <c r="H332" i="10"/>
  <c r="G332" i="10"/>
  <c r="F332" i="10"/>
  <c r="E332" i="10"/>
  <c r="D332" i="10"/>
  <c r="O329" i="10"/>
  <c r="N329" i="10"/>
  <c r="M329" i="10"/>
  <c r="L329" i="10"/>
  <c r="K329" i="10"/>
  <c r="J329" i="10"/>
  <c r="I329" i="10"/>
  <c r="H329" i="10"/>
  <c r="G329" i="10"/>
  <c r="F329" i="10"/>
  <c r="E329" i="10"/>
  <c r="D329" i="10"/>
  <c r="P327" i="10"/>
  <c r="I328" i="10" s="1"/>
  <c r="O326" i="10"/>
  <c r="L326" i="10"/>
  <c r="G326" i="10"/>
  <c r="E326" i="10"/>
  <c r="D326" i="10"/>
  <c r="P325" i="10"/>
  <c r="N326" i="10" s="1"/>
  <c r="O323" i="10"/>
  <c r="O324" i="10" s="1"/>
  <c r="N323" i="10"/>
  <c r="N324" i="10" s="1"/>
  <c r="M323" i="10"/>
  <c r="M324" i="10" s="1"/>
  <c r="L323" i="10"/>
  <c r="L324" i="10" s="1"/>
  <c r="K323" i="10"/>
  <c r="K324" i="10" s="1"/>
  <c r="J323" i="10"/>
  <c r="J324" i="10" s="1"/>
  <c r="I323" i="10"/>
  <c r="I324" i="10" s="1"/>
  <c r="H323" i="10"/>
  <c r="H324" i="10" s="1"/>
  <c r="G323" i="10"/>
  <c r="G324" i="10" s="1"/>
  <c r="F323" i="10"/>
  <c r="F324" i="10" s="1"/>
  <c r="E323" i="10"/>
  <c r="E324" i="10" s="1"/>
  <c r="D323" i="10"/>
  <c r="D324" i="10" s="1"/>
  <c r="O322" i="10"/>
  <c r="N322" i="10"/>
  <c r="M322" i="10"/>
  <c r="L322" i="10"/>
  <c r="K322" i="10"/>
  <c r="J322" i="10"/>
  <c r="I322" i="10"/>
  <c r="H322" i="10"/>
  <c r="G322" i="10"/>
  <c r="F322" i="10"/>
  <c r="E322" i="10"/>
  <c r="D322" i="10"/>
  <c r="P321" i="10"/>
  <c r="O320" i="10"/>
  <c r="N320" i="10"/>
  <c r="M320" i="10"/>
  <c r="L320" i="10"/>
  <c r="K320" i="10"/>
  <c r="J320" i="10"/>
  <c r="I320" i="10"/>
  <c r="H320" i="10"/>
  <c r="G320" i="10"/>
  <c r="F320" i="10"/>
  <c r="E320" i="10"/>
  <c r="D320" i="10"/>
  <c r="P319" i="10"/>
  <c r="O317" i="10"/>
  <c r="N317" i="10"/>
  <c r="M317" i="10"/>
  <c r="L317" i="10"/>
  <c r="K317" i="10"/>
  <c r="J317" i="10"/>
  <c r="I317" i="10"/>
  <c r="H317" i="10"/>
  <c r="G317" i="10"/>
  <c r="F317" i="10"/>
  <c r="E317" i="10"/>
  <c r="D317" i="10"/>
  <c r="P315" i="10"/>
  <c r="J316" i="10" s="1"/>
  <c r="P313" i="10"/>
  <c r="J314" i="10" s="1"/>
  <c r="E344" i="10" l="1"/>
  <c r="N350" i="10"/>
  <c r="F358" i="10"/>
  <c r="F344" i="10"/>
  <c r="J326" i="10"/>
  <c r="G346" i="10"/>
  <c r="L358" i="10"/>
  <c r="N346" i="10"/>
  <c r="M358" i="10"/>
  <c r="P320" i="10"/>
  <c r="N358" i="10"/>
  <c r="D358" i="10"/>
  <c r="E358" i="10"/>
  <c r="E352" i="10"/>
  <c r="F352" i="10"/>
  <c r="G352" i="10"/>
  <c r="M352" i="10"/>
  <c r="N352" i="10"/>
  <c r="O352" i="10"/>
  <c r="E350" i="10"/>
  <c r="F350" i="10"/>
  <c r="M350" i="10"/>
  <c r="F346" i="10"/>
  <c r="O346" i="10"/>
  <c r="G358" i="10"/>
  <c r="O358" i="10"/>
  <c r="H358" i="10"/>
  <c r="I358" i="10"/>
  <c r="J358" i="10"/>
  <c r="D356" i="10"/>
  <c r="L356" i="10"/>
  <c r="E356" i="10"/>
  <c r="M356" i="10"/>
  <c r="F356" i="10"/>
  <c r="N356" i="10"/>
  <c r="G356" i="10"/>
  <c r="O356" i="10"/>
  <c r="H356" i="10"/>
  <c r="K356" i="10"/>
  <c r="I356" i="10"/>
  <c r="D352" i="10"/>
  <c r="L352" i="10"/>
  <c r="H352" i="10"/>
  <c r="I352" i="10"/>
  <c r="J352" i="10"/>
  <c r="D350" i="10"/>
  <c r="L350" i="10"/>
  <c r="G350" i="10"/>
  <c r="O350" i="10"/>
  <c r="H350" i="10"/>
  <c r="I350" i="10"/>
  <c r="J350" i="10"/>
  <c r="E346" i="10"/>
  <c r="M346" i="10"/>
  <c r="H346" i="10"/>
  <c r="I346" i="10"/>
  <c r="J346" i="10"/>
  <c r="K346" i="10"/>
  <c r="D346" i="10"/>
  <c r="G344" i="10"/>
  <c r="M344" i="10"/>
  <c r="N344" i="10"/>
  <c r="O344" i="10"/>
  <c r="H344" i="10"/>
  <c r="I344" i="10"/>
  <c r="J344" i="10"/>
  <c r="K344" i="10"/>
  <c r="D344" i="10"/>
  <c r="J328" i="10"/>
  <c r="D328" i="10"/>
  <c r="L328" i="10"/>
  <c r="E328" i="10"/>
  <c r="M328" i="10"/>
  <c r="F328" i="10"/>
  <c r="N328" i="10"/>
  <c r="K328" i="10"/>
  <c r="G328" i="10"/>
  <c r="O328" i="10"/>
  <c r="H328" i="10"/>
  <c r="H326" i="10"/>
  <c r="I326" i="10"/>
  <c r="M326" i="10"/>
  <c r="K326" i="10"/>
  <c r="F326" i="10"/>
  <c r="D316" i="10"/>
  <c r="E316" i="10"/>
  <c r="M316" i="10"/>
  <c r="L316" i="10"/>
  <c r="F316" i="10"/>
  <c r="N316" i="10"/>
  <c r="G316" i="10"/>
  <c r="O316" i="10"/>
  <c r="K316" i="10"/>
  <c r="H316" i="10"/>
  <c r="I316" i="10"/>
  <c r="M314" i="10"/>
  <c r="E314" i="10"/>
  <c r="F314" i="10"/>
  <c r="N314" i="10"/>
  <c r="D314" i="10"/>
  <c r="G314" i="10"/>
  <c r="K314" i="10"/>
  <c r="L314" i="10"/>
  <c r="O314" i="10"/>
  <c r="I314" i="10"/>
  <c r="H314" i="10"/>
  <c r="P338" i="10"/>
  <c r="P324" i="10"/>
  <c r="P322" i="10"/>
  <c r="P340" i="10"/>
  <c r="P332" i="10"/>
  <c r="K334" i="10"/>
  <c r="P334" i="10" s="1"/>
  <c r="P342" i="10"/>
  <c r="P317" i="10"/>
  <c r="M318" i="10" s="1"/>
  <c r="P341" i="10"/>
  <c r="P335" i="10"/>
  <c r="L336" i="10" s="1"/>
  <c r="P359" i="10"/>
  <c r="M360" i="10" s="1"/>
  <c r="P329" i="10"/>
  <c r="M330" i="10" s="1"/>
  <c r="P353" i="10"/>
  <c r="I354" i="10" s="1"/>
  <c r="P323" i="10"/>
  <c r="P347" i="10"/>
  <c r="E348" i="10" s="1"/>
  <c r="G348" i="10" l="1"/>
  <c r="E330" i="10"/>
  <c r="D330" i="10"/>
  <c r="P358" i="10"/>
  <c r="I360" i="10"/>
  <c r="H360" i="10"/>
  <c r="L330" i="10"/>
  <c r="P350" i="10"/>
  <c r="P356" i="10"/>
  <c r="K360" i="10"/>
  <c r="F360" i="10"/>
  <c r="N360" i="10"/>
  <c r="P352" i="10"/>
  <c r="P346" i="10"/>
  <c r="H336" i="10"/>
  <c r="P328" i="10"/>
  <c r="P326" i="10"/>
  <c r="P316" i="10"/>
  <c r="P314" i="10"/>
  <c r="G360" i="10"/>
  <c r="L360" i="10"/>
  <c r="E360" i="10"/>
  <c r="O360" i="10"/>
  <c r="J360" i="10"/>
  <c r="D360" i="10"/>
  <c r="O354" i="10"/>
  <c r="G354" i="10"/>
  <c r="N354" i="10"/>
  <c r="E354" i="10"/>
  <c r="D354" i="10"/>
  <c r="J354" i="10"/>
  <c r="L354" i="10"/>
  <c r="K354" i="10"/>
  <c r="F354" i="10"/>
  <c r="M354" i="10"/>
  <c r="H354" i="10"/>
  <c r="J348" i="10"/>
  <c r="D348" i="10"/>
  <c r="N348" i="10"/>
  <c r="P344" i="10"/>
  <c r="L348" i="10"/>
  <c r="F348" i="10"/>
  <c r="H348" i="10"/>
  <c r="M348" i="10"/>
  <c r="I348" i="10"/>
  <c r="K348" i="10"/>
  <c r="O348" i="10"/>
  <c r="O330" i="10"/>
  <c r="G330" i="10"/>
  <c r="K330" i="10"/>
  <c r="H330" i="10"/>
  <c r="F330" i="10"/>
  <c r="J330" i="10"/>
  <c r="N330" i="10"/>
  <c r="I330" i="10"/>
  <c r="K318" i="10"/>
  <c r="O318" i="10"/>
  <c r="I318" i="10"/>
  <c r="L318" i="10"/>
  <c r="D318" i="10"/>
  <c r="H318" i="10"/>
  <c r="E318" i="10"/>
  <c r="N318" i="10"/>
  <c r="F318" i="10"/>
  <c r="J318" i="10"/>
  <c r="G318" i="10"/>
  <c r="E336" i="10"/>
  <c r="G336" i="10"/>
  <c r="D336" i="10"/>
  <c r="J336" i="10"/>
  <c r="I336" i="10"/>
  <c r="M336" i="10"/>
  <c r="N336" i="10"/>
  <c r="O336" i="10"/>
  <c r="F336" i="10"/>
  <c r="K336" i="10"/>
  <c r="P123" i="9"/>
  <c r="P360" i="10" l="1"/>
  <c r="P354" i="10"/>
  <c r="P348" i="10"/>
  <c r="P330" i="10"/>
  <c r="P318" i="10"/>
  <c r="P336" i="10"/>
  <c r="O232" i="7"/>
  <c r="N232" i="7"/>
  <c r="M232" i="7"/>
  <c r="L232" i="7"/>
  <c r="K232" i="7"/>
  <c r="J232" i="7"/>
  <c r="I232" i="7"/>
  <c r="H232" i="7"/>
  <c r="G232" i="7"/>
  <c r="F232" i="7"/>
  <c r="E232" i="7"/>
  <c r="D232" i="7"/>
  <c r="O18" i="5"/>
  <c r="N18" i="5"/>
  <c r="M18" i="5"/>
  <c r="L18" i="5"/>
  <c r="K18" i="5"/>
  <c r="J18" i="5"/>
  <c r="I18" i="5"/>
  <c r="H18" i="5"/>
  <c r="G18" i="5"/>
  <c r="F18" i="5"/>
  <c r="E18" i="5"/>
  <c r="D18" i="5"/>
  <c r="D10" i="5"/>
  <c r="O10" i="5"/>
  <c r="N10" i="5"/>
  <c r="M10" i="5"/>
  <c r="L10" i="5"/>
  <c r="K10" i="5"/>
  <c r="J10" i="5"/>
  <c r="I10" i="5"/>
  <c r="H10" i="5"/>
  <c r="G10" i="5"/>
  <c r="F10" i="5"/>
  <c r="E10" i="5"/>
  <c r="E8" i="5"/>
  <c r="F8" i="5"/>
  <c r="G8" i="5"/>
  <c r="H8" i="5"/>
  <c r="I8" i="5"/>
  <c r="J8" i="5"/>
  <c r="K8" i="5"/>
  <c r="L8" i="5"/>
  <c r="M8" i="5"/>
  <c r="N8" i="5"/>
  <c r="D8" i="5"/>
  <c r="D404" i="5"/>
  <c r="D56" i="5"/>
  <c r="E56" i="5"/>
  <c r="F56" i="5"/>
  <c r="G56" i="5"/>
  <c r="H56" i="5"/>
  <c r="I56" i="5"/>
  <c r="J56" i="5"/>
  <c r="K56" i="5"/>
  <c r="L56" i="5"/>
  <c r="M56" i="5"/>
  <c r="N56" i="5"/>
  <c r="O56" i="5"/>
  <c r="D58" i="5"/>
  <c r="E58" i="5"/>
  <c r="F58" i="5"/>
  <c r="G58" i="5"/>
  <c r="H58" i="5"/>
  <c r="I58" i="5"/>
  <c r="J58" i="5"/>
  <c r="K58" i="5"/>
  <c r="L58" i="5"/>
  <c r="M58" i="5"/>
  <c r="N58" i="5"/>
  <c r="O58" i="5"/>
  <c r="F12" i="5" l="1"/>
  <c r="N12" i="5"/>
  <c r="P229" i="7"/>
  <c r="K12" i="5"/>
  <c r="I12" i="5"/>
  <c r="H12" i="5"/>
  <c r="D12" i="5"/>
  <c r="P232" i="7"/>
  <c r="P230" i="7"/>
  <c r="P231" i="7"/>
  <c r="L12" i="5"/>
  <c r="P18" i="5"/>
  <c r="O12" i="5"/>
  <c r="G12" i="5"/>
  <c r="M12" i="5"/>
  <c r="E12" i="5"/>
  <c r="J12" i="5"/>
  <c r="D64" i="16"/>
  <c r="E64" i="16"/>
  <c r="F64" i="16"/>
  <c r="G64" i="16"/>
  <c r="H64" i="16"/>
  <c r="I64" i="16"/>
  <c r="J64" i="16"/>
  <c r="O303" i="14" l="1"/>
  <c r="N303" i="14"/>
  <c r="M303" i="14"/>
  <c r="L303" i="14"/>
  <c r="K303" i="14"/>
  <c r="J303" i="14"/>
  <c r="I303" i="14"/>
  <c r="H303" i="14"/>
  <c r="G303" i="14"/>
  <c r="F303" i="14"/>
  <c r="E303" i="14"/>
  <c r="D303" i="14"/>
  <c r="O301" i="14"/>
  <c r="N301" i="14"/>
  <c r="M301" i="14"/>
  <c r="L301" i="14"/>
  <c r="K301" i="14"/>
  <c r="J301" i="14"/>
  <c r="I301" i="14"/>
  <c r="H301" i="14"/>
  <c r="G301" i="14"/>
  <c r="F301" i="14"/>
  <c r="E301" i="14"/>
  <c r="D301" i="14"/>
  <c r="O303" i="15"/>
  <c r="N303" i="15"/>
  <c r="M303" i="15"/>
  <c r="L303" i="15"/>
  <c r="K303" i="15"/>
  <c r="J303" i="15"/>
  <c r="I303" i="15"/>
  <c r="H303" i="15"/>
  <c r="G303" i="15"/>
  <c r="F303" i="15"/>
  <c r="E303" i="15"/>
  <c r="D303" i="15"/>
  <c r="O301" i="15"/>
  <c r="N301" i="15"/>
  <c r="M301" i="15"/>
  <c r="L301" i="15"/>
  <c r="K301" i="15"/>
  <c r="J301" i="15"/>
  <c r="I301" i="15"/>
  <c r="H301" i="15"/>
  <c r="G301" i="15"/>
  <c r="F301" i="15"/>
  <c r="E301" i="15"/>
  <c r="D301" i="15"/>
  <c r="O303" i="13"/>
  <c r="N303" i="13"/>
  <c r="M303" i="13"/>
  <c r="L303" i="13"/>
  <c r="K303" i="13"/>
  <c r="J303" i="13"/>
  <c r="I303" i="13"/>
  <c r="H303" i="13"/>
  <c r="G303" i="13"/>
  <c r="F303" i="13"/>
  <c r="E303" i="13"/>
  <c r="D303" i="13"/>
  <c r="O301" i="13"/>
  <c r="N301" i="13"/>
  <c r="M301" i="13"/>
  <c r="L301" i="13"/>
  <c r="K301" i="13"/>
  <c r="K302" i="13" s="1"/>
  <c r="J301" i="13"/>
  <c r="J302" i="13" s="1"/>
  <c r="I301" i="13"/>
  <c r="I302" i="13" s="1"/>
  <c r="H301" i="13"/>
  <c r="G301" i="13"/>
  <c r="F301" i="13"/>
  <c r="E301" i="13"/>
  <c r="E302" i="13" s="1"/>
  <c r="D301" i="13"/>
  <c r="G232" i="14"/>
  <c r="O232" i="14"/>
  <c r="N232" i="14"/>
  <c r="M232" i="14"/>
  <c r="L232" i="14"/>
  <c r="K232" i="14"/>
  <c r="J232" i="14"/>
  <c r="I232" i="14"/>
  <c r="H232" i="14"/>
  <c r="F232" i="14"/>
  <c r="E232" i="14"/>
  <c r="D232" i="14"/>
  <c r="O232" i="15"/>
  <c r="N232" i="15"/>
  <c r="M232" i="15"/>
  <c r="L232" i="15"/>
  <c r="K232" i="15"/>
  <c r="J232" i="15"/>
  <c r="I232" i="15"/>
  <c r="H232" i="15"/>
  <c r="G232" i="15"/>
  <c r="F232" i="15"/>
  <c r="E232" i="15"/>
  <c r="D232" i="15"/>
  <c r="O232" i="13"/>
  <c r="N232" i="13"/>
  <c r="M232" i="13"/>
  <c r="K232" i="13"/>
  <c r="J232" i="13"/>
  <c r="I232" i="13"/>
  <c r="G232" i="13"/>
  <c r="F232" i="13"/>
  <c r="E232" i="13"/>
  <c r="D232" i="13"/>
  <c r="O9" i="14"/>
  <c r="O10" i="14" s="1"/>
  <c r="N9" i="14"/>
  <c r="N10" i="14" s="1"/>
  <c r="M9" i="14"/>
  <c r="M10" i="14" s="1"/>
  <c r="L9" i="14"/>
  <c r="L10" i="14" s="1"/>
  <c r="K9" i="14"/>
  <c r="K10" i="14" s="1"/>
  <c r="J9" i="14"/>
  <c r="J10" i="14" s="1"/>
  <c r="I9" i="14"/>
  <c r="I10" i="14" s="1"/>
  <c r="H9" i="14"/>
  <c r="H10" i="14" s="1"/>
  <c r="G9" i="14"/>
  <c r="G10" i="14" s="1"/>
  <c r="F9" i="14"/>
  <c r="F10" i="14" s="1"/>
  <c r="E9" i="14"/>
  <c r="E10" i="14" s="1"/>
  <c r="D9" i="14"/>
  <c r="D10" i="14" s="1"/>
  <c r="O7" i="14"/>
  <c r="O8" i="14" s="1"/>
  <c r="N7" i="14"/>
  <c r="N8" i="14" s="1"/>
  <c r="M7" i="14"/>
  <c r="M8" i="14" s="1"/>
  <c r="L7" i="14"/>
  <c r="L8" i="14" s="1"/>
  <c r="K7" i="14"/>
  <c r="K8" i="14" s="1"/>
  <c r="J7" i="14"/>
  <c r="J8" i="14" s="1"/>
  <c r="I7" i="14"/>
  <c r="I8" i="14" s="1"/>
  <c r="H7" i="14"/>
  <c r="H8" i="14" s="1"/>
  <c r="G7" i="14"/>
  <c r="G8" i="14" s="1"/>
  <c r="F7" i="14"/>
  <c r="F8" i="14" s="1"/>
  <c r="E7" i="14"/>
  <c r="E8" i="14" s="1"/>
  <c r="D7" i="14"/>
  <c r="D8" i="14" s="1"/>
  <c r="O9" i="15"/>
  <c r="O10" i="15" s="1"/>
  <c r="N9" i="15"/>
  <c r="N10" i="15" s="1"/>
  <c r="M9" i="15"/>
  <c r="L9" i="15"/>
  <c r="K9" i="15"/>
  <c r="K10" i="15" s="1"/>
  <c r="J9" i="15"/>
  <c r="J10" i="15" s="1"/>
  <c r="I9" i="15"/>
  <c r="I10" i="15" s="1"/>
  <c r="H9" i="15"/>
  <c r="H10" i="15" s="1"/>
  <c r="G9" i="15"/>
  <c r="G10" i="15" s="1"/>
  <c r="F9" i="15"/>
  <c r="F10" i="15" s="1"/>
  <c r="E9" i="15"/>
  <c r="E10" i="15" s="1"/>
  <c r="D9" i="15"/>
  <c r="D10" i="15" s="1"/>
  <c r="O7" i="15"/>
  <c r="O8" i="15" s="1"/>
  <c r="N7" i="15"/>
  <c r="N8" i="15" s="1"/>
  <c r="M7" i="15"/>
  <c r="M8" i="15" s="1"/>
  <c r="L7" i="15"/>
  <c r="L8" i="15" s="1"/>
  <c r="K7" i="15"/>
  <c r="K8" i="15" s="1"/>
  <c r="J7" i="15"/>
  <c r="J8" i="15" s="1"/>
  <c r="I7" i="15"/>
  <c r="H7" i="15"/>
  <c r="H8" i="15" s="1"/>
  <c r="G7" i="15"/>
  <c r="G8" i="15" s="1"/>
  <c r="F7" i="15"/>
  <c r="E7" i="15"/>
  <c r="E8" i="15" s="1"/>
  <c r="D7" i="15"/>
  <c r="D8" i="15" s="1"/>
  <c r="O9" i="13"/>
  <c r="O10" i="13" s="1"/>
  <c r="N9" i="13"/>
  <c r="N10" i="13" s="1"/>
  <c r="M9" i="13"/>
  <c r="M10" i="13" s="1"/>
  <c r="L9" i="13"/>
  <c r="L10" i="13" s="1"/>
  <c r="K9" i="13"/>
  <c r="K10" i="13" s="1"/>
  <c r="J9" i="13"/>
  <c r="J10" i="13" s="1"/>
  <c r="I9" i="13"/>
  <c r="I10" i="13" s="1"/>
  <c r="H9" i="13"/>
  <c r="H10" i="13" s="1"/>
  <c r="G9" i="13"/>
  <c r="G10" i="13" s="1"/>
  <c r="F9" i="13"/>
  <c r="F10" i="13" s="1"/>
  <c r="E9" i="13"/>
  <c r="E10" i="13" s="1"/>
  <c r="D9" i="13"/>
  <c r="D10" i="13" s="1"/>
  <c r="O7" i="13"/>
  <c r="O8" i="13" s="1"/>
  <c r="N7" i="13"/>
  <c r="N8" i="13" s="1"/>
  <c r="M7" i="13"/>
  <c r="M8" i="13" s="1"/>
  <c r="L7" i="13"/>
  <c r="L8" i="13" s="1"/>
  <c r="K7" i="13"/>
  <c r="K8" i="13" s="1"/>
  <c r="J7" i="13"/>
  <c r="J8" i="13" s="1"/>
  <c r="I7" i="13"/>
  <c r="I8" i="13" s="1"/>
  <c r="H7" i="13"/>
  <c r="H8" i="13" s="1"/>
  <c r="G7" i="13"/>
  <c r="G8" i="13" s="1"/>
  <c r="F7" i="13"/>
  <c r="F8" i="13" s="1"/>
  <c r="E7" i="13"/>
  <c r="E8" i="13" s="1"/>
  <c r="D7" i="13"/>
  <c r="D8" i="13" s="1"/>
  <c r="O39" i="15"/>
  <c r="O369" i="15" s="1"/>
  <c r="N39" i="15"/>
  <c r="M39" i="15"/>
  <c r="L39" i="15"/>
  <c r="L369" i="15" s="1"/>
  <c r="K39" i="15"/>
  <c r="J39" i="15"/>
  <c r="I39" i="15"/>
  <c r="H39" i="15"/>
  <c r="G39" i="15"/>
  <c r="G369" i="15" s="1"/>
  <c r="F39" i="15"/>
  <c r="E39" i="15"/>
  <c r="D39" i="15"/>
  <c r="D369" i="15" s="1"/>
  <c r="O37" i="15"/>
  <c r="N37" i="15"/>
  <c r="M37" i="15"/>
  <c r="L37" i="15"/>
  <c r="K37" i="15"/>
  <c r="K367" i="15" s="1"/>
  <c r="J37" i="15"/>
  <c r="I37" i="15"/>
  <c r="H37" i="15"/>
  <c r="H367" i="15" s="1"/>
  <c r="G37" i="15"/>
  <c r="F37" i="15"/>
  <c r="E37" i="15"/>
  <c r="D37" i="15"/>
  <c r="O9" i="12"/>
  <c r="N9" i="12"/>
  <c r="M9" i="12"/>
  <c r="L9" i="12"/>
  <c r="K9" i="12"/>
  <c r="J9" i="12"/>
  <c r="I9" i="12"/>
  <c r="H9" i="12"/>
  <c r="G9" i="12"/>
  <c r="F9" i="12"/>
  <c r="E9" i="12"/>
  <c r="D9" i="12"/>
  <c r="O7" i="12"/>
  <c r="N7" i="12"/>
  <c r="M7" i="12"/>
  <c r="L7" i="12"/>
  <c r="K7" i="12"/>
  <c r="J7" i="12"/>
  <c r="I7" i="12"/>
  <c r="H7" i="12"/>
  <c r="G7" i="12"/>
  <c r="F7" i="12"/>
  <c r="E7" i="12"/>
  <c r="D7" i="12"/>
  <c r="E369" i="14" l="1"/>
  <c r="M369" i="14"/>
  <c r="F369" i="14"/>
  <c r="N369" i="14"/>
  <c r="I367" i="14"/>
  <c r="J367" i="14"/>
  <c r="G367" i="15"/>
  <c r="M367" i="13"/>
  <c r="L367" i="13"/>
  <c r="F367" i="13"/>
  <c r="N367" i="13"/>
  <c r="G367" i="13"/>
  <c r="O367" i="13"/>
  <c r="H369" i="13"/>
  <c r="M369" i="13"/>
  <c r="N369" i="13"/>
  <c r="H367" i="13"/>
  <c r="F302" i="13"/>
  <c r="G302" i="13"/>
  <c r="M302" i="13"/>
  <c r="H369" i="15"/>
  <c r="L367" i="15"/>
  <c r="D367" i="15"/>
  <c r="I369" i="15"/>
  <c r="M367" i="15"/>
  <c r="E367" i="15"/>
  <c r="O367" i="15"/>
  <c r="P230" i="14"/>
  <c r="P301" i="13"/>
  <c r="H302" i="13"/>
  <c r="K367" i="14"/>
  <c r="G369" i="14"/>
  <c r="O369" i="14"/>
  <c r="K367" i="13"/>
  <c r="J367" i="13"/>
  <c r="L302" i="13"/>
  <c r="D367" i="14"/>
  <c r="L367" i="14"/>
  <c r="H369" i="14"/>
  <c r="D367" i="13"/>
  <c r="I369" i="13"/>
  <c r="E367" i="14"/>
  <c r="M367" i="14"/>
  <c r="I369" i="14"/>
  <c r="E367" i="13"/>
  <c r="N302" i="13"/>
  <c r="J369" i="13"/>
  <c r="J369" i="14"/>
  <c r="I367" i="13"/>
  <c r="D302" i="13"/>
  <c r="O302" i="13"/>
  <c r="K369" i="13"/>
  <c r="K369" i="14"/>
  <c r="J367" i="15"/>
  <c r="P231" i="13"/>
  <c r="L232" i="13" s="1"/>
  <c r="L369" i="13"/>
  <c r="H367" i="14"/>
  <c r="L369" i="14"/>
  <c r="P9" i="15"/>
  <c r="M10" i="15" s="1"/>
  <c r="F367" i="15"/>
  <c r="N367" i="15"/>
  <c r="E369" i="15"/>
  <c r="M369" i="15"/>
  <c r="P230" i="15"/>
  <c r="P232" i="15"/>
  <c r="F369" i="15"/>
  <c r="N369" i="15"/>
  <c r="I367" i="15"/>
  <c r="P301" i="15"/>
  <c r="J302" i="15" s="1"/>
  <c r="P301" i="14"/>
  <c r="L302" i="14" s="1"/>
  <c r="F367" i="14"/>
  <c r="N367" i="14"/>
  <c r="G367" i="14"/>
  <c r="O367" i="14"/>
  <c r="P7" i="15"/>
  <c r="F8" i="15" s="1"/>
  <c r="P303" i="14"/>
  <c r="G304" i="14" s="1"/>
  <c r="M304" i="13"/>
  <c r="G304" i="13"/>
  <c r="O304" i="13"/>
  <c r="D369" i="13"/>
  <c r="D369" i="14"/>
  <c r="P303" i="13"/>
  <c r="L304" i="13" s="1"/>
  <c r="E369" i="13"/>
  <c r="I304" i="13"/>
  <c r="F369" i="13"/>
  <c r="G369" i="13"/>
  <c r="O369" i="13"/>
  <c r="J41" i="15"/>
  <c r="K41" i="15"/>
  <c r="H41" i="15"/>
  <c r="I41" i="15"/>
  <c r="J369" i="15"/>
  <c r="K369" i="15"/>
  <c r="E41" i="15"/>
  <c r="F41" i="15"/>
  <c r="N41" i="15"/>
  <c r="G41" i="15"/>
  <c r="O41" i="15"/>
  <c r="M41" i="15"/>
  <c r="P303" i="15"/>
  <c r="L304" i="15" s="1"/>
  <c r="P232" i="14"/>
  <c r="P229" i="14"/>
  <c r="P229" i="15"/>
  <c r="P231" i="14"/>
  <c r="H232" i="13"/>
  <c r="P229" i="13"/>
  <c r="P231" i="15"/>
  <c r="P8" i="13"/>
  <c r="P10" i="14"/>
  <c r="P10" i="13"/>
  <c r="P8" i="14"/>
  <c r="P7" i="13"/>
  <c r="P9" i="14"/>
  <c r="P9" i="13"/>
  <c r="P7" i="14"/>
  <c r="P37" i="15"/>
  <c r="D41" i="15"/>
  <c r="L41" i="15"/>
  <c r="P39" i="15"/>
  <c r="P7" i="12"/>
  <c r="L8" i="12" s="1"/>
  <c r="P9" i="12"/>
  <c r="J10" i="12" s="1"/>
  <c r="D302" i="14" l="1"/>
  <c r="H304" i="14"/>
  <c r="I8" i="15"/>
  <c r="K230" i="13"/>
  <c r="J230" i="13"/>
  <c r="D230" i="13"/>
  <c r="L230" i="13"/>
  <c r="F230" i="13"/>
  <c r="N230" i="13"/>
  <c r="I230" i="13"/>
  <c r="O230" i="13"/>
  <c r="E230" i="13"/>
  <c r="H230" i="13"/>
  <c r="M230" i="13"/>
  <c r="P232" i="13"/>
  <c r="I304" i="14"/>
  <c r="F302" i="15"/>
  <c r="I302" i="15"/>
  <c r="N302" i="15"/>
  <c r="H302" i="15"/>
  <c r="L304" i="14"/>
  <c r="J304" i="14"/>
  <c r="O304" i="14"/>
  <c r="P367" i="13"/>
  <c r="F368" i="13" s="1"/>
  <c r="P367" i="15"/>
  <c r="G368" i="15" s="1"/>
  <c r="F304" i="14"/>
  <c r="D304" i="14"/>
  <c r="K304" i="14"/>
  <c r="N304" i="14"/>
  <c r="E304" i="14"/>
  <c r="M302" i="15"/>
  <c r="L302" i="15"/>
  <c r="O302" i="15"/>
  <c r="G302" i="15"/>
  <c r="L10" i="15"/>
  <c r="P10" i="15" s="1"/>
  <c r="P8" i="15"/>
  <c r="E10" i="12"/>
  <c r="H10" i="12"/>
  <c r="D10" i="12"/>
  <c r="F10" i="12"/>
  <c r="N10" i="12"/>
  <c r="I10" i="12"/>
  <c r="P369" i="14"/>
  <c r="G370" i="14" s="1"/>
  <c r="P369" i="13"/>
  <c r="K370" i="13" s="1"/>
  <c r="P367" i="14"/>
  <c r="J368" i="14" s="1"/>
  <c r="P302" i="13"/>
  <c r="M304" i="14"/>
  <c r="E302" i="15"/>
  <c r="D302" i="15"/>
  <c r="K302" i="15"/>
  <c r="J40" i="15"/>
  <c r="D38" i="15"/>
  <c r="H302" i="14"/>
  <c r="O302" i="14"/>
  <c r="G302" i="14"/>
  <c r="K302" i="14"/>
  <c r="I302" i="14"/>
  <c r="M302" i="14"/>
  <c r="N302" i="14"/>
  <c r="J302" i="14"/>
  <c r="E302" i="14"/>
  <c r="F302" i="14"/>
  <c r="G10" i="12"/>
  <c r="M10" i="12"/>
  <c r="K10" i="12"/>
  <c r="O10" i="12"/>
  <c r="L10" i="12"/>
  <c r="K8" i="12"/>
  <c r="O8" i="12"/>
  <c r="E8" i="12"/>
  <c r="H8" i="12"/>
  <c r="M8" i="12"/>
  <c r="J8" i="12"/>
  <c r="F8" i="12"/>
  <c r="D8" i="12"/>
  <c r="G8" i="12"/>
  <c r="N8" i="12"/>
  <c r="I8" i="12"/>
  <c r="K304" i="15"/>
  <c r="J304" i="13"/>
  <c r="K304" i="13"/>
  <c r="F304" i="13"/>
  <c r="D304" i="13"/>
  <c r="H304" i="13"/>
  <c r="N304" i="13"/>
  <c r="E304" i="13"/>
  <c r="D370" i="13"/>
  <c r="P369" i="15"/>
  <c r="K40" i="15"/>
  <c r="F38" i="15"/>
  <c r="M38" i="15"/>
  <c r="E38" i="15"/>
  <c r="F370" i="13"/>
  <c r="E370" i="13"/>
  <c r="O370" i="13"/>
  <c r="G370" i="13"/>
  <c r="I304" i="15"/>
  <c r="D304" i="15"/>
  <c r="J304" i="15"/>
  <c r="H304" i="15"/>
  <c r="O304" i="15"/>
  <c r="N304" i="15"/>
  <c r="F304" i="15"/>
  <c r="M304" i="15"/>
  <c r="E304" i="15"/>
  <c r="G304" i="15"/>
  <c r="O40" i="15"/>
  <c r="G40" i="15"/>
  <c r="N40" i="15"/>
  <c r="F40" i="15"/>
  <c r="M40" i="15"/>
  <c r="E40" i="15"/>
  <c r="I40" i="15"/>
  <c r="H40" i="15"/>
  <c r="L40" i="15"/>
  <c r="P41" i="15"/>
  <c r="D40" i="15"/>
  <c r="I38" i="15"/>
  <c r="H38" i="15"/>
  <c r="O38" i="15"/>
  <c r="G38" i="15"/>
  <c r="K38" i="15"/>
  <c r="J38" i="15"/>
  <c r="N38" i="15"/>
  <c r="L38" i="15"/>
  <c r="H368" i="15" l="1"/>
  <c r="D368" i="15"/>
  <c r="I368" i="15"/>
  <c r="F368" i="15"/>
  <c r="L368" i="15"/>
  <c r="O368" i="15"/>
  <c r="M368" i="15"/>
  <c r="J368" i="15"/>
  <c r="I370" i="13"/>
  <c r="H370" i="13"/>
  <c r="E368" i="15"/>
  <c r="K368" i="15"/>
  <c r="N368" i="15"/>
  <c r="K368" i="13"/>
  <c r="H368" i="13"/>
  <c r="I368" i="13"/>
  <c r="E368" i="13"/>
  <c r="N368" i="13"/>
  <c r="G368" i="13"/>
  <c r="L370" i="13"/>
  <c r="J368" i="13"/>
  <c r="L368" i="13"/>
  <c r="M368" i="13"/>
  <c r="O368" i="13"/>
  <c r="D368" i="13"/>
  <c r="D370" i="14"/>
  <c r="P304" i="14"/>
  <c r="J370" i="14"/>
  <c r="O370" i="14"/>
  <c r="D368" i="14"/>
  <c r="J370" i="13"/>
  <c r="N370" i="13"/>
  <c r="M370" i="13"/>
  <c r="H370" i="14"/>
  <c r="I370" i="14"/>
  <c r="N370" i="14"/>
  <c r="E370" i="14"/>
  <c r="F370" i="14"/>
  <c r="K370" i="14"/>
  <c r="L370" i="14"/>
  <c r="M370" i="14"/>
  <c r="G368" i="14"/>
  <c r="E368" i="14"/>
  <c r="L368" i="14"/>
  <c r="F368" i="14"/>
  <c r="I368" i="14"/>
  <c r="N368" i="14"/>
  <c r="K368" i="14"/>
  <c r="H368" i="14"/>
  <c r="P302" i="15"/>
  <c r="M368" i="14"/>
  <c r="O368" i="14"/>
  <c r="P10" i="12"/>
  <c r="P8" i="12"/>
  <c r="P302" i="14"/>
  <c r="D42" i="15"/>
  <c r="N370" i="15"/>
  <c r="J370" i="15"/>
  <c r="F370" i="15"/>
  <c r="O370" i="15"/>
  <c r="P304" i="13"/>
  <c r="D370" i="15"/>
  <c r="I370" i="15"/>
  <c r="K370" i="15"/>
  <c r="E370" i="15"/>
  <c r="M370" i="15"/>
  <c r="L370" i="15"/>
  <c r="H370" i="15"/>
  <c r="G370" i="15"/>
  <c r="P38" i="15"/>
  <c r="P304" i="15"/>
  <c r="P230" i="13"/>
  <c r="P40" i="15"/>
  <c r="I42" i="15"/>
  <c r="G42" i="15"/>
  <c r="H42" i="15"/>
  <c r="O42" i="15"/>
  <c r="N42" i="15"/>
  <c r="J42" i="15"/>
  <c r="K42" i="15"/>
  <c r="E42" i="15"/>
  <c r="F42" i="15"/>
  <c r="M42" i="15"/>
  <c r="L42" i="15"/>
  <c r="P368" i="15" l="1"/>
  <c r="P368" i="13"/>
  <c r="P370" i="13"/>
  <c r="P370" i="14"/>
  <c r="P368" i="14"/>
  <c r="P370" i="15"/>
  <c r="P42" i="15"/>
  <c r="P291" i="7"/>
  <c r="J292" i="7" s="1"/>
  <c r="P289" i="7"/>
  <c r="H290" i="7" s="1"/>
  <c r="O287" i="7"/>
  <c r="N287" i="7"/>
  <c r="M287" i="7"/>
  <c r="L287" i="7"/>
  <c r="K287" i="7"/>
  <c r="J287" i="7"/>
  <c r="I287" i="7"/>
  <c r="H287" i="7"/>
  <c r="G287" i="7"/>
  <c r="F287" i="7"/>
  <c r="E287" i="7"/>
  <c r="D287" i="7"/>
  <c r="P285" i="7"/>
  <c r="H286" i="7" s="1"/>
  <c r="P283" i="7"/>
  <c r="N284" i="7" s="1"/>
  <c r="O281" i="7"/>
  <c r="N281" i="7"/>
  <c r="M281" i="7"/>
  <c r="L281" i="7"/>
  <c r="K281" i="7"/>
  <c r="J281" i="7"/>
  <c r="I281" i="7"/>
  <c r="H281" i="7"/>
  <c r="G281" i="7"/>
  <c r="F281" i="7"/>
  <c r="E281" i="7"/>
  <c r="D281" i="7"/>
  <c r="P279" i="7"/>
  <c r="N280" i="7" s="1"/>
  <c r="P277" i="7"/>
  <c r="L278" i="7" s="1"/>
  <c r="O275" i="7"/>
  <c r="N275" i="7"/>
  <c r="M275" i="7"/>
  <c r="L275" i="7"/>
  <c r="K275" i="7"/>
  <c r="J275" i="7"/>
  <c r="I275" i="7"/>
  <c r="H275" i="7"/>
  <c r="G275" i="7"/>
  <c r="F275" i="7"/>
  <c r="E275" i="7"/>
  <c r="D275" i="7"/>
  <c r="P273" i="7"/>
  <c r="L274" i="7" s="1"/>
  <c r="P271" i="7"/>
  <c r="J272" i="7" s="1"/>
  <c r="O269" i="7"/>
  <c r="N269" i="7"/>
  <c r="M269" i="7"/>
  <c r="L269" i="7"/>
  <c r="K269" i="7"/>
  <c r="J269" i="7"/>
  <c r="I269" i="7"/>
  <c r="H269" i="7"/>
  <c r="G269" i="7"/>
  <c r="F269" i="7"/>
  <c r="E269" i="7"/>
  <c r="D269" i="7"/>
  <c r="P267" i="7"/>
  <c r="J268" i="7" s="1"/>
  <c r="P265" i="7"/>
  <c r="H266" i="7" s="1"/>
  <c r="O263" i="7"/>
  <c r="N263" i="7"/>
  <c r="M263" i="7"/>
  <c r="L263" i="7"/>
  <c r="K263" i="7"/>
  <c r="J263" i="7"/>
  <c r="I263" i="7"/>
  <c r="H263" i="7"/>
  <c r="G263" i="7"/>
  <c r="F263" i="7"/>
  <c r="E263" i="7"/>
  <c r="D263" i="7"/>
  <c r="P261" i="7"/>
  <c r="H262" i="7" s="1"/>
  <c r="P259" i="7"/>
  <c r="N260" i="7" s="1"/>
  <c r="O257" i="7"/>
  <c r="N257" i="7"/>
  <c r="M257" i="7"/>
  <c r="L257" i="7"/>
  <c r="K257" i="7"/>
  <c r="J257" i="7"/>
  <c r="I257" i="7"/>
  <c r="H257" i="7"/>
  <c r="G257" i="7"/>
  <c r="F257" i="7"/>
  <c r="E257" i="7"/>
  <c r="D257" i="7"/>
  <c r="P255" i="7"/>
  <c r="N256" i="7" s="1"/>
  <c r="P253" i="7"/>
  <c r="L254" i="7" s="1"/>
  <c r="O251" i="7"/>
  <c r="N251" i="7"/>
  <c r="M251" i="7"/>
  <c r="L251" i="7"/>
  <c r="K251" i="7"/>
  <c r="J251" i="7"/>
  <c r="I251" i="7"/>
  <c r="H251" i="7"/>
  <c r="G251" i="7"/>
  <c r="F251" i="7"/>
  <c r="E251" i="7"/>
  <c r="D251" i="7"/>
  <c r="P249" i="7"/>
  <c r="L250" i="7" s="1"/>
  <c r="P247" i="7"/>
  <c r="J248" i="7" s="1"/>
  <c r="O245" i="7"/>
  <c r="N245" i="7"/>
  <c r="M245" i="7"/>
  <c r="L245" i="7"/>
  <c r="K245" i="7"/>
  <c r="J245" i="7"/>
  <c r="I245" i="7"/>
  <c r="H245" i="7"/>
  <c r="G245" i="7"/>
  <c r="F245" i="7"/>
  <c r="E245" i="7"/>
  <c r="D245" i="7"/>
  <c r="P243" i="7"/>
  <c r="J244" i="7" s="1"/>
  <c r="P241" i="7"/>
  <c r="H242" i="7" s="1"/>
  <c r="N239" i="7"/>
  <c r="I239" i="7"/>
  <c r="H239" i="7"/>
  <c r="F239" i="7"/>
  <c r="P237" i="7"/>
  <c r="O239" i="7"/>
  <c r="M239" i="7"/>
  <c r="L239" i="7"/>
  <c r="K239" i="7"/>
  <c r="G239" i="7"/>
  <c r="E239" i="7"/>
  <c r="P123" i="7"/>
  <c r="O220" i="7"/>
  <c r="N220" i="7"/>
  <c r="M220" i="7"/>
  <c r="L220" i="7"/>
  <c r="K220" i="7"/>
  <c r="J220" i="7"/>
  <c r="I220" i="7"/>
  <c r="H220" i="7"/>
  <c r="G220" i="7"/>
  <c r="F220" i="7"/>
  <c r="E220" i="7"/>
  <c r="D220" i="7"/>
  <c r="O218" i="7"/>
  <c r="N218" i="7"/>
  <c r="M218" i="7"/>
  <c r="L218" i="7"/>
  <c r="K218" i="7"/>
  <c r="J218" i="7"/>
  <c r="I218" i="7"/>
  <c r="H218" i="7"/>
  <c r="G218" i="7"/>
  <c r="F218" i="7"/>
  <c r="E218" i="7"/>
  <c r="D218" i="7"/>
  <c r="O214" i="7"/>
  <c r="N214" i="7"/>
  <c r="M214" i="7"/>
  <c r="L214" i="7"/>
  <c r="K214" i="7"/>
  <c r="J214" i="7"/>
  <c r="I214" i="7"/>
  <c r="H214" i="7"/>
  <c r="G214" i="7"/>
  <c r="F214" i="7"/>
  <c r="E214" i="7"/>
  <c r="D214" i="7"/>
  <c r="O212" i="7"/>
  <c r="N212" i="7"/>
  <c r="M212" i="7"/>
  <c r="L212" i="7"/>
  <c r="K212" i="7"/>
  <c r="J212" i="7"/>
  <c r="I212" i="7"/>
  <c r="H212" i="7"/>
  <c r="G212" i="7"/>
  <c r="F212" i="7"/>
  <c r="E212" i="7"/>
  <c r="D212" i="7"/>
  <c r="L236" i="9"/>
  <c r="M236" i="9"/>
  <c r="N236" i="9"/>
  <c r="O236" i="9"/>
  <c r="M248" i="7" l="1"/>
  <c r="M254" i="7"/>
  <c r="N244" i="7"/>
  <c r="N248" i="7"/>
  <c r="O278" i="7"/>
  <c r="E278" i="7"/>
  <c r="M278" i="7"/>
  <c r="E248" i="7"/>
  <c r="F248" i="7"/>
  <c r="F244" i="7"/>
  <c r="M244" i="7"/>
  <c r="F292" i="7"/>
  <c r="M292" i="7"/>
  <c r="E292" i="7"/>
  <c r="N292" i="7"/>
  <c r="G284" i="7"/>
  <c r="I280" i="7"/>
  <c r="E272" i="7"/>
  <c r="F268" i="7"/>
  <c r="J260" i="7"/>
  <c r="I260" i="7"/>
  <c r="O260" i="7"/>
  <c r="J256" i="7"/>
  <c r="O256" i="7"/>
  <c r="O254" i="7"/>
  <c r="G254" i="7"/>
  <c r="H254" i="7"/>
  <c r="I254" i="7"/>
  <c r="M250" i="7"/>
  <c r="O250" i="7"/>
  <c r="F233" i="7"/>
  <c r="E274" i="7"/>
  <c r="E233" i="7"/>
  <c r="H233" i="7"/>
  <c r="P257" i="7"/>
  <c r="D258" i="7" s="1"/>
  <c r="G274" i="7"/>
  <c r="G233" i="7"/>
  <c r="I233" i="7"/>
  <c r="E268" i="7"/>
  <c r="P269" i="7"/>
  <c r="N270" i="7" s="1"/>
  <c r="H274" i="7"/>
  <c r="P275" i="7"/>
  <c r="N276" i="7" s="1"/>
  <c r="G280" i="7"/>
  <c r="P287" i="7"/>
  <c r="E288" i="7" s="1"/>
  <c r="I274" i="7"/>
  <c r="L233" i="7"/>
  <c r="E250" i="7"/>
  <c r="M268" i="7"/>
  <c r="F272" i="7"/>
  <c r="M274" i="7"/>
  <c r="G278" i="7"/>
  <c r="J280" i="7"/>
  <c r="I284" i="7"/>
  <c r="D266" i="7"/>
  <c r="K233" i="7"/>
  <c r="M233" i="7"/>
  <c r="G250" i="7"/>
  <c r="P251" i="7"/>
  <c r="I252" i="7" s="1"/>
  <c r="G256" i="7"/>
  <c r="N268" i="7"/>
  <c r="M272" i="7"/>
  <c r="O274" i="7"/>
  <c r="H278" i="7"/>
  <c r="O280" i="7"/>
  <c r="J284" i="7"/>
  <c r="P218" i="7"/>
  <c r="N233" i="7"/>
  <c r="P263" i="7"/>
  <c r="J264" i="7" s="1"/>
  <c r="O233" i="7"/>
  <c r="E244" i="7"/>
  <c r="P245" i="7"/>
  <c r="E246" i="7" s="1"/>
  <c r="H250" i="7"/>
  <c r="E254" i="7"/>
  <c r="I256" i="7"/>
  <c r="G260" i="7"/>
  <c r="N272" i="7"/>
  <c r="I278" i="7"/>
  <c r="P281" i="7"/>
  <c r="J282" i="7" s="1"/>
  <c r="O284" i="7"/>
  <c r="P293" i="7"/>
  <c r="L294" i="7" s="1"/>
  <c r="L258" i="7"/>
  <c r="K258" i="7"/>
  <c r="J258" i="7"/>
  <c r="I258" i="7"/>
  <c r="H258" i="7"/>
  <c r="G258" i="7"/>
  <c r="E258" i="7"/>
  <c r="J276" i="7"/>
  <c r="I276" i="7"/>
  <c r="H276" i="7"/>
  <c r="G276" i="7"/>
  <c r="E276" i="7"/>
  <c r="D276" i="7"/>
  <c r="K276" i="7"/>
  <c r="D242" i="7"/>
  <c r="I242" i="7"/>
  <c r="K244" i="7"/>
  <c r="K248" i="7"/>
  <c r="I262" i="7"/>
  <c r="I266" i="7"/>
  <c r="K268" i="7"/>
  <c r="K272" i="7"/>
  <c r="I286" i="7"/>
  <c r="I290" i="7"/>
  <c r="K292" i="7"/>
  <c r="J242" i="7"/>
  <c r="D244" i="7"/>
  <c r="L244" i="7"/>
  <c r="D248" i="7"/>
  <c r="L248" i="7"/>
  <c r="F250" i="7"/>
  <c r="N250" i="7"/>
  <c r="F254" i="7"/>
  <c r="N254" i="7"/>
  <c r="H256" i="7"/>
  <c r="H260" i="7"/>
  <c r="J262" i="7"/>
  <c r="J266" i="7"/>
  <c r="D268" i="7"/>
  <c r="L268" i="7"/>
  <c r="D272" i="7"/>
  <c r="L272" i="7"/>
  <c r="F274" i="7"/>
  <c r="N274" i="7"/>
  <c r="F278" i="7"/>
  <c r="N278" i="7"/>
  <c r="H280" i="7"/>
  <c r="H284" i="7"/>
  <c r="J286" i="7"/>
  <c r="J290" i="7"/>
  <c r="D292" i="7"/>
  <c r="L292" i="7"/>
  <c r="K262" i="7"/>
  <c r="K266" i="7"/>
  <c r="K286" i="7"/>
  <c r="K290" i="7"/>
  <c r="D262" i="7"/>
  <c r="L266" i="7"/>
  <c r="D286" i="7"/>
  <c r="L286" i="7"/>
  <c r="D290" i="7"/>
  <c r="L290" i="7"/>
  <c r="L262" i="7"/>
  <c r="E242" i="7"/>
  <c r="M242" i="7"/>
  <c r="O244" i="7"/>
  <c r="G248" i="7"/>
  <c r="K260" i="7"/>
  <c r="M262" i="7"/>
  <c r="E266" i="7"/>
  <c r="M286" i="7"/>
  <c r="G244" i="7"/>
  <c r="O248" i="7"/>
  <c r="I250" i="7"/>
  <c r="K256" i="7"/>
  <c r="E262" i="7"/>
  <c r="M266" i="7"/>
  <c r="G268" i="7"/>
  <c r="O268" i="7"/>
  <c r="G272" i="7"/>
  <c r="O272" i="7"/>
  <c r="K280" i="7"/>
  <c r="K284" i="7"/>
  <c r="E286" i="7"/>
  <c r="E290" i="7"/>
  <c r="M290" i="7"/>
  <c r="G292" i="7"/>
  <c r="O292" i="7"/>
  <c r="F242" i="7"/>
  <c r="N242" i="7"/>
  <c r="H244" i="7"/>
  <c r="H248" i="7"/>
  <c r="J250" i="7"/>
  <c r="J254" i="7"/>
  <c r="D256" i="7"/>
  <c r="L256" i="7"/>
  <c r="D260" i="7"/>
  <c r="L260" i="7"/>
  <c r="F262" i="7"/>
  <c r="N262" i="7"/>
  <c r="F266" i="7"/>
  <c r="N266" i="7"/>
  <c r="H268" i="7"/>
  <c r="H272" i="7"/>
  <c r="J274" i="7"/>
  <c r="J278" i="7"/>
  <c r="D280" i="7"/>
  <c r="L280" i="7"/>
  <c r="D284" i="7"/>
  <c r="L284" i="7"/>
  <c r="F286" i="7"/>
  <c r="N286" i="7"/>
  <c r="F290" i="7"/>
  <c r="N290" i="7"/>
  <c r="H292" i="7"/>
  <c r="G242" i="7"/>
  <c r="I244" i="7"/>
  <c r="I248" i="7"/>
  <c r="K250" i="7"/>
  <c r="K254" i="7"/>
  <c r="E256" i="7"/>
  <c r="M256" i="7"/>
  <c r="E260" i="7"/>
  <c r="M260" i="7"/>
  <c r="G262" i="7"/>
  <c r="O262" i="7"/>
  <c r="G266" i="7"/>
  <c r="O266" i="7"/>
  <c r="I268" i="7"/>
  <c r="I272" i="7"/>
  <c r="K274" i="7"/>
  <c r="K278" i="7"/>
  <c r="E280" i="7"/>
  <c r="M280" i="7"/>
  <c r="E284" i="7"/>
  <c r="M284" i="7"/>
  <c r="G286" i="7"/>
  <c r="O286" i="7"/>
  <c r="G290" i="7"/>
  <c r="O290" i="7"/>
  <c r="I292" i="7"/>
  <c r="K242" i="7"/>
  <c r="L242" i="7"/>
  <c r="O242" i="7"/>
  <c r="D250" i="7"/>
  <c r="D254" i="7"/>
  <c r="F256" i="7"/>
  <c r="F260" i="7"/>
  <c r="D274" i="7"/>
  <c r="D278" i="7"/>
  <c r="F280" i="7"/>
  <c r="F284" i="7"/>
  <c r="P214" i="7"/>
  <c r="P212" i="7"/>
  <c r="P220" i="7"/>
  <c r="J238" i="7"/>
  <c r="I238" i="7"/>
  <c r="H238" i="7"/>
  <c r="O238" i="7"/>
  <c r="G238" i="7"/>
  <c r="L238" i="7"/>
  <c r="D238" i="7"/>
  <c r="N238" i="7"/>
  <c r="K238" i="7"/>
  <c r="E238" i="7"/>
  <c r="M238" i="7"/>
  <c r="F238" i="7"/>
  <c r="J239" i="7"/>
  <c r="J233" i="7" s="1"/>
  <c r="D239" i="7"/>
  <c r="D233" i="7" s="1"/>
  <c r="P235" i="7"/>
  <c r="I124" i="7"/>
  <c r="O124" i="7"/>
  <c r="H124" i="7"/>
  <c r="J124" i="7"/>
  <c r="M124" i="7"/>
  <c r="G124" i="7"/>
  <c r="F124" i="7"/>
  <c r="N124" i="7"/>
  <c r="K124" i="7"/>
  <c r="D124" i="7"/>
  <c r="L124" i="7"/>
  <c r="E124" i="7"/>
  <c r="P327" i="7"/>
  <c r="P325" i="7"/>
  <c r="F326" i="7" s="1"/>
  <c r="K270" i="7" l="1"/>
  <c r="D270" i="7"/>
  <c r="D282" i="7"/>
  <c r="F288" i="7"/>
  <c r="L276" i="7"/>
  <c r="F276" i="7"/>
  <c r="O276" i="7"/>
  <c r="M276" i="7"/>
  <c r="O270" i="7"/>
  <c r="K264" i="7"/>
  <c r="G264" i="7"/>
  <c r="D264" i="7"/>
  <c r="E264" i="7"/>
  <c r="M258" i="7"/>
  <c r="N258" i="7"/>
  <c r="O258" i="7"/>
  <c r="L252" i="7"/>
  <c r="N294" i="7"/>
  <c r="G294" i="7"/>
  <c r="F234" i="7"/>
  <c r="H234" i="7"/>
  <c r="J234" i="7"/>
  <c r="L234" i="7"/>
  <c r="I294" i="7"/>
  <c r="J294" i="7"/>
  <c r="K294" i="7"/>
  <c r="D294" i="7"/>
  <c r="M294" i="7"/>
  <c r="E294" i="7"/>
  <c r="F294" i="7"/>
  <c r="O294" i="7"/>
  <c r="H294" i="7"/>
  <c r="M288" i="7"/>
  <c r="O288" i="7"/>
  <c r="H288" i="7"/>
  <c r="J288" i="7"/>
  <c r="M282" i="7"/>
  <c r="F282" i="7"/>
  <c r="K282" i="7"/>
  <c r="I270" i="7"/>
  <c r="J270" i="7"/>
  <c r="G270" i="7"/>
  <c r="H270" i="7"/>
  <c r="E270" i="7"/>
  <c r="M270" i="7"/>
  <c r="L270" i="7"/>
  <c r="F270" i="7"/>
  <c r="P260" i="7"/>
  <c r="F258" i="7"/>
  <c r="O252" i="7"/>
  <c r="F252" i="7"/>
  <c r="G252" i="7"/>
  <c r="N252" i="7"/>
  <c r="J252" i="7"/>
  <c r="M252" i="7"/>
  <c r="H252" i="7"/>
  <c r="K252" i="7"/>
  <c r="E252" i="7"/>
  <c r="D252" i="7"/>
  <c r="M246" i="7"/>
  <c r="P256" i="7"/>
  <c r="L264" i="7"/>
  <c r="I288" i="7"/>
  <c r="N288" i="7"/>
  <c r="N282" i="7"/>
  <c r="L282" i="7"/>
  <c r="N246" i="7"/>
  <c r="G282" i="7"/>
  <c r="I246" i="7"/>
  <c r="D246" i="7"/>
  <c r="O264" i="7"/>
  <c r="M264" i="7"/>
  <c r="K288" i="7"/>
  <c r="O282" i="7"/>
  <c r="J246" i="7"/>
  <c r="G246" i="7"/>
  <c r="P233" i="7"/>
  <c r="N234" i="7" s="1"/>
  <c r="D234" i="7"/>
  <c r="P278" i="7"/>
  <c r="P266" i="7"/>
  <c r="H264" i="7"/>
  <c r="F264" i="7"/>
  <c r="D288" i="7"/>
  <c r="H282" i="7"/>
  <c r="K246" i="7"/>
  <c r="O246" i="7"/>
  <c r="F246" i="7"/>
  <c r="I264" i="7"/>
  <c r="N264" i="7"/>
  <c r="L288" i="7"/>
  <c r="I282" i="7"/>
  <c r="L246" i="7"/>
  <c r="H246" i="7"/>
  <c r="G288" i="7"/>
  <c r="E282" i="7"/>
  <c r="P250" i="7"/>
  <c r="P262" i="7"/>
  <c r="P272" i="7"/>
  <c r="P268" i="7"/>
  <c r="P242" i="7"/>
  <c r="P290" i="7"/>
  <c r="P274" i="7"/>
  <c r="P284" i="7"/>
  <c r="P280" i="7"/>
  <c r="P286" i="7"/>
  <c r="P292" i="7"/>
  <c r="P244" i="7"/>
  <c r="P248" i="7"/>
  <c r="P254" i="7"/>
  <c r="P239" i="7"/>
  <c r="E240" i="7" s="1"/>
  <c r="P238" i="7"/>
  <c r="L236" i="7"/>
  <c r="D236" i="7"/>
  <c r="K236" i="7"/>
  <c r="J236" i="7"/>
  <c r="I236" i="7"/>
  <c r="N236" i="7"/>
  <c r="F236" i="7"/>
  <c r="O236" i="7"/>
  <c r="M236" i="7"/>
  <c r="H236" i="7"/>
  <c r="G236" i="7"/>
  <c r="E236" i="7"/>
  <c r="P124" i="7"/>
  <c r="K179" i="7"/>
  <c r="O179" i="7"/>
  <c r="N179" i="7"/>
  <c r="M179" i="7"/>
  <c r="J179" i="7"/>
  <c r="I179" i="7"/>
  <c r="H179" i="7"/>
  <c r="F179" i="7"/>
  <c r="L179" i="7"/>
  <c r="G179" i="7"/>
  <c r="E179" i="7"/>
  <c r="I173" i="7"/>
  <c r="O173" i="7"/>
  <c r="N173" i="7"/>
  <c r="M173" i="7"/>
  <c r="H173" i="7"/>
  <c r="G173" i="7"/>
  <c r="F173" i="7"/>
  <c r="E173" i="7"/>
  <c r="I167" i="7"/>
  <c r="F167" i="7"/>
  <c r="O167" i="7"/>
  <c r="N167" i="7"/>
  <c r="M167" i="7"/>
  <c r="L167" i="7"/>
  <c r="K167" i="7"/>
  <c r="J167" i="7"/>
  <c r="H167" i="7"/>
  <c r="G167" i="7"/>
  <c r="E167" i="7"/>
  <c r="D167" i="7"/>
  <c r="L161" i="7"/>
  <c r="K161" i="7"/>
  <c r="O161" i="7"/>
  <c r="N161" i="7"/>
  <c r="M161" i="7"/>
  <c r="J161" i="7"/>
  <c r="I161" i="7"/>
  <c r="H161" i="7"/>
  <c r="G161" i="7"/>
  <c r="F161" i="7"/>
  <c r="E161" i="7"/>
  <c r="D161" i="7"/>
  <c r="I155" i="7"/>
  <c r="F155" i="7"/>
  <c r="O155" i="7"/>
  <c r="N155" i="7"/>
  <c r="M155" i="7"/>
  <c r="L155" i="7"/>
  <c r="K155" i="7"/>
  <c r="J155" i="7"/>
  <c r="H155" i="7"/>
  <c r="G155" i="7"/>
  <c r="E155" i="7"/>
  <c r="D155" i="7"/>
  <c r="K149" i="7"/>
  <c r="F149" i="7"/>
  <c r="O149" i="7"/>
  <c r="N149" i="7"/>
  <c r="M149" i="7"/>
  <c r="L149" i="7"/>
  <c r="J149" i="7"/>
  <c r="I149" i="7"/>
  <c r="H149" i="7"/>
  <c r="G149" i="7"/>
  <c r="E149" i="7"/>
  <c r="D149" i="7"/>
  <c r="N143" i="7"/>
  <c r="K143" i="7"/>
  <c r="J143" i="7"/>
  <c r="F143" i="7"/>
  <c r="I143" i="7"/>
  <c r="O143" i="7"/>
  <c r="M143" i="7"/>
  <c r="L143" i="7"/>
  <c r="H143" i="7"/>
  <c r="G143" i="7"/>
  <c r="E143" i="7"/>
  <c r="D143" i="7"/>
  <c r="O137" i="7"/>
  <c r="N137" i="7"/>
  <c r="I137" i="7"/>
  <c r="F137" i="7"/>
  <c r="D137" i="7"/>
  <c r="L137" i="7"/>
  <c r="H137" i="7"/>
  <c r="M137" i="7"/>
  <c r="K137" i="7"/>
  <c r="J137" i="7"/>
  <c r="G137" i="7"/>
  <c r="E137" i="7"/>
  <c r="O131" i="7"/>
  <c r="N131" i="7"/>
  <c r="M131" i="7"/>
  <c r="L131" i="7"/>
  <c r="K131" i="7"/>
  <c r="I131" i="7"/>
  <c r="H131" i="7"/>
  <c r="G131" i="7"/>
  <c r="F131" i="7"/>
  <c r="J131" i="7"/>
  <c r="E131" i="7"/>
  <c r="D131" i="7"/>
  <c r="P258" i="7" l="1"/>
  <c r="P252" i="7"/>
  <c r="P276" i="7"/>
  <c r="P282" i="7"/>
  <c r="P270" i="7"/>
  <c r="G234" i="7"/>
  <c r="K234" i="7"/>
  <c r="E234" i="7"/>
  <c r="O234" i="7"/>
  <c r="M234" i="7"/>
  <c r="I234" i="7"/>
  <c r="P294" i="7"/>
  <c r="P288" i="7"/>
  <c r="P264" i="7"/>
  <c r="P246" i="7"/>
  <c r="F240" i="7"/>
  <c r="O240" i="7"/>
  <c r="I240" i="7"/>
  <c r="G240" i="7"/>
  <c r="K240" i="7"/>
  <c r="H240" i="7"/>
  <c r="M240" i="7"/>
  <c r="L240" i="7"/>
  <c r="N240" i="7"/>
  <c r="D240" i="7"/>
  <c r="J240" i="7"/>
  <c r="P236" i="7"/>
  <c r="J173" i="7"/>
  <c r="K173" i="7"/>
  <c r="D173" i="7"/>
  <c r="L173" i="7"/>
  <c r="P234" i="7" l="1"/>
  <c r="P240" i="7"/>
  <c r="D197" i="7"/>
  <c r="D209" i="7"/>
  <c r="D221" i="7"/>
  <c r="L221" i="7"/>
  <c r="E185" i="7"/>
  <c r="E221" i="7"/>
  <c r="M185" i="7"/>
  <c r="K197" i="7"/>
  <c r="G197" i="7"/>
  <c r="J197" i="7"/>
  <c r="M203" i="7"/>
  <c r="H221" i="7"/>
  <c r="F221" i="7"/>
  <c r="O209" i="7"/>
  <c r="G209" i="7"/>
  <c r="J185" i="7"/>
  <c r="O197" i="7"/>
  <c r="O185" i="7"/>
  <c r="L209" i="7"/>
  <c r="M209" i="7"/>
  <c r="N185" i="7"/>
  <c r="M197" i="7"/>
  <c r="L197" i="7"/>
  <c r="H209" i="7"/>
  <c r="N197" i="7"/>
  <c r="K221" i="7"/>
  <c r="G221" i="7"/>
  <c r="N209" i="7"/>
  <c r="O221" i="7"/>
  <c r="I221" i="7"/>
  <c r="E209" i="7"/>
  <c r="K209" i="7"/>
  <c r="I185" i="7"/>
  <c r="J209" i="7"/>
  <c r="F209" i="7"/>
  <c r="F197" i="7"/>
  <c r="E197" i="7"/>
  <c r="N221" i="7"/>
  <c r="M221" i="7"/>
  <c r="I209" i="7"/>
  <c r="J221" i="7"/>
  <c r="H197" i="7"/>
  <c r="I197" i="7"/>
  <c r="D191" i="7" l="1"/>
  <c r="I227" i="7"/>
  <c r="L203" i="7"/>
  <c r="N227" i="7"/>
  <c r="E227" i="7"/>
  <c r="D227" i="7"/>
  <c r="I215" i="7"/>
  <c r="F203" i="7"/>
  <c r="N203" i="7"/>
  <c r="F227" i="7"/>
  <c r="M215" i="7"/>
  <c r="G203" i="7"/>
  <c r="D203" i="7"/>
  <c r="J191" i="7"/>
  <c r="K191" i="7"/>
  <c r="L185" i="7"/>
  <c r="K227" i="7"/>
  <c r="F215" i="7"/>
  <c r="E191" i="7"/>
  <c r="H203" i="7"/>
  <c r="H191" i="7"/>
  <c r="L227" i="7"/>
  <c r="N215" i="7"/>
  <c r="E203" i="7"/>
  <c r="K203" i="7"/>
  <c r="N191" i="7"/>
  <c r="K185" i="7"/>
  <c r="I191" i="7"/>
  <c r="H227" i="7"/>
  <c r="G227" i="7"/>
  <c r="H215" i="7"/>
  <c r="G215" i="7"/>
  <c r="O191" i="7"/>
  <c r="E215" i="7"/>
  <c r="L191" i="7"/>
  <c r="J227" i="7"/>
  <c r="M227" i="7"/>
  <c r="O227" i="7"/>
  <c r="O215" i="7"/>
  <c r="D215" i="7"/>
  <c r="I203" i="7"/>
  <c r="O203" i="7"/>
  <c r="M191" i="7"/>
  <c r="G191" i="7"/>
  <c r="G185" i="7"/>
  <c r="K215" i="7"/>
  <c r="J203" i="7"/>
  <c r="F191" i="7"/>
  <c r="F185" i="7"/>
  <c r="D185" i="7"/>
  <c r="H185" i="7" l="1"/>
  <c r="D179" i="7"/>
  <c r="J215" i="7"/>
  <c r="L215" i="7"/>
  <c r="O314" i="6" l="1"/>
  <c r="N314" i="6"/>
  <c r="M314" i="6"/>
  <c r="L314" i="6"/>
  <c r="K314" i="6"/>
  <c r="J314" i="6"/>
  <c r="I314" i="6"/>
  <c r="H314" i="6"/>
  <c r="G314" i="6"/>
  <c r="F314" i="6"/>
  <c r="E314" i="6"/>
  <c r="D314" i="6"/>
  <c r="O310" i="6"/>
  <c r="N310" i="6"/>
  <c r="M310" i="6"/>
  <c r="L310" i="6"/>
  <c r="K310" i="6"/>
  <c r="J310" i="6"/>
  <c r="I310" i="6"/>
  <c r="H310" i="6"/>
  <c r="G310" i="6"/>
  <c r="F310" i="6"/>
  <c r="E310" i="6"/>
  <c r="D310" i="6"/>
  <c r="O308" i="6"/>
  <c r="N308" i="6"/>
  <c r="M308" i="6"/>
  <c r="L308" i="6"/>
  <c r="K308" i="6"/>
  <c r="J308" i="6"/>
  <c r="I308" i="6"/>
  <c r="H308" i="6"/>
  <c r="G308" i="6"/>
  <c r="F308" i="6"/>
  <c r="E308" i="6"/>
  <c r="D308" i="6"/>
  <c r="D302" i="6"/>
  <c r="O298" i="6"/>
  <c r="N298" i="6"/>
  <c r="M298" i="6"/>
  <c r="L298" i="6"/>
  <c r="K298" i="6"/>
  <c r="J298" i="6"/>
  <c r="I298" i="6"/>
  <c r="H298" i="6"/>
  <c r="G298" i="6"/>
  <c r="F298" i="6"/>
  <c r="E298" i="6"/>
  <c r="D298" i="6"/>
  <c r="K294" i="6"/>
  <c r="I294" i="6"/>
  <c r="H294" i="6"/>
  <c r="G294" i="6"/>
  <c r="F294" i="6"/>
  <c r="E294" i="6"/>
  <c r="D294" i="6"/>
  <c r="O292" i="6"/>
  <c r="N292" i="6"/>
  <c r="M292" i="6"/>
  <c r="K292" i="6"/>
  <c r="I292" i="6"/>
  <c r="H292" i="6"/>
  <c r="G292" i="6"/>
  <c r="F292" i="6"/>
  <c r="E292" i="6"/>
  <c r="D292" i="6"/>
  <c r="K290" i="6"/>
  <c r="I290" i="6"/>
  <c r="H290" i="6"/>
  <c r="G290" i="6"/>
  <c r="F290" i="6"/>
  <c r="E290" i="6"/>
  <c r="D290" i="6"/>
  <c r="O286" i="6"/>
  <c r="N286" i="6"/>
  <c r="M286" i="6"/>
  <c r="L286" i="6"/>
  <c r="K286" i="6"/>
  <c r="J286" i="6"/>
  <c r="I286" i="6"/>
  <c r="H286" i="6"/>
  <c r="G286" i="6"/>
  <c r="F286" i="6"/>
  <c r="E286" i="6"/>
  <c r="D286" i="6"/>
  <c r="O284" i="6"/>
  <c r="N284" i="6"/>
  <c r="M284" i="6"/>
  <c r="L284" i="6"/>
  <c r="K284" i="6"/>
  <c r="J284" i="6"/>
  <c r="I284" i="6"/>
  <c r="H284" i="6"/>
  <c r="G284" i="6"/>
  <c r="F284" i="6"/>
  <c r="E284" i="6"/>
  <c r="D284" i="6"/>
  <c r="O282" i="6"/>
  <c r="N282" i="6"/>
  <c r="M282" i="6"/>
  <c r="L282" i="6"/>
  <c r="K282" i="6"/>
  <c r="H282" i="6"/>
  <c r="G282" i="6"/>
  <c r="F282" i="6"/>
  <c r="E282" i="6"/>
  <c r="D282" i="6"/>
  <c r="O280" i="6"/>
  <c r="N280" i="6"/>
  <c r="M280" i="6"/>
  <c r="L280" i="6"/>
  <c r="K280" i="6"/>
  <c r="J280" i="6"/>
  <c r="I280" i="6"/>
  <c r="H280" i="6"/>
  <c r="G280" i="6"/>
  <c r="F280" i="6"/>
  <c r="E280" i="6"/>
  <c r="D280" i="6"/>
  <c r="O278" i="6"/>
  <c r="N278" i="6"/>
  <c r="M278" i="6"/>
  <c r="L278" i="6"/>
  <c r="K278" i="6"/>
  <c r="H278" i="6"/>
  <c r="G278" i="6"/>
  <c r="F278" i="6"/>
  <c r="E278" i="6"/>
  <c r="D278" i="6"/>
  <c r="O274" i="6"/>
  <c r="N274" i="6"/>
  <c r="M274" i="6"/>
  <c r="L274" i="6"/>
  <c r="K274" i="6"/>
  <c r="J274" i="6"/>
  <c r="I274" i="6"/>
  <c r="H274" i="6"/>
  <c r="G274" i="6"/>
  <c r="F274" i="6"/>
  <c r="E274" i="6"/>
  <c r="D274" i="6"/>
  <c r="O272" i="6"/>
  <c r="N272" i="6"/>
  <c r="M272" i="6"/>
  <c r="L272" i="6"/>
  <c r="K272" i="6"/>
  <c r="J272" i="6"/>
  <c r="I272" i="6"/>
  <c r="H272" i="6"/>
  <c r="G272" i="6"/>
  <c r="F272" i="6"/>
  <c r="E272" i="6"/>
  <c r="D272" i="6"/>
  <c r="O268" i="6"/>
  <c r="N268" i="6"/>
  <c r="M268" i="6"/>
  <c r="L268" i="6"/>
  <c r="K268" i="6"/>
  <c r="J268" i="6"/>
  <c r="I268" i="6"/>
  <c r="H268" i="6"/>
  <c r="G268" i="6"/>
  <c r="F268" i="6"/>
  <c r="E268" i="6"/>
  <c r="D268" i="6"/>
  <c r="O266" i="6"/>
  <c r="N266" i="6"/>
  <c r="M266" i="6"/>
  <c r="L266" i="6"/>
  <c r="K266" i="6"/>
  <c r="J266" i="6"/>
  <c r="I266" i="6"/>
  <c r="H266" i="6"/>
  <c r="G266" i="6"/>
  <c r="F266" i="6"/>
  <c r="E266" i="6"/>
  <c r="D266" i="6"/>
  <c r="O262" i="6"/>
  <c r="N262" i="6"/>
  <c r="M262" i="6"/>
  <c r="L262" i="6"/>
  <c r="K262" i="6"/>
  <c r="J262" i="6"/>
  <c r="I262" i="6"/>
  <c r="H262" i="6"/>
  <c r="G262" i="6"/>
  <c r="F262" i="6"/>
  <c r="E262" i="6"/>
  <c r="D262" i="6"/>
  <c r="O260" i="6"/>
  <c r="N260" i="6"/>
  <c r="M260" i="6"/>
  <c r="L260" i="6"/>
  <c r="K260" i="6"/>
  <c r="J260" i="6"/>
  <c r="I260" i="6"/>
  <c r="H260" i="6"/>
  <c r="G260" i="6"/>
  <c r="F260" i="6"/>
  <c r="E260" i="6"/>
  <c r="D260" i="6"/>
  <c r="O256" i="6"/>
  <c r="N256" i="6"/>
  <c r="M256" i="6"/>
  <c r="L256" i="6"/>
  <c r="K256" i="6"/>
  <c r="I256" i="6"/>
  <c r="H256" i="6"/>
  <c r="G256" i="6"/>
  <c r="F256" i="6"/>
  <c r="E256" i="6"/>
  <c r="D256" i="6"/>
  <c r="O254" i="6"/>
  <c r="N254" i="6"/>
  <c r="M254" i="6"/>
  <c r="L254" i="6"/>
  <c r="K254" i="6"/>
  <c r="H254" i="6"/>
  <c r="G254" i="6"/>
  <c r="F254" i="6"/>
  <c r="E254" i="6"/>
  <c r="D254" i="6"/>
  <c r="O250" i="6"/>
  <c r="N250" i="6"/>
  <c r="M250" i="6"/>
  <c r="L250" i="6"/>
  <c r="K250" i="6"/>
  <c r="J250" i="6"/>
  <c r="I250" i="6"/>
  <c r="H250" i="6"/>
  <c r="G250" i="6"/>
  <c r="F250" i="6"/>
  <c r="E250" i="6"/>
  <c r="D250" i="6"/>
  <c r="O248" i="6"/>
  <c r="N248" i="6"/>
  <c r="M248" i="6"/>
  <c r="L248" i="6"/>
  <c r="K248" i="6"/>
  <c r="J248" i="6"/>
  <c r="I248" i="6"/>
  <c r="H248" i="6"/>
  <c r="G248" i="6"/>
  <c r="F248" i="6"/>
  <c r="E248" i="6"/>
  <c r="D248" i="6"/>
  <c r="O244" i="6"/>
  <c r="N244" i="6"/>
  <c r="M244" i="6"/>
  <c r="L244" i="6"/>
  <c r="K244" i="6"/>
  <c r="J244" i="6"/>
  <c r="I244" i="6"/>
  <c r="H244" i="6"/>
  <c r="G244" i="6"/>
  <c r="F244" i="6"/>
  <c r="E244" i="6"/>
  <c r="D244" i="6"/>
  <c r="O242" i="6"/>
  <c r="N242" i="6"/>
  <c r="M242" i="6"/>
  <c r="L242" i="6"/>
  <c r="K242" i="6"/>
  <c r="J242" i="6"/>
  <c r="I242" i="6"/>
  <c r="H242" i="6"/>
  <c r="G242" i="6"/>
  <c r="F242" i="6"/>
  <c r="E242" i="6"/>
  <c r="D242" i="6"/>
  <c r="K240" i="6"/>
  <c r="J240" i="6"/>
  <c r="I240" i="6"/>
  <c r="H240" i="6"/>
  <c r="G240" i="6"/>
  <c r="F240" i="6"/>
  <c r="E240" i="6"/>
  <c r="D240" i="6"/>
  <c r="O238" i="6"/>
  <c r="N238" i="6"/>
  <c r="M238" i="6"/>
  <c r="L238" i="6"/>
  <c r="K238" i="6"/>
  <c r="J238" i="6"/>
  <c r="I238" i="6"/>
  <c r="H238" i="6"/>
  <c r="G238" i="6"/>
  <c r="F238" i="6"/>
  <c r="E238" i="6"/>
  <c r="D238" i="6"/>
  <c r="K236" i="6"/>
  <c r="J236" i="6"/>
  <c r="I236" i="6"/>
  <c r="H236" i="6"/>
  <c r="G236" i="6"/>
  <c r="F236" i="6"/>
  <c r="E236" i="6"/>
  <c r="D236" i="6"/>
  <c r="O228" i="6"/>
  <c r="I228" i="6"/>
  <c r="F228" i="6"/>
  <c r="E228" i="6"/>
  <c r="D228" i="6"/>
  <c r="O226" i="6"/>
  <c r="N226" i="6"/>
  <c r="M226" i="6"/>
  <c r="L226" i="6"/>
  <c r="I226" i="6"/>
  <c r="H226" i="6"/>
  <c r="G226" i="6"/>
  <c r="F226" i="6"/>
  <c r="E226" i="6"/>
  <c r="D226" i="6"/>
  <c r="O224" i="6"/>
  <c r="I224" i="6"/>
  <c r="F224" i="6"/>
  <c r="E224" i="6"/>
  <c r="D224" i="6"/>
  <c r="O222" i="6"/>
  <c r="N222" i="6"/>
  <c r="M222" i="6"/>
  <c r="L222" i="6"/>
  <c r="K222" i="6"/>
  <c r="J222" i="6"/>
  <c r="I222" i="6"/>
  <c r="H222" i="6"/>
  <c r="G222" i="6"/>
  <c r="F222" i="6"/>
  <c r="E222" i="6"/>
  <c r="D222" i="6"/>
  <c r="O220" i="6"/>
  <c r="N220" i="6"/>
  <c r="M220" i="6"/>
  <c r="L220" i="6"/>
  <c r="K220" i="6"/>
  <c r="J220" i="6"/>
  <c r="I220" i="6"/>
  <c r="H220" i="6"/>
  <c r="G220" i="6"/>
  <c r="F220" i="6"/>
  <c r="E220" i="6"/>
  <c r="D220" i="6"/>
  <c r="O218" i="6"/>
  <c r="N218" i="6"/>
  <c r="M218" i="6"/>
  <c r="L218" i="6"/>
  <c r="K218" i="6"/>
  <c r="J218" i="6"/>
  <c r="I218" i="6"/>
  <c r="H218" i="6"/>
  <c r="G218" i="6"/>
  <c r="F218" i="6"/>
  <c r="E218" i="6"/>
  <c r="D218" i="6"/>
  <c r="O216" i="6"/>
  <c r="N216" i="6"/>
  <c r="M216" i="6"/>
  <c r="L216" i="6"/>
  <c r="K216" i="6"/>
  <c r="J216" i="6"/>
  <c r="I216" i="6"/>
  <c r="H216" i="6"/>
  <c r="G216" i="6"/>
  <c r="F216" i="6"/>
  <c r="E216" i="6"/>
  <c r="D216" i="6"/>
  <c r="O214" i="6"/>
  <c r="N214" i="6"/>
  <c r="M214" i="6"/>
  <c r="L214" i="6"/>
  <c r="K214" i="6"/>
  <c r="J214" i="6"/>
  <c r="I214" i="6"/>
  <c r="H214" i="6"/>
  <c r="G214" i="6"/>
  <c r="F214" i="6"/>
  <c r="E214" i="6"/>
  <c r="D214" i="6"/>
  <c r="O212" i="6"/>
  <c r="N212" i="6"/>
  <c r="M212" i="6"/>
  <c r="L212" i="6"/>
  <c r="K212" i="6"/>
  <c r="J212" i="6"/>
  <c r="I212" i="6"/>
  <c r="H212" i="6"/>
  <c r="G212" i="6"/>
  <c r="F212" i="6"/>
  <c r="E212" i="6"/>
  <c r="D212" i="6"/>
  <c r="O210" i="6"/>
  <c r="N210" i="6"/>
  <c r="M210" i="6"/>
  <c r="L210" i="6"/>
  <c r="K210" i="6"/>
  <c r="J210" i="6"/>
  <c r="I210" i="6"/>
  <c r="H210" i="6"/>
  <c r="G210" i="6"/>
  <c r="F210" i="6"/>
  <c r="E210" i="6"/>
  <c r="D210" i="6"/>
  <c r="O208" i="6"/>
  <c r="N208" i="6"/>
  <c r="M208" i="6"/>
  <c r="L208" i="6"/>
  <c r="K208" i="6"/>
  <c r="J208" i="6"/>
  <c r="I208" i="6"/>
  <c r="H208" i="6"/>
  <c r="G208" i="6"/>
  <c r="F208" i="6"/>
  <c r="E208" i="6"/>
  <c r="D208" i="6"/>
  <c r="O206" i="6"/>
  <c r="N206" i="6"/>
  <c r="M206" i="6"/>
  <c r="L206" i="6"/>
  <c r="K206" i="6"/>
  <c r="J206" i="6"/>
  <c r="I206" i="6"/>
  <c r="H206" i="6"/>
  <c r="G206" i="6"/>
  <c r="F206" i="6"/>
  <c r="E206" i="6"/>
  <c r="D206" i="6"/>
  <c r="O204" i="6"/>
  <c r="N204" i="6"/>
  <c r="H204" i="6"/>
  <c r="G204" i="6"/>
  <c r="F204" i="6"/>
  <c r="E204" i="6"/>
  <c r="D204" i="6"/>
  <c r="O202" i="6"/>
  <c r="N202" i="6"/>
  <c r="H202" i="6"/>
  <c r="G202" i="6"/>
  <c r="F202" i="6"/>
  <c r="E202" i="6"/>
  <c r="D202" i="6"/>
  <c r="O200" i="6"/>
  <c r="N200" i="6"/>
  <c r="H200" i="6"/>
  <c r="G200" i="6"/>
  <c r="F200" i="6"/>
  <c r="E200" i="6"/>
  <c r="D200" i="6"/>
  <c r="O198" i="6"/>
  <c r="N198" i="6"/>
  <c r="M198" i="6"/>
  <c r="L198" i="6"/>
  <c r="K198" i="6"/>
  <c r="J198" i="6"/>
  <c r="I198" i="6"/>
  <c r="H198" i="6"/>
  <c r="G198" i="6"/>
  <c r="F198" i="6"/>
  <c r="E198" i="6"/>
  <c r="D198" i="6"/>
  <c r="O196" i="6"/>
  <c r="N196" i="6"/>
  <c r="M196" i="6"/>
  <c r="L196" i="6"/>
  <c r="K196" i="6"/>
  <c r="J196" i="6"/>
  <c r="I196" i="6"/>
  <c r="H196" i="6"/>
  <c r="G196" i="6"/>
  <c r="F196" i="6"/>
  <c r="E196" i="6"/>
  <c r="D196" i="6"/>
  <c r="O194" i="6"/>
  <c r="N194" i="6"/>
  <c r="M194" i="6"/>
  <c r="L194" i="6"/>
  <c r="K194" i="6"/>
  <c r="J194" i="6"/>
  <c r="I194" i="6"/>
  <c r="H194" i="6"/>
  <c r="G194" i="6"/>
  <c r="F194" i="6"/>
  <c r="E194" i="6"/>
  <c r="D194" i="6"/>
  <c r="O192" i="6"/>
  <c r="N192" i="6"/>
  <c r="M192" i="6"/>
  <c r="L192" i="6"/>
  <c r="K192" i="6"/>
  <c r="J192" i="6"/>
  <c r="I192" i="6"/>
  <c r="H192" i="6"/>
  <c r="G192" i="6"/>
  <c r="F192" i="6"/>
  <c r="E192" i="6"/>
  <c r="D192" i="6"/>
  <c r="O190" i="6"/>
  <c r="N190" i="6"/>
  <c r="M190" i="6"/>
  <c r="L190" i="6"/>
  <c r="K190" i="6"/>
  <c r="J190" i="6"/>
  <c r="I190" i="6"/>
  <c r="H190" i="6"/>
  <c r="G190" i="6"/>
  <c r="F190" i="6"/>
  <c r="E190" i="6"/>
  <c r="D190" i="6"/>
  <c r="O188" i="6"/>
  <c r="N188" i="6"/>
  <c r="M188" i="6"/>
  <c r="L188" i="6"/>
  <c r="K188" i="6"/>
  <c r="J188" i="6"/>
  <c r="I188" i="6"/>
  <c r="H188" i="6"/>
  <c r="G188" i="6"/>
  <c r="F188" i="6"/>
  <c r="E188" i="6"/>
  <c r="D188" i="6"/>
  <c r="O186" i="6"/>
  <c r="N186" i="6"/>
  <c r="M186" i="6"/>
  <c r="L186" i="6"/>
  <c r="K186" i="6"/>
  <c r="J186" i="6"/>
  <c r="I186" i="6"/>
  <c r="H186" i="6"/>
  <c r="G186" i="6"/>
  <c r="F186" i="6"/>
  <c r="E186" i="6"/>
  <c r="D186" i="6"/>
  <c r="O184" i="6"/>
  <c r="N184" i="6"/>
  <c r="M184" i="6"/>
  <c r="L184" i="6"/>
  <c r="K184" i="6"/>
  <c r="J184" i="6"/>
  <c r="I184" i="6"/>
  <c r="H184" i="6"/>
  <c r="G184" i="6"/>
  <c r="F184" i="6"/>
  <c r="E184" i="6"/>
  <c r="D184" i="6"/>
  <c r="O182" i="6"/>
  <c r="N182" i="6"/>
  <c r="M182" i="6"/>
  <c r="L182" i="6"/>
  <c r="K182" i="6"/>
  <c r="J182" i="6"/>
  <c r="I182" i="6"/>
  <c r="H182" i="6"/>
  <c r="G182" i="6"/>
  <c r="F182" i="6"/>
  <c r="E182" i="6"/>
  <c r="D182" i="6"/>
  <c r="F180" i="6"/>
  <c r="E180" i="6"/>
  <c r="D180" i="6"/>
  <c r="O178" i="6"/>
  <c r="H178" i="6"/>
  <c r="G178" i="6"/>
  <c r="F178" i="6"/>
  <c r="E178" i="6"/>
  <c r="D178" i="6"/>
  <c r="F176" i="6"/>
  <c r="E176" i="6"/>
  <c r="D176" i="6"/>
  <c r="O174" i="6"/>
  <c r="N174" i="6"/>
  <c r="H174" i="6"/>
  <c r="G174" i="6"/>
  <c r="F174" i="6"/>
  <c r="E174" i="6"/>
  <c r="D174" i="6"/>
  <c r="O172" i="6"/>
  <c r="N172" i="6"/>
  <c r="M172" i="6"/>
  <c r="L172" i="6"/>
  <c r="K172" i="6"/>
  <c r="I172" i="6"/>
  <c r="H172" i="6"/>
  <c r="G172" i="6"/>
  <c r="F172" i="6"/>
  <c r="E172" i="6"/>
  <c r="D172" i="6"/>
  <c r="O170" i="6"/>
  <c r="N170" i="6"/>
  <c r="H170" i="6"/>
  <c r="G170" i="6"/>
  <c r="F170" i="6"/>
  <c r="E170" i="6"/>
  <c r="D170" i="6"/>
  <c r="O168" i="6"/>
  <c r="G168" i="6"/>
  <c r="F168" i="6"/>
  <c r="E168" i="6"/>
  <c r="D168" i="6"/>
  <c r="O166" i="6"/>
  <c r="N166" i="6"/>
  <c r="G166" i="6"/>
  <c r="F166" i="6"/>
  <c r="E166" i="6"/>
  <c r="D166" i="6"/>
  <c r="O164" i="6"/>
  <c r="G164" i="6"/>
  <c r="F164" i="6"/>
  <c r="E164" i="6"/>
  <c r="D164" i="6"/>
  <c r="O162" i="6"/>
  <c r="H162" i="6"/>
  <c r="G162" i="6"/>
  <c r="F162" i="6"/>
  <c r="E162" i="6"/>
  <c r="D162" i="6"/>
  <c r="O160" i="6"/>
  <c r="I160" i="6"/>
  <c r="H160" i="6"/>
  <c r="G160" i="6"/>
  <c r="F160" i="6"/>
  <c r="E160" i="6"/>
  <c r="D160" i="6"/>
  <c r="O158" i="6"/>
  <c r="H158" i="6"/>
  <c r="G158" i="6"/>
  <c r="F158" i="6"/>
  <c r="E158" i="6"/>
  <c r="D158" i="6"/>
  <c r="O156" i="6"/>
  <c r="G156" i="6"/>
  <c r="F156" i="6"/>
  <c r="E156" i="6"/>
  <c r="D156" i="6"/>
  <c r="O154" i="6"/>
  <c r="N154" i="6"/>
  <c r="H154" i="6"/>
  <c r="G154" i="6"/>
  <c r="F154" i="6"/>
  <c r="E154" i="6"/>
  <c r="D154" i="6"/>
  <c r="O152" i="6"/>
  <c r="G152" i="6"/>
  <c r="F152" i="6"/>
  <c r="E152" i="6"/>
  <c r="D152" i="6"/>
  <c r="O150" i="6"/>
  <c r="G150" i="6"/>
  <c r="F150" i="6"/>
  <c r="E150" i="6"/>
  <c r="D150" i="6"/>
  <c r="O148" i="6"/>
  <c r="N148" i="6"/>
  <c r="H148" i="6"/>
  <c r="G148" i="6"/>
  <c r="F148" i="6"/>
  <c r="E148" i="6"/>
  <c r="D148" i="6"/>
  <c r="O146" i="6"/>
  <c r="G146" i="6"/>
  <c r="F146" i="6"/>
  <c r="E146" i="6"/>
  <c r="D146" i="6"/>
  <c r="O144" i="6"/>
  <c r="N144" i="6"/>
  <c r="M144" i="6"/>
  <c r="L144" i="6"/>
  <c r="K144" i="6"/>
  <c r="J144" i="6"/>
  <c r="I144" i="6"/>
  <c r="H144" i="6"/>
  <c r="G144" i="6"/>
  <c r="F144" i="6"/>
  <c r="E144" i="6"/>
  <c r="D144" i="6"/>
  <c r="O142" i="6"/>
  <c r="N142" i="6"/>
  <c r="M142" i="6"/>
  <c r="L142" i="6"/>
  <c r="K142" i="6"/>
  <c r="J142" i="6"/>
  <c r="I142" i="6"/>
  <c r="H142" i="6"/>
  <c r="G142" i="6"/>
  <c r="F142" i="6"/>
  <c r="E142" i="6"/>
  <c r="D142" i="6"/>
  <c r="O140" i="6"/>
  <c r="N140" i="6"/>
  <c r="M140" i="6"/>
  <c r="L140" i="6"/>
  <c r="K140" i="6"/>
  <c r="J140" i="6"/>
  <c r="I140" i="6"/>
  <c r="H140" i="6"/>
  <c r="G140" i="6"/>
  <c r="F140" i="6"/>
  <c r="E140" i="6"/>
  <c r="D140" i="6"/>
  <c r="O138" i="6"/>
  <c r="J138" i="6"/>
  <c r="I138" i="6"/>
  <c r="H138" i="6"/>
  <c r="G138" i="6"/>
  <c r="F138" i="6"/>
  <c r="E138" i="6"/>
  <c r="D138" i="6"/>
  <c r="O136" i="6"/>
  <c r="J136" i="6"/>
  <c r="I136" i="6"/>
  <c r="H136" i="6"/>
  <c r="G136" i="6"/>
  <c r="F136" i="6"/>
  <c r="E136" i="6"/>
  <c r="D136" i="6"/>
  <c r="O134" i="6"/>
  <c r="J134" i="6"/>
  <c r="I134" i="6"/>
  <c r="H134" i="6"/>
  <c r="G134" i="6"/>
  <c r="F134" i="6"/>
  <c r="E134" i="6"/>
  <c r="D134" i="6"/>
  <c r="O132" i="6"/>
  <c r="M132" i="6"/>
  <c r="L132" i="6"/>
  <c r="K132" i="6"/>
  <c r="I132" i="6"/>
  <c r="H132" i="6"/>
  <c r="G132" i="6"/>
  <c r="F132" i="6"/>
  <c r="E132" i="6"/>
  <c r="D132" i="6"/>
  <c r="O130" i="6"/>
  <c r="N130" i="6"/>
  <c r="M130" i="6"/>
  <c r="L130" i="6"/>
  <c r="K130" i="6"/>
  <c r="J130" i="6"/>
  <c r="I130" i="6"/>
  <c r="H130" i="6"/>
  <c r="G130" i="6"/>
  <c r="F130" i="6"/>
  <c r="E130" i="6"/>
  <c r="D130" i="6"/>
  <c r="O128" i="6"/>
  <c r="M128" i="6"/>
  <c r="L128" i="6"/>
  <c r="K128" i="6"/>
  <c r="I128" i="6"/>
  <c r="H128" i="6"/>
  <c r="G128" i="6"/>
  <c r="F128" i="6"/>
  <c r="E128" i="6"/>
  <c r="D128" i="6"/>
  <c r="O124" i="6"/>
  <c r="N124" i="6"/>
  <c r="M124" i="6"/>
  <c r="L124" i="6"/>
  <c r="J124" i="6"/>
  <c r="I124" i="6"/>
  <c r="G124" i="6"/>
  <c r="F124" i="6"/>
  <c r="E124" i="6"/>
  <c r="D124" i="6"/>
  <c r="O126" i="6"/>
  <c r="N126" i="6"/>
  <c r="M126" i="6"/>
  <c r="E126" i="6"/>
  <c r="D126" i="6"/>
  <c r="O122" i="6"/>
  <c r="N122" i="6"/>
  <c r="M122" i="6"/>
  <c r="E122" i="6"/>
  <c r="D122" i="6"/>
  <c r="O120" i="6"/>
  <c r="H120" i="6"/>
  <c r="G120" i="6"/>
  <c r="F120" i="6"/>
  <c r="E120" i="6"/>
  <c r="D120" i="6"/>
  <c r="O118" i="6"/>
  <c r="H118" i="6"/>
  <c r="G118" i="6"/>
  <c r="F118" i="6"/>
  <c r="E118" i="6"/>
  <c r="D118" i="6"/>
  <c r="O116" i="6"/>
  <c r="N116" i="6"/>
  <c r="H116" i="6"/>
  <c r="G116" i="6"/>
  <c r="F116" i="6"/>
  <c r="E116" i="6"/>
  <c r="D116" i="6"/>
  <c r="O114" i="6"/>
  <c r="G114" i="6"/>
  <c r="F114" i="6"/>
  <c r="E114" i="6"/>
  <c r="D114" i="6"/>
  <c r="O112" i="6"/>
  <c r="H112" i="6"/>
  <c r="G112" i="6"/>
  <c r="F112" i="6"/>
  <c r="E112" i="6"/>
  <c r="D112" i="6"/>
  <c r="O110" i="6"/>
  <c r="G110" i="6"/>
  <c r="F110" i="6"/>
  <c r="E110" i="6"/>
  <c r="D110" i="6"/>
  <c r="O108" i="6"/>
  <c r="J108" i="6"/>
  <c r="I108" i="6"/>
  <c r="H108" i="6"/>
  <c r="G108" i="6"/>
  <c r="F108" i="6"/>
  <c r="E108" i="6"/>
  <c r="D108" i="6"/>
  <c r="O106" i="6"/>
  <c r="J106" i="6"/>
  <c r="I106" i="6"/>
  <c r="H106" i="6"/>
  <c r="G106" i="6"/>
  <c r="F106" i="6"/>
  <c r="E106" i="6"/>
  <c r="D106" i="6"/>
  <c r="O104" i="6"/>
  <c r="J104" i="6"/>
  <c r="I104" i="6"/>
  <c r="H104" i="6"/>
  <c r="G104" i="6"/>
  <c r="F104" i="6"/>
  <c r="E104" i="6"/>
  <c r="D104" i="6"/>
  <c r="H102" i="6"/>
  <c r="G102" i="6"/>
  <c r="F102" i="6"/>
  <c r="E102" i="6"/>
  <c r="D102" i="6"/>
  <c r="H100" i="6"/>
  <c r="G100" i="6"/>
  <c r="F100" i="6"/>
  <c r="E100" i="6"/>
  <c r="D100" i="6"/>
  <c r="H98" i="6"/>
  <c r="G98" i="6"/>
  <c r="F98" i="6"/>
  <c r="E98" i="6"/>
  <c r="D98" i="6"/>
  <c r="O96" i="6"/>
  <c r="N96" i="6"/>
  <c r="M96" i="6"/>
  <c r="H96" i="6"/>
  <c r="G96" i="6"/>
  <c r="F96" i="6"/>
  <c r="E96" i="6"/>
  <c r="D96" i="6"/>
  <c r="O94" i="6"/>
  <c r="N94" i="6"/>
  <c r="M94" i="6"/>
  <c r="I94" i="6"/>
  <c r="H94" i="6"/>
  <c r="G94" i="6"/>
  <c r="F94" i="6"/>
  <c r="E94" i="6"/>
  <c r="D94" i="6"/>
  <c r="O92" i="6"/>
  <c r="N92" i="6"/>
  <c r="M92" i="6"/>
  <c r="H92" i="6"/>
  <c r="G92" i="6"/>
  <c r="F92" i="6"/>
  <c r="E92" i="6"/>
  <c r="D92" i="6"/>
  <c r="J90" i="6"/>
  <c r="I90" i="6"/>
  <c r="H90" i="6"/>
  <c r="F90" i="6"/>
  <c r="E90" i="6"/>
  <c r="D90" i="6"/>
  <c r="O88" i="6"/>
  <c r="N88" i="6"/>
  <c r="M88" i="6"/>
  <c r="L88" i="6"/>
  <c r="K88" i="6"/>
  <c r="J88" i="6"/>
  <c r="I88" i="6"/>
  <c r="H88" i="6"/>
  <c r="G88" i="6"/>
  <c r="F88" i="6"/>
  <c r="E88" i="6"/>
  <c r="D88" i="6"/>
  <c r="J86" i="6"/>
  <c r="I86" i="6"/>
  <c r="H86" i="6"/>
  <c r="F86" i="6"/>
  <c r="E86" i="6"/>
  <c r="D86" i="6"/>
  <c r="O84" i="6"/>
  <c r="I84" i="6"/>
  <c r="H84" i="6"/>
  <c r="G84" i="6"/>
  <c r="F84" i="6"/>
  <c r="E84" i="6"/>
  <c r="D84" i="6"/>
  <c r="O82" i="6"/>
  <c r="I82" i="6"/>
  <c r="H82" i="6"/>
  <c r="G82" i="6"/>
  <c r="F82" i="6"/>
  <c r="E82" i="6"/>
  <c r="D82" i="6"/>
  <c r="O80" i="6"/>
  <c r="I80" i="6"/>
  <c r="H80" i="6"/>
  <c r="G80" i="6"/>
  <c r="F80" i="6"/>
  <c r="E80" i="6"/>
  <c r="D80" i="6"/>
  <c r="M78" i="6"/>
  <c r="L78" i="6"/>
  <c r="K78" i="6"/>
  <c r="J78" i="6"/>
  <c r="H78" i="6"/>
  <c r="F78" i="6"/>
  <c r="D78" i="6"/>
  <c r="O76" i="6"/>
  <c r="M76" i="6"/>
  <c r="L76" i="6"/>
  <c r="K76" i="6"/>
  <c r="J76" i="6"/>
  <c r="I76" i="6"/>
  <c r="H76" i="6"/>
  <c r="F76" i="6"/>
  <c r="E76" i="6"/>
  <c r="D76" i="6"/>
  <c r="M74" i="6"/>
  <c r="L74" i="6"/>
  <c r="K74" i="6"/>
  <c r="J74" i="6"/>
  <c r="H74" i="6"/>
  <c r="G74" i="6"/>
  <c r="F74" i="6"/>
  <c r="D74" i="6"/>
  <c r="N72" i="6"/>
  <c r="I72" i="6"/>
  <c r="H72" i="6"/>
  <c r="G72" i="6"/>
  <c r="F72" i="6"/>
  <c r="E72" i="6"/>
  <c r="D72" i="6"/>
  <c r="O70" i="6"/>
  <c r="N70" i="6"/>
  <c r="M70" i="6"/>
  <c r="L70" i="6"/>
  <c r="K70" i="6"/>
  <c r="J70" i="6"/>
  <c r="I70" i="6"/>
  <c r="H70" i="6"/>
  <c r="G70" i="6"/>
  <c r="F70" i="6"/>
  <c r="E70" i="6"/>
  <c r="D70" i="6"/>
  <c r="N68" i="6"/>
  <c r="I68" i="6"/>
  <c r="H68" i="6"/>
  <c r="G68" i="6"/>
  <c r="F68" i="6"/>
  <c r="E68" i="6"/>
  <c r="D68" i="6"/>
  <c r="O66" i="6"/>
  <c r="H66" i="6"/>
  <c r="G66" i="6"/>
  <c r="F66" i="6"/>
  <c r="E66" i="6"/>
  <c r="D66" i="6"/>
  <c r="O64" i="6"/>
  <c r="H64" i="6"/>
  <c r="G64" i="6"/>
  <c r="F64" i="6"/>
  <c r="E64" i="6"/>
  <c r="D64" i="6"/>
  <c r="O62" i="6"/>
  <c r="H62" i="6"/>
  <c r="G62" i="6"/>
  <c r="F62" i="6"/>
  <c r="E62" i="6"/>
  <c r="D62" i="6"/>
  <c r="O60" i="6"/>
  <c r="L60" i="6"/>
  <c r="I60" i="6"/>
  <c r="H60" i="6"/>
  <c r="G60" i="6"/>
  <c r="F60" i="6"/>
  <c r="E60" i="6"/>
  <c r="D60" i="6"/>
  <c r="O58" i="6"/>
  <c r="N58" i="6"/>
  <c r="M58" i="6"/>
  <c r="L58" i="6"/>
  <c r="I58" i="6"/>
  <c r="H58" i="6"/>
  <c r="G58" i="6"/>
  <c r="F58" i="6"/>
  <c r="E58" i="6"/>
  <c r="D58" i="6"/>
  <c r="O56" i="6"/>
  <c r="L56" i="6"/>
  <c r="I56" i="6"/>
  <c r="H56" i="6"/>
  <c r="G56" i="6"/>
  <c r="F56" i="6"/>
  <c r="E56" i="6"/>
  <c r="D56" i="6"/>
  <c r="I52" i="6"/>
  <c r="H52" i="6"/>
  <c r="H48" i="6"/>
  <c r="H46" i="6"/>
  <c r="H44" i="6"/>
  <c r="G44" i="6"/>
  <c r="E44" i="6"/>
  <c r="P19" i="6"/>
  <c r="N20" i="6" s="1"/>
  <c r="O34" i="6"/>
  <c r="N34" i="6"/>
  <c r="M34" i="6"/>
  <c r="L34" i="6"/>
  <c r="K34" i="6"/>
  <c r="J34" i="6"/>
  <c r="I34" i="6"/>
  <c r="H34" i="6"/>
  <c r="G34" i="6"/>
  <c r="F34" i="6"/>
  <c r="E34" i="6"/>
  <c r="D34" i="6"/>
  <c r="O32" i="6"/>
  <c r="N32" i="6"/>
  <c r="M32" i="6"/>
  <c r="L32" i="6"/>
  <c r="K32" i="6"/>
  <c r="J32" i="6"/>
  <c r="I32" i="6"/>
  <c r="H32" i="6"/>
  <c r="G32" i="6"/>
  <c r="F32" i="6"/>
  <c r="E32" i="6"/>
  <c r="D32" i="6"/>
  <c r="O28" i="6"/>
  <c r="N28" i="6"/>
  <c r="M28" i="6"/>
  <c r="L28" i="6"/>
  <c r="K28" i="6"/>
  <c r="J28" i="6"/>
  <c r="I28" i="6"/>
  <c r="H28" i="6"/>
  <c r="G28" i="6"/>
  <c r="F28" i="6"/>
  <c r="E28" i="6"/>
  <c r="D28" i="6"/>
  <c r="O26" i="6"/>
  <c r="N26" i="6"/>
  <c r="M26" i="6"/>
  <c r="L26" i="6"/>
  <c r="K26" i="6"/>
  <c r="J26" i="6"/>
  <c r="I26" i="6"/>
  <c r="H26" i="6"/>
  <c r="G26" i="6"/>
  <c r="F26" i="6"/>
  <c r="E26" i="6"/>
  <c r="D26" i="6"/>
  <c r="K24" i="6"/>
  <c r="J24" i="6"/>
  <c r="I24" i="6"/>
  <c r="H24" i="6"/>
  <c r="G24" i="6"/>
  <c r="F24" i="6"/>
  <c r="D24" i="6"/>
  <c r="O22" i="6"/>
  <c r="N22" i="6"/>
  <c r="M22" i="6"/>
  <c r="L22" i="6"/>
  <c r="K22" i="6"/>
  <c r="J22" i="6"/>
  <c r="I22" i="6"/>
  <c r="H22" i="6"/>
  <c r="G22" i="6"/>
  <c r="F22" i="6"/>
  <c r="E22" i="6"/>
  <c r="D22" i="6"/>
  <c r="K20" i="6"/>
  <c r="J20" i="6"/>
  <c r="I20" i="6"/>
  <c r="H20" i="6"/>
  <c r="G20" i="6"/>
  <c r="F20" i="6"/>
  <c r="D20" i="6"/>
  <c r="O18" i="6"/>
  <c r="N18" i="6"/>
  <c r="K18" i="6"/>
  <c r="K16" i="6"/>
  <c r="O14" i="6"/>
  <c r="K14" i="6"/>
  <c r="H14" i="6"/>
  <c r="P13" i="6"/>
  <c r="I14" i="6" s="1"/>
  <c r="P15" i="6"/>
  <c r="M16" i="6" s="1"/>
  <c r="I18" i="6"/>
  <c r="L16" i="6" l="1"/>
  <c r="P274" i="6"/>
  <c r="P262" i="6"/>
  <c r="P218" i="6"/>
  <c r="P214" i="6"/>
  <c r="P206" i="6"/>
  <c r="P298" i="6"/>
  <c r="P284" i="6"/>
  <c r="P266" i="6"/>
  <c r="P250" i="6"/>
  <c r="P242" i="6"/>
  <c r="N16" i="6"/>
  <c r="O16" i="6"/>
  <c r="E14" i="6"/>
  <c r="J14" i="6"/>
  <c r="N14" i="6"/>
  <c r="F18" i="6"/>
  <c r="G18" i="6"/>
  <c r="J18" i="6"/>
  <c r="G16" i="6"/>
  <c r="D14" i="6"/>
  <c r="L14" i="6"/>
  <c r="H16" i="6"/>
  <c r="D18" i="6"/>
  <c r="L18" i="6"/>
  <c r="P130" i="6"/>
  <c r="P280" i="6"/>
  <c r="F16" i="6"/>
  <c r="P192" i="6"/>
  <c r="P310" i="6"/>
  <c r="M14" i="6"/>
  <c r="I16" i="6"/>
  <c r="E18" i="6"/>
  <c r="M18" i="6"/>
  <c r="P238" i="6"/>
  <c r="P184" i="6"/>
  <c r="P208" i="6"/>
  <c r="P212" i="6"/>
  <c r="P216" i="6"/>
  <c r="P220" i="6"/>
  <c r="P244" i="6"/>
  <c r="P248" i="6"/>
  <c r="P260" i="6"/>
  <c r="P268" i="6"/>
  <c r="P272" i="6"/>
  <c r="P286" i="6"/>
  <c r="P308" i="6"/>
  <c r="P314" i="6"/>
  <c r="P196" i="6"/>
  <c r="J16" i="6"/>
  <c r="P140" i="6"/>
  <c r="P144" i="6"/>
  <c r="P182" i="6"/>
  <c r="P190" i="6"/>
  <c r="P194" i="6"/>
  <c r="P188" i="6"/>
  <c r="G14" i="6"/>
  <c r="D16" i="6"/>
  <c r="H18" i="6"/>
  <c r="P142" i="6"/>
  <c r="F14" i="6"/>
  <c r="E16" i="6"/>
  <c r="M20" i="6"/>
  <c r="P222" i="6"/>
  <c r="P210" i="6"/>
  <c r="P198" i="6"/>
  <c r="P186" i="6"/>
  <c r="O20" i="6"/>
  <c r="E20" i="6"/>
  <c r="L20" i="6"/>
  <c r="P14" i="6" l="1"/>
  <c r="P16" i="6"/>
  <c r="P18" i="6"/>
  <c r="E430" i="5"/>
  <c r="F430" i="5"/>
  <c r="G430" i="5"/>
  <c r="H430" i="5"/>
  <c r="I430" i="5"/>
  <c r="J430" i="5"/>
  <c r="K430" i="5"/>
  <c r="L430" i="5"/>
  <c r="M430" i="5"/>
  <c r="N430" i="5"/>
  <c r="O430" i="5"/>
  <c r="D430" i="5"/>
  <c r="D356" i="5"/>
  <c r="E356" i="5"/>
  <c r="F356" i="5"/>
  <c r="G356" i="5"/>
  <c r="H356" i="5"/>
  <c r="I356" i="5"/>
  <c r="J356" i="5"/>
  <c r="K356" i="5"/>
  <c r="L356" i="5"/>
  <c r="M356" i="5"/>
  <c r="N356" i="5"/>
  <c r="O356" i="5"/>
  <c r="D358" i="5"/>
  <c r="E358" i="5"/>
  <c r="F358" i="5"/>
  <c r="G358" i="5"/>
  <c r="H358" i="5"/>
  <c r="I358" i="5"/>
  <c r="J358" i="5"/>
  <c r="K358" i="5"/>
  <c r="L358" i="5"/>
  <c r="M358" i="5"/>
  <c r="N358" i="5"/>
  <c r="O358" i="5"/>
  <c r="D362" i="5"/>
  <c r="E362" i="5"/>
  <c r="F362" i="5"/>
  <c r="G362" i="5"/>
  <c r="H362" i="5"/>
  <c r="I362" i="5"/>
  <c r="J362" i="5"/>
  <c r="K362" i="5"/>
  <c r="L362" i="5"/>
  <c r="M362" i="5"/>
  <c r="N362" i="5"/>
  <c r="O362" i="5"/>
  <c r="D364" i="5"/>
  <c r="E364" i="5"/>
  <c r="F364" i="5"/>
  <c r="G364" i="5"/>
  <c r="H364" i="5"/>
  <c r="I364" i="5"/>
  <c r="J364" i="5"/>
  <c r="K364" i="5"/>
  <c r="L364" i="5"/>
  <c r="M364" i="5"/>
  <c r="N364" i="5"/>
  <c r="O364" i="5"/>
  <c r="D368" i="5"/>
  <c r="E368" i="5"/>
  <c r="F368" i="5"/>
  <c r="G368" i="5"/>
  <c r="H368" i="5"/>
  <c r="I368" i="5"/>
  <c r="J368" i="5"/>
  <c r="K368" i="5"/>
  <c r="L368" i="5"/>
  <c r="M368" i="5"/>
  <c r="N368" i="5"/>
  <c r="O368" i="5"/>
  <c r="D370" i="5"/>
  <c r="E370" i="5"/>
  <c r="F370" i="5"/>
  <c r="G370" i="5"/>
  <c r="H370" i="5"/>
  <c r="I370" i="5"/>
  <c r="J370" i="5"/>
  <c r="K370" i="5"/>
  <c r="L370" i="5"/>
  <c r="M370" i="5"/>
  <c r="N370" i="5"/>
  <c r="O370" i="5"/>
  <c r="D374" i="5"/>
  <c r="E374" i="5"/>
  <c r="F374" i="5"/>
  <c r="G374" i="5"/>
  <c r="H374" i="5"/>
  <c r="I374" i="5"/>
  <c r="J374" i="5"/>
  <c r="K374" i="5"/>
  <c r="L374" i="5"/>
  <c r="M374" i="5"/>
  <c r="N374" i="5"/>
  <c r="O374" i="5"/>
  <c r="D376" i="5"/>
  <c r="E376" i="5"/>
  <c r="F376" i="5"/>
  <c r="G376" i="5"/>
  <c r="H376" i="5"/>
  <c r="I376" i="5"/>
  <c r="J376" i="5"/>
  <c r="K376" i="5"/>
  <c r="L376" i="5"/>
  <c r="M376" i="5"/>
  <c r="N376" i="5"/>
  <c r="O376" i="5"/>
  <c r="D380" i="5"/>
  <c r="E380" i="5"/>
  <c r="F380" i="5"/>
  <c r="G380" i="5"/>
  <c r="H380" i="5"/>
  <c r="I380" i="5"/>
  <c r="J380" i="5"/>
  <c r="K380" i="5"/>
  <c r="L380" i="5"/>
  <c r="M380" i="5"/>
  <c r="N380" i="5"/>
  <c r="O380" i="5"/>
  <c r="D382" i="5"/>
  <c r="E382" i="5"/>
  <c r="F382" i="5"/>
  <c r="G382" i="5"/>
  <c r="H382" i="5"/>
  <c r="I382" i="5"/>
  <c r="J382" i="5"/>
  <c r="K382" i="5"/>
  <c r="L382" i="5"/>
  <c r="M382" i="5"/>
  <c r="N382" i="5"/>
  <c r="O382" i="5"/>
  <c r="D386" i="5"/>
  <c r="E386" i="5"/>
  <c r="F386" i="5"/>
  <c r="G386" i="5"/>
  <c r="H386" i="5"/>
  <c r="I386" i="5"/>
  <c r="J386" i="5"/>
  <c r="K386" i="5"/>
  <c r="L386" i="5"/>
  <c r="M386" i="5"/>
  <c r="N386" i="5"/>
  <c r="O386" i="5"/>
  <c r="D388" i="5"/>
  <c r="E388" i="5"/>
  <c r="F388" i="5"/>
  <c r="G388" i="5"/>
  <c r="H388" i="5"/>
  <c r="I388" i="5"/>
  <c r="J388" i="5"/>
  <c r="K388" i="5"/>
  <c r="L388" i="5"/>
  <c r="M388" i="5"/>
  <c r="N388" i="5"/>
  <c r="O388" i="5"/>
  <c r="D392" i="5"/>
  <c r="E392" i="5"/>
  <c r="F392" i="5"/>
  <c r="G392" i="5"/>
  <c r="H392" i="5"/>
  <c r="I392" i="5"/>
  <c r="J392" i="5"/>
  <c r="K392" i="5"/>
  <c r="L392" i="5"/>
  <c r="M392" i="5"/>
  <c r="N392" i="5"/>
  <c r="O392" i="5"/>
  <c r="D394" i="5"/>
  <c r="E394" i="5"/>
  <c r="F394" i="5"/>
  <c r="G394" i="5"/>
  <c r="H394" i="5"/>
  <c r="I394" i="5"/>
  <c r="J394" i="5"/>
  <c r="K394" i="5"/>
  <c r="L394" i="5"/>
  <c r="M394" i="5"/>
  <c r="N394" i="5"/>
  <c r="O394" i="5"/>
  <c r="D398" i="5"/>
  <c r="E398" i="5"/>
  <c r="F398" i="5"/>
  <c r="G398" i="5"/>
  <c r="H398" i="5"/>
  <c r="I398" i="5"/>
  <c r="J398" i="5"/>
  <c r="K398" i="5"/>
  <c r="L398" i="5"/>
  <c r="M398" i="5"/>
  <c r="N398" i="5"/>
  <c r="O398" i="5"/>
  <c r="D400" i="5"/>
  <c r="E400" i="5"/>
  <c r="F400" i="5"/>
  <c r="G400" i="5"/>
  <c r="H400" i="5"/>
  <c r="I400" i="5"/>
  <c r="J400" i="5"/>
  <c r="K400" i="5"/>
  <c r="L400" i="5"/>
  <c r="M400" i="5"/>
  <c r="N400" i="5"/>
  <c r="O400" i="5"/>
  <c r="E404" i="5"/>
  <c r="F404" i="5"/>
  <c r="G404" i="5"/>
  <c r="H404" i="5"/>
  <c r="I404" i="5"/>
  <c r="J404" i="5"/>
  <c r="K404" i="5"/>
  <c r="L404" i="5"/>
  <c r="M404" i="5"/>
  <c r="N404" i="5"/>
  <c r="O404" i="5"/>
  <c r="D406" i="5"/>
  <c r="D408" i="5" s="1"/>
  <c r="E406" i="5"/>
  <c r="F406" i="5"/>
  <c r="G406" i="5"/>
  <c r="H406" i="5"/>
  <c r="I406" i="5"/>
  <c r="J406" i="5"/>
  <c r="K406" i="5"/>
  <c r="L406" i="5"/>
  <c r="M406" i="5"/>
  <c r="N406" i="5"/>
  <c r="O406" i="5"/>
  <c r="D410" i="5"/>
  <c r="E410" i="5"/>
  <c r="F410" i="5"/>
  <c r="G410" i="5"/>
  <c r="H410" i="5"/>
  <c r="I410" i="5"/>
  <c r="J410" i="5"/>
  <c r="K410" i="5"/>
  <c r="L410" i="5"/>
  <c r="M410" i="5"/>
  <c r="N410" i="5"/>
  <c r="O410" i="5"/>
  <c r="D412" i="5"/>
  <c r="E412" i="5"/>
  <c r="F412" i="5"/>
  <c r="G412" i="5"/>
  <c r="H412" i="5"/>
  <c r="I412" i="5"/>
  <c r="J412" i="5"/>
  <c r="K412" i="5"/>
  <c r="L412" i="5"/>
  <c r="M412" i="5"/>
  <c r="N412" i="5"/>
  <c r="O412" i="5"/>
  <c r="E346" i="5"/>
  <c r="F346" i="5"/>
  <c r="G346" i="5"/>
  <c r="H346" i="5"/>
  <c r="I346" i="5"/>
  <c r="J346" i="5"/>
  <c r="K346" i="5"/>
  <c r="L346" i="5"/>
  <c r="M346" i="5"/>
  <c r="N346" i="5"/>
  <c r="O346" i="5"/>
  <c r="D346" i="5"/>
  <c r="E344" i="5"/>
  <c r="F344" i="5"/>
  <c r="G344" i="5"/>
  <c r="H344" i="5"/>
  <c r="I344" i="5"/>
  <c r="J344" i="5"/>
  <c r="K344" i="5"/>
  <c r="L344" i="5"/>
  <c r="M344" i="5"/>
  <c r="N344" i="5"/>
  <c r="D344" i="5"/>
  <c r="D74" i="5"/>
  <c r="E74" i="5"/>
  <c r="F74" i="5"/>
  <c r="G74" i="5"/>
  <c r="H74" i="5"/>
  <c r="I74" i="5"/>
  <c r="J74" i="5"/>
  <c r="K74" i="5"/>
  <c r="L74" i="5"/>
  <c r="M74" i="5"/>
  <c r="N74" i="5"/>
  <c r="O74" i="5"/>
  <c r="D76" i="5"/>
  <c r="E76" i="5"/>
  <c r="F76" i="5"/>
  <c r="G76" i="5"/>
  <c r="H76" i="5"/>
  <c r="I76" i="5"/>
  <c r="J76" i="5"/>
  <c r="K76" i="5"/>
  <c r="L76" i="5"/>
  <c r="M76" i="5"/>
  <c r="N76" i="5"/>
  <c r="O76" i="5"/>
  <c r="D80" i="5"/>
  <c r="E80" i="5"/>
  <c r="F80" i="5"/>
  <c r="G80" i="5"/>
  <c r="H80" i="5"/>
  <c r="I80" i="5"/>
  <c r="J80" i="5"/>
  <c r="K80" i="5"/>
  <c r="L80" i="5"/>
  <c r="M80" i="5"/>
  <c r="N80" i="5"/>
  <c r="O80" i="5"/>
  <c r="D82" i="5"/>
  <c r="E82" i="5"/>
  <c r="F82" i="5"/>
  <c r="G82" i="5"/>
  <c r="H82" i="5"/>
  <c r="I82" i="5"/>
  <c r="J82" i="5"/>
  <c r="K82" i="5"/>
  <c r="L82" i="5"/>
  <c r="M82" i="5"/>
  <c r="N82" i="5"/>
  <c r="O82" i="5"/>
  <c r="D86" i="5"/>
  <c r="E86" i="5"/>
  <c r="F86" i="5"/>
  <c r="G86" i="5"/>
  <c r="H86" i="5"/>
  <c r="I86" i="5"/>
  <c r="J86" i="5"/>
  <c r="K86" i="5"/>
  <c r="L86" i="5"/>
  <c r="M86" i="5"/>
  <c r="N86" i="5"/>
  <c r="O86" i="5"/>
  <c r="D88" i="5"/>
  <c r="E88" i="5"/>
  <c r="F88" i="5"/>
  <c r="G88" i="5"/>
  <c r="H88" i="5"/>
  <c r="I88" i="5"/>
  <c r="J88" i="5"/>
  <c r="K88" i="5"/>
  <c r="L88" i="5"/>
  <c r="M88" i="5"/>
  <c r="N88" i="5"/>
  <c r="O88" i="5"/>
  <c r="D92" i="5"/>
  <c r="E92" i="5"/>
  <c r="F92" i="5"/>
  <c r="G92" i="5"/>
  <c r="H92" i="5"/>
  <c r="I92" i="5"/>
  <c r="J92" i="5"/>
  <c r="K92" i="5"/>
  <c r="L92" i="5"/>
  <c r="M92" i="5"/>
  <c r="N92" i="5"/>
  <c r="O92" i="5"/>
  <c r="D94" i="5"/>
  <c r="E94" i="5"/>
  <c r="F94" i="5"/>
  <c r="G94" i="5"/>
  <c r="H94" i="5"/>
  <c r="I94" i="5"/>
  <c r="J94" i="5"/>
  <c r="K94" i="5"/>
  <c r="L94" i="5"/>
  <c r="M94" i="5"/>
  <c r="N94" i="5"/>
  <c r="O94" i="5"/>
  <c r="D98" i="5"/>
  <c r="E98" i="5"/>
  <c r="F98" i="5"/>
  <c r="G98" i="5"/>
  <c r="H98" i="5"/>
  <c r="I98" i="5"/>
  <c r="J98" i="5"/>
  <c r="K98" i="5"/>
  <c r="L98" i="5"/>
  <c r="M98" i="5"/>
  <c r="N98" i="5"/>
  <c r="O98" i="5"/>
  <c r="D100" i="5"/>
  <c r="E100" i="5"/>
  <c r="F100" i="5"/>
  <c r="G100" i="5"/>
  <c r="H100" i="5"/>
  <c r="I100" i="5"/>
  <c r="J100" i="5"/>
  <c r="K100" i="5"/>
  <c r="L100" i="5"/>
  <c r="M100" i="5"/>
  <c r="N100" i="5"/>
  <c r="O100" i="5"/>
  <c r="D104" i="5"/>
  <c r="E104" i="5"/>
  <c r="F104" i="5"/>
  <c r="G104" i="5"/>
  <c r="H104" i="5"/>
  <c r="I104" i="5"/>
  <c r="J104" i="5"/>
  <c r="K104" i="5"/>
  <c r="L104" i="5"/>
  <c r="M104" i="5"/>
  <c r="N104" i="5"/>
  <c r="O104" i="5"/>
  <c r="D106" i="5"/>
  <c r="E106" i="5"/>
  <c r="F106" i="5"/>
  <c r="G106" i="5"/>
  <c r="H106" i="5"/>
  <c r="I106" i="5"/>
  <c r="J106" i="5"/>
  <c r="K106" i="5"/>
  <c r="L106" i="5"/>
  <c r="M106" i="5"/>
  <c r="N106" i="5"/>
  <c r="O106" i="5"/>
  <c r="D110" i="5"/>
  <c r="E110" i="5"/>
  <c r="F110" i="5"/>
  <c r="G110" i="5"/>
  <c r="H110" i="5"/>
  <c r="I110" i="5"/>
  <c r="J110" i="5"/>
  <c r="K110" i="5"/>
  <c r="L110" i="5"/>
  <c r="M110" i="5"/>
  <c r="N110" i="5"/>
  <c r="O110" i="5"/>
  <c r="D112" i="5"/>
  <c r="E112" i="5"/>
  <c r="F112" i="5"/>
  <c r="G112" i="5"/>
  <c r="H112" i="5"/>
  <c r="I112" i="5"/>
  <c r="J112" i="5"/>
  <c r="K112" i="5"/>
  <c r="L112" i="5"/>
  <c r="M112" i="5"/>
  <c r="N112" i="5"/>
  <c r="O112" i="5"/>
  <c r="D122" i="5"/>
  <c r="D123" i="5" s="1"/>
  <c r="E122" i="5"/>
  <c r="E123" i="5" s="1"/>
  <c r="F122" i="5"/>
  <c r="F123" i="5" s="1"/>
  <c r="G122" i="5"/>
  <c r="G123" i="5" s="1"/>
  <c r="H122" i="5"/>
  <c r="I122" i="5"/>
  <c r="J122" i="5"/>
  <c r="K122" i="5"/>
  <c r="L122" i="5"/>
  <c r="M122" i="5"/>
  <c r="N122" i="5"/>
  <c r="O122" i="5"/>
  <c r="D124" i="5"/>
  <c r="D125" i="5" s="1"/>
  <c r="E124" i="5"/>
  <c r="E125" i="5" s="1"/>
  <c r="F124" i="5"/>
  <c r="F125" i="5" s="1"/>
  <c r="G124" i="5"/>
  <c r="G125" i="5" s="1"/>
  <c r="H124" i="5"/>
  <c r="H125" i="5" s="1"/>
  <c r="I124" i="5"/>
  <c r="I125" i="5" s="1"/>
  <c r="J124" i="5"/>
  <c r="K124" i="5"/>
  <c r="L124" i="5"/>
  <c r="M124" i="5"/>
  <c r="N124" i="5"/>
  <c r="N125" i="5" s="1"/>
  <c r="O124" i="5"/>
  <c r="O125" i="5" s="1"/>
  <c r="D128" i="5"/>
  <c r="E128" i="5"/>
  <c r="F128" i="5"/>
  <c r="G128" i="5"/>
  <c r="H128" i="5"/>
  <c r="I128" i="5"/>
  <c r="J128" i="5"/>
  <c r="K128" i="5"/>
  <c r="L128" i="5"/>
  <c r="M128" i="5"/>
  <c r="N128" i="5"/>
  <c r="O128" i="5"/>
  <c r="D130" i="5"/>
  <c r="D131" i="5" s="1"/>
  <c r="E130" i="5"/>
  <c r="E131" i="5" s="1"/>
  <c r="F130" i="5"/>
  <c r="F131" i="5" s="1"/>
  <c r="G130" i="5"/>
  <c r="G131" i="5" s="1"/>
  <c r="H130" i="5"/>
  <c r="H131" i="5" s="1"/>
  <c r="I130" i="5"/>
  <c r="J130" i="5"/>
  <c r="K130" i="5"/>
  <c r="L130" i="5"/>
  <c r="M130" i="5"/>
  <c r="N130" i="5"/>
  <c r="O130" i="5"/>
  <c r="D134" i="5"/>
  <c r="D135" i="5" s="1"/>
  <c r="E134" i="5"/>
  <c r="E135" i="5" s="1"/>
  <c r="F134" i="5"/>
  <c r="F135" i="5" s="1"/>
  <c r="G134" i="5"/>
  <c r="G135" i="5" s="1"/>
  <c r="H134" i="5"/>
  <c r="I134" i="5"/>
  <c r="J134" i="5"/>
  <c r="K134" i="5"/>
  <c r="L134" i="5"/>
  <c r="M134" i="5"/>
  <c r="N134" i="5"/>
  <c r="O134" i="5"/>
  <c r="D136" i="5"/>
  <c r="D137" i="5" s="1"/>
  <c r="E136" i="5"/>
  <c r="E137" i="5" s="1"/>
  <c r="F136" i="5"/>
  <c r="F137" i="5" s="1"/>
  <c r="G136" i="5"/>
  <c r="G137" i="5" s="1"/>
  <c r="H136" i="5"/>
  <c r="H137" i="5" s="1"/>
  <c r="I136" i="5"/>
  <c r="J136" i="5"/>
  <c r="K136" i="5"/>
  <c r="L136" i="5"/>
  <c r="M136" i="5"/>
  <c r="N136" i="5"/>
  <c r="O136" i="5"/>
  <c r="O137" i="5" s="1"/>
  <c r="D140" i="5"/>
  <c r="E140" i="5"/>
  <c r="F140" i="5"/>
  <c r="G140" i="5"/>
  <c r="H140" i="5"/>
  <c r="I140" i="5"/>
  <c r="J140" i="5"/>
  <c r="K140" i="5"/>
  <c r="L140" i="5"/>
  <c r="M140" i="5"/>
  <c r="N140" i="5"/>
  <c r="O140" i="5"/>
  <c r="D142" i="5"/>
  <c r="D143" i="5" s="1"/>
  <c r="E142" i="5"/>
  <c r="E143" i="5" s="1"/>
  <c r="F142" i="5"/>
  <c r="F143" i="5" s="1"/>
  <c r="G142" i="5"/>
  <c r="H142" i="5"/>
  <c r="I142" i="5"/>
  <c r="J142" i="5"/>
  <c r="K142" i="5"/>
  <c r="L142" i="5"/>
  <c r="M142" i="5"/>
  <c r="N142" i="5"/>
  <c r="O142" i="5"/>
  <c r="O143" i="5" s="1"/>
  <c r="D146" i="5"/>
  <c r="D147" i="5" s="1"/>
  <c r="E146" i="5"/>
  <c r="E147" i="5" s="1"/>
  <c r="F146" i="5"/>
  <c r="F147" i="5" s="1"/>
  <c r="G146" i="5"/>
  <c r="G147" i="5" s="1"/>
  <c r="H146" i="5"/>
  <c r="I146" i="5"/>
  <c r="J146" i="5"/>
  <c r="K146" i="5"/>
  <c r="L146" i="5"/>
  <c r="M146" i="5"/>
  <c r="N146" i="5"/>
  <c r="O146" i="5"/>
  <c r="D148" i="5"/>
  <c r="D149" i="5" s="1"/>
  <c r="E148" i="5"/>
  <c r="E149" i="5" s="1"/>
  <c r="F148" i="5"/>
  <c r="F149" i="5" s="1"/>
  <c r="G148" i="5"/>
  <c r="G149" i="5" s="1"/>
  <c r="H148" i="5"/>
  <c r="I148" i="5"/>
  <c r="J148" i="5"/>
  <c r="K148" i="5"/>
  <c r="L148" i="5"/>
  <c r="M148" i="5"/>
  <c r="N148" i="5"/>
  <c r="O148" i="5"/>
  <c r="O149" i="5" s="1"/>
  <c r="D154" i="5"/>
  <c r="D155" i="5" s="1"/>
  <c r="E154" i="5"/>
  <c r="E155" i="5" s="1"/>
  <c r="F154" i="5"/>
  <c r="G154" i="5"/>
  <c r="H154" i="5"/>
  <c r="I154" i="5"/>
  <c r="J154" i="5"/>
  <c r="K154" i="5"/>
  <c r="L154" i="5"/>
  <c r="M154" i="5"/>
  <c r="M155" i="5" s="1"/>
  <c r="N154" i="5"/>
  <c r="N155" i="5" s="1"/>
  <c r="O154" i="5"/>
  <c r="D158" i="5"/>
  <c r="E158" i="5"/>
  <c r="F158" i="5"/>
  <c r="G158" i="5"/>
  <c r="H158" i="5"/>
  <c r="I158" i="5"/>
  <c r="J158" i="5"/>
  <c r="K158" i="5"/>
  <c r="L158" i="5"/>
  <c r="M158" i="5"/>
  <c r="N158" i="5"/>
  <c r="O158" i="5"/>
  <c r="D160" i="5"/>
  <c r="D161" i="5" s="1"/>
  <c r="E160" i="5"/>
  <c r="E161" i="5" s="1"/>
  <c r="F160" i="5"/>
  <c r="G160" i="5"/>
  <c r="H160" i="5"/>
  <c r="I160" i="5"/>
  <c r="J160" i="5"/>
  <c r="K160" i="5"/>
  <c r="L160" i="5"/>
  <c r="M160" i="5"/>
  <c r="N160" i="5"/>
  <c r="O160" i="5"/>
  <c r="O161" i="5" s="1"/>
  <c r="D164" i="5"/>
  <c r="E164" i="5"/>
  <c r="F164" i="5"/>
  <c r="G164" i="5"/>
  <c r="H164" i="5"/>
  <c r="I164" i="5"/>
  <c r="I165" i="5" s="1"/>
  <c r="J164" i="5"/>
  <c r="J165" i="5" s="1"/>
  <c r="K164" i="5"/>
  <c r="L164" i="5"/>
  <c r="M164" i="5"/>
  <c r="N164" i="5"/>
  <c r="O164" i="5"/>
  <c r="D166" i="5"/>
  <c r="E166" i="5"/>
  <c r="F166" i="5"/>
  <c r="G166" i="5"/>
  <c r="H166" i="5"/>
  <c r="I166" i="5"/>
  <c r="J166" i="5"/>
  <c r="K166" i="5"/>
  <c r="L166" i="5"/>
  <c r="M166" i="5"/>
  <c r="N166" i="5"/>
  <c r="O166" i="5"/>
  <c r="D170" i="5"/>
  <c r="E170" i="5"/>
  <c r="F170" i="5"/>
  <c r="G170" i="5"/>
  <c r="H170" i="5"/>
  <c r="I170" i="5"/>
  <c r="J170" i="5"/>
  <c r="K170" i="5"/>
  <c r="L170" i="5"/>
  <c r="M170" i="5"/>
  <c r="N170" i="5"/>
  <c r="O170" i="5"/>
  <c r="D172" i="5"/>
  <c r="D173" i="5" s="1"/>
  <c r="E172" i="5"/>
  <c r="E173" i="5" s="1"/>
  <c r="F172" i="5"/>
  <c r="F173" i="5" s="1"/>
  <c r="G172" i="5"/>
  <c r="G173" i="5" s="1"/>
  <c r="H172" i="5"/>
  <c r="H173" i="5" s="1"/>
  <c r="I172" i="5"/>
  <c r="J172" i="5"/>
  <c r="K172" i="5"/>
  <c r="L172" i="5"/>
  <c r="M172" i="5"/>
  <c r="N172" i="5"/>
  <c r="N173" i="5" s="1"/>
  <c r="O172" i="5"/>
  <c r="O173" i="5" s="1"/>
  <c r="D176" i="5"/>
  <c r="E176" i="5"/>
  <c r="F176" i="5"/>
  <c r="G176" i="5"/>
  <c r="H176" i="5"/>
  <c r="I176" i="5"/>
  <c r="J176" i="5"/>
  <c r="K176" i="5"/>
  <c r="L176" i="5"/>
  <c r="M176" i="5"/>
  <c r="N176" i="5"/>
  <c r="O176" i="5"/>
  <c r="D178" i="5"/>
  <c r="D179" i="5" s="1"/>
  <c r="E178" i="5"/>
  <c r="E179" i="5" s="1"/>
  <c r="F178" i="5"/>
  <c r="F179" i="5" s="1"/>
  <c r="G178" i="5"/>
  <c r="H178" i="5"/>
  <c r="I178" i="5"/>
  <c r="J178" i="5"/>
  <c r="K178" i="5"/>
  <c r="L178" i="5"/>
  <c r="M178" i="5"/>
  <c r="N178" i="5"/>
  <c r="O178" i="5"/>
  <c r="O179" i="5" s="1"/>
  <c r="D182" i="5"/>
  <c r="D183" i="5" s="1"/>
  <c r="E182" i="5"/>
  <c r="E183" i="5" s="1"/>
  <c r="F182" i="5"/>
  <c r="F183" i="5" s="1"/>
  <c r="G182" i="5"/>
  <c r="H182" i="5"/>
  <c r="I182" i="5"/>
  <c r="J182" i="5"/>
  <c r="K182" i="5"/>
  <c r="L182" i="5"/>
  <c r="M182" i="5"/>
  <c r="N182" i="5"/>
  <c r="O182" i="5"/>
  <c r="D184" i="5"/>
  <c r="D185" i="5" s="1"/>
  <c r="E184" i="5"/>
  <c r="E185" i="5" s="1"/>
  <c r="F184" i="5"/>
  <c r="F185" i="5" s="1"/>
  <c r="G184" i="5"/>
  <c r="G185" i="5" s="1"/>
  <c r="H184" i="5"/>
  <c r="H185" i="5" s="1"/>
  <c r="I184" i="5"/>
  <c r="J184" i="5"/>
  <c r="K184" i="5"/>
  <c r="L184" i="5"/>
  <c r="M184" i="5"/>
  <c r="N184" i="5"/>
  <c r="O184" i="5"/>
  <c r="D188" i="5"/>
  <c r="D189" i="5" s="1"/>
  <c r="E188" i="5"/>
  <c r="E189" i="5" s="1"/>
  <c r="F188" i="5"/>
  <c r="F189" i="5" s="1"/>
  <c r="G188" i="5"/>
  <c r="G189" i="5" s="1"/>
  <c r="H188" i="5"/>
  <c r="I188" i="5"/>
  <c r="J188" i="5"/>
  <c r="K188" i="5"/>
  <c r="L188" i="5"/>
  <c r="M188" i="5"/>
  <c r="N188" i="5"/>
  <c r="O188" i="5"/>
  <c r="O189" i="5" s="1"/>
  <c r="D190" i="5"/>
  <c r="D191" i="5" s="1"/>
  <c r="E190" i="5"/>
  <c r="E191" i="5" s="1"/>
  <c r="F190" i="5"/>
  <c r="F191" i="5" s="1"/>
  <c r="G190" i="5"/>
  <c r="G191" i="5" s="1"/>
  <c r="H190" i="5"/>
  <c r="H191" i="5" s="1"/>
  <c r="I190" i="5"/>
  <c r="J190" i="5"/>
  <c r="K190" i="5"/>
  <c r="L190" i="5"/>
  <c r="M190" i="5"/>
  <c r="N190" i="5"/>
  <c r="O190" i="5"/>
  <c r="O191" i="5" s="1"/>
  <c r="D194" i="5"/>
  <c r="D195" i="5" s="1"/>
  <c r="E194" i="5"/>
  <c r="E195" i="5" s="1"/>
  <c r="F194" i="5"/>
  <c r="F195" i="5" s="1"/>
  <c r="G194" i="5"/>
  <c r="G195" i="5" s="1"/>
  <c r="H194" i="5"/>
  <c r="I194" i="5"/>
  <c r="J194" i="5"/>
  <c r="K194" i="5"/>
  <c r="L194" i="5"/>
  <c r="M194" i="5"/>
  <c r="N194" i="5"/>
  <c r="O194" i="5"/>
  <c r="D196" i="5"/>
  <c r="D197" i="5" s="1"/>
  <c r="E196" i="5"/>
  <c r="E197" i="5" s="1"/>
  <c r="F196" i="5"/>
  <c r="F197" i="5" s="1"/>
  <c r="G196" i="5"/>
  <c r="G197" i="5" s="1"/>
  <c r="H196" i="5"/>
  <c r="I196" i="5"/>
  <c r="J196" i="5"/>
  <c r="K196" i="5"/>
  <c r="L196" i="5"/>
  <c r="M196" i="5"/>
  <c r="N196" i="5"/>
  <c r="O196" i="5"/>
  <c r="D200" i="5"/>
  <c r="D201" i="5" s="1"/>
  <c r="E200" i="5"/>
  <c r="E201" i="5" s="1"/>
  <c r="F200" i="5"/>
  <c r="F201" i="5" s="1"/>
  <c r="G200" i="5"/>
  <c r="G201" i="5" s="1"/>
  <c r="H200" i="5"/>
  <c r="H201" i="5" s="1"/>
  <c r="I200" i="5"/>
  <c r="J200" i="5"/>
  <c r="K200" i="5"/>
  <c r="L200" i="5"/>
  <c r="M200" i="5"/>
  <c r="N200" i="5"/>
  <c r="N201" i="5" s="1"/>
  <c r="O200" i="5"/>
  <c r="O201" i="5" s="1"/>
  <c r="D202" i="5"/>
  <c r="D203" i="5" s="1"/>
  <c r="E202" i="5"/>
  <c r="E203" i="5" s="1"/>
  <c r="F202" i="5"/>
  <c r="F203" i="5" s="1"/>
  <c r="G202" i="5"/>
  <c r="G203" i="5" s="1"/>
  <c r="H202" i="5"/>
  <c r="H203" i="5" s="1"/>
  <c r="I202" i="5"/>
  <c r="J202" i="5"/>
  <c r="K202" i="5"/>
  <c r="L202" i="5"/>
  <c r="M202" i="5"/>
  <c r="M203" i="5" s="1"/>
  <c r="N202" i="5"/>
  <c r="N203" i="5" s="1"/>
  <c r="O202" i="5"/>
  <c r="O203" i="5" s="1"/>
  <c r="D206" i="5"/>
  <c r="E206" i="5"/>
  <c r="F206" i="5"/>
  <c r="G206" i="5"/>
  <c r="H206" i="5"/>
  <c r="I206" i="5"/>
  <c r="J206" i="5"/>
  <c r="K206" i="5"/>
  <c r="L206" i="5"/>
  <c r="M206" i="5"/>
  <c r="N206" i="5"/>
  <c r="O206" i="5"/>
  <c r="D208" i="5"/>
  <c r="D209" i="5" s="1"/>
  <c r="E208" i="5"/>
  <c r="E209" i="5" s="1"/>
  <c r="F208" i="5"/>
  <c r="F209" i="5" s="1"/>
  <c r="G208" i="5"/>
  <c r="G209" i="5" s="1"/>
  <c r="H208" i="5"/>
  <c r="H209" i="5" s="1"/>
  <c r="I208" i="5"/>
  <c r="J208" i="5"/>
  <c r="K208" i="5"/>
  <c r="L208" i="5"/>
  <c r="M208" i="5"/>
  <c r="N208" i="5"/>
  <c r="O208" i="5"/>
  <c r="O209" i="5" s="1"/>
  <c r="D212" i="5"/>
  <c r="D213" i="5" s="1"/>
  <c r="E212" i="5"/>
  <c r="E213" i="5" s="1"/>
  <c r="F212" i="5"/>
  <c r="G212" i="5"/>
  <c r="H212" i="5"/>
  <c r="I212" i="5"/>
  <c r="J212" i="5"/>
  <c r="K212" i="5"/>
  <c r="L212" i="5"/>
  <c r="M212" i="5"/>
  <c r="N212" i="5"/>
  <c r="O212" i="5"/>
  <c r="D214" i="5"/>
  <c r="D215" i="5" s="1"/>
  <c r="E214" i="5"/>
  <c r="E215" i="5" s="1"/>
  <c r="F214" i="5"/>
  <c r="F215" i="5" s="1"/>
  <c r="G214" i="5"/>
  <c r="H214" i="5"/>
  <c r="I214" i="5"/>
  <c r="I215" i="5" s="1"/>
  <c r="J214" i="5"/>
  <c r="K214" i="5"/>
  <c r="L214" i="5"/>
  <c r="M214" i="5"/>
  <c r="N214" i="5"/>
  <c r="O214" i="5"/>
  <c r="O215" i="5" s="1"/>
  <c r="D218" i="5"/>
  <c r="E218" i="5"/>
  <c r="F218" i="5"/>
  <c r="G218" i="5"/>
  <c r="H218" i="5"/>
  <c r="I218" i="5"/>
  <c r="J218" i="5"/>
  <c r="K218" i="5"/>
  <c r="L218" i="5"/>
  <c r="M218" i="5"/>
  <c r="N218" i="5"/>
  <c r="O218" i="5"/>
  <c r="D220" i="5"/>
  <c r="E220" i="5"/>
  <c r="F220" i="5"/>
  <c r="G220" i="5"/>
  <c r="H220" i="5"/>
  <c r="I220" i="5"/>
  <c r="J220" i="5"/>
  <c r="K220" i="5"/>
  <c r="L220" i="5"/>
  <c r="M220" i="5"/>
  <c r="N220" i="5"/>
  <c r="O220" i="5"/>
  <c r="D224" i="5"/>
  <c r="E224" i="5"/>
  <c r="F224" i="5"/>
  <c r="G224" i="5"/>
  <c r="H224" i="5"/>
  <c r="I224" i="5"/>
  <c r="J224" i="5"/>
  <c r="K224" i="5"/>
  <c r="L224" i="5"/>
  <c r="M224" i="5"/>
  <c r="N224" i="5"/>
  <c r="O224" i="5"/>
  <c r="D226" i="5"/>
  <c r="E226" i="5"/>
  <c r="F226" i="5"/>
  <c r="G226" i="5"/>
  <c r="H226" i="5"/>
  <c r="I226" i="5"/>
  <c r="J226" i="5"/>
  <c r="K226" i="5"/>
  <c r="L226" i="5"/>
  <c r="M226" i="5"/>
  <c r="N226" i="5"/>
  <c r="O226" i="5"/>
  <c r="D230" i="5"/>
  <c r="E230" i="5"/>
  <c r="F230" i="5"/>
  <c r="G230" i="5"/>
  <c r="H230" i="5"/>
  <c r="I230" i="5"/>
  <c r="J230" i="5"/>
  <c r="K230" i="5"/>
  <c r="L230" i="5"/>
  <c r="M230" i="5"/>
  <c r="N230" i="5"/>
  <c r="O230" i="5"/>
  <c r="D232" i="5"/>
  <c r="E232" i="5"/>
  <c r="F232" i="5"/>
  <c r="G232" i="5"/>
  <c r="H232" i="5"/>
  <c r="I232" i="5"/>
  <c r="J232" i="5"/>
  <c r="K232" i="5"/>
  <c r="L232" i="5"/>
  <c r="M232" i="5"/>
  <c r="N232" i="5"/>
  <c r="O232" i="5"/>
  <c r="D236" i="5"/>
  <c r="E236" i="5"/>
  <c r="F236" i="5"/>
  <c r="G236" i="5"/>
  <c r="H236" i="5"/>
  <c r="I236" i="5"/>
  <c r="J236" i="5"/>
  <c r="K236" i="5"/>
  <c r="L236" i="5"/>
  <c r="M236" i="5"/>
  <c r="N236" i="5"/>
  <c r="O236" i="5"/>
  <c r="D238" i="5"/>
  <c r="D239" i="5" s="1"/>
  <c r="E238" i="5"/>
  <c r="E239" i="5" s="1"/>
  <c r="F238" i="5"/>
  <c r="F239" i="5" s="1"/>
  <c r="G238" i="5"/>
  <c r="G239" i="5" s="1"/>
  <c r="H238" i="5"/>
  <c r="I238" i="5"/>
  <c r="J238" i="5"/>
  <c r="K238" i="5"/>
  <c r="L238" i="5"/>
  <c r="M238" i="5"/>
  <c r="N238" i="5"/>
  <c r="N239" i="5" s="1"/>
  <c r="O238" i="5"/>
  <c r="O239" i="5" s="1"/>
  <c r="D242" i="5"/>
  <c r="E242" i="5"/>
  <c r="F242" i="5"/>
  <c r="G242" i="5"/>
  <c r="H242" i="5"/>
  <c r="I242" i="5"/>
  <c r="J242" i="5"/>
  <c r="K242" i="5"/>
  <c r="L242" i="5"/>
  <c r="M242" i="5"/>
  <c r="N242" i="5"/>
  <c r="O242" i="5"/>
  <c r="D244" i="5"/>
  <c r="D245" i="5" s="1"/>
  <c r="E244" i="5"/>
  <c r="E245" i="5" s="1"/>
  <c r="F244" i="5"/>
  <c r="F245" i="5" s="1"/>
  <c r="G244" i="5"/>
  <c r="G245" i="5" s="1"/>
  <c r="H244" i="5"/>
  <c r="H245" i="5" s="1"/>
  <c r="I244" i="5"/>
  <c r="J244" i="5"/>
  <c r="K244" i="5"/>
  <c r="L244" i="5"/>
  <c r="M244" i="5"/>
  <c r="N244" i="5"/>
  <c r="N245" i="5" s="1"/>
  <c r="O244" i="5"/>
  <c r="O245" i="5" s="1"/>
  <c r="D248" i="5"/>
  <c r="D249" i="5" s="1"/>
  <c r="E248" i="5"/>
  <c r="E249" i="5" s="1"/>
  <c r="F248" i="5"/>
  <c r="F249" i="5" s="1"/>
  <c r="G248" i="5"/>
  <c r="G249" i="5" s="1"/>
  <c r="H248" i="5"/>
  <c r="I248" i="5"/>
  <c r="J248" i="5"/>
  <c r="K248" i="5"/>
  <c r="L248" i="5"/>
  <c r="M248" i="5"/>
  <c r="N248" i="5"/>
  <c r="O248" i="5"/>
  <c r="O249" i="5" s="1"/>
  <c r="D250" i="5"/>
  <c r="D251" i="5" s="1"/>
  <c r="E250" i="5"/>
  <c r="E251" i="5" s="1"/>
  <c r="F250" i="5"/>
  <c r="F251" i="5" s="1"/>
  <c r="G250" i="5"/>
  <c r="G251" i="5" s="1"/>
  <c r="H250" i="5"/>
  <c r="I250" i="5"/>
  <c r="J250" i="5"/>
  <c r="K250" i="5"/>
  <c r="L250" i="5"/>
  <c r="M250" i="5"/>
  <c r="N250" i="5"/>
  <c r="O250" i="5"/>
  <c r="O251" i="5" s="1"/>
  <c r="E254" i="5"/>
  <c r="F254" i="5"/>
  <c r="G254" i="5"/>
  <c r="H254" i="5"/>
  <c r="I254" i="5"/>
  <c r="J254" i="5"/>
  <c r="K254" i="5"/>
  <c r="L254" i="5"/>
  <c r="M254" i="5"/>
  <c r="N254" i="5"/>
  <c r="O254" i="5"/>
  <c r="D256" i="5"/>
  <c r="E256" i="5"/>
  <c r="F256" i="5"/>
  <c r="G256" i="5"/>
  <c r="H256" i="5"/>
  <c r="I256" i="5"/>
  <c r="J256" i="5"/>
  <c r="K256" i="5"/>
  <c r="L256" i="5"/>
  <c r="M256" i="5"/>
  <c r="N256" i="5"/>
  <c r="O256" i="5"/>
  <c r="D266" i="5"/>
  <c r="E266" i="5"/>
  <c r="F266" i="5"/>
  <c r="G266" i="5"/>
  <c r="H266" i="5"/>
  <c r="H267" i="5" s="1"/>
  <c r="I266" i="5"/>
  <c r="I267" i="5" s="1"/>
  <c r="J266" i="5"/>
  <c r="J267" i="5" s="1"/>
  <c r="K266" i="5"/>
  <c r="L266" i="5"/>
  <c r="M266" i="5"/>
  <c r="N266" i="5"/>
  <c r="O266" i="5"/>
  <c r="D268" i="5"/>
  <c r="D269" i="5" s="1"/>
  <c r="E268" i="5"/>
  <c r="E269" i="5" s="1"/>
  <c r="F268" i="5"/>
  <c r="F269" i="5" s="1"/>
  <c r="G268" i="5"/>
  <c r="G269" i="5" s="1"/>
  <c r="H268" i="5"/>
  <c r="H269" i="5" s="1"/>
  <c r="I268" i="5"/>
  <c r="I269" i="5" s="1"/>
  <c r="J268" i="5"/>
  <c r="J269" i="5" s="1"/>
  <c r="K268" i="5"/>
  <c r="K269" i="5" s="1"/>
  <c r="L268" i="5"/>
  <c r="M268" i="5"/>
  <c r="N268" i="5"/>
  <c r="O268" i="5"/>
  <c r="D272" i="5"/>
  <c r="D273" i="5" s="1"/>
  <c r="E272" i="5"/>
  <c r="E273" i="5" s="1"/>
  <c r="F272" i="5"/>
  <c r="F273" i="5" s="1"/>
  <c r="G272" i="5"/>
  <c r="G273" i="5" s="1"/>
  <c r="H272" i="5"/>
  <c r="H273" i="5" s="1"/>
  <c r="I272" i="5"/>
  <c r="I273" i="5" s="1"/>
  <c r="J272" i="5"/>
  <c r="K272" i="5"/>
  <c r="L272" i="5"/>
  <c r="M272" i="5"/>
  <c r="N272" i="5"/>
  <c r="O272" i="5"/>
  <c r="D274" i="5"/>
  <c r="D275" i="5" s="1"/>
  <c r="E274" i="5"/>
  <c r="E275" i="5" s="1"/>
  <c r="F274" i="5"/>
  <c r="F275" i="5" s="1"/>
  <c r="G274" i="5"/>
  <c r="G275" i="5" s="1"/>
  <c r="H274" i="5"/>
  <c r="H275" i="5" s="1"/>
  <c r="I274" i="5"/>
  <c r="I275" i="5" s="1"/>
  <c r="J274" i="5"/>
  <c r="J275" i="5" s="1"/>
  <c r="K274" i="5"/>
  <c r="K275" i="5" s="1"/>
  <c r="L274" i="5"/>
  <c r="L275" i="5" s="1"/>
  <c r="M274" i="5"/>
  <c r="M275" i="5" s="1"/>
  <c r="N274" i="5"/>
  <c r="N275" i="5" s="1"/>
  <c r="O274" i="5"/>
  <c r="O275" i="5" s="1"/>
  <c r="D278" i="5"/>
  <c r="D279" i="5" s="1"/>
  <c r="E278" i="5"/>
  <c r="E279" i="5" s="1"/>
  <c r="F278" i="5"/>
  <c r="F279" i="5" s="1"/>
  <c r="G278" i="5"/>
  <c r="G279" i="5" s="1"/>
  <c r="H278" i="5"/>
  <c r="H279" i="5" s="1"/>
  <c r="I278" i="5"/>
  <c r="I279" i="5" s="1"/>
  <c r="J278" i="5"/>
  <c r="J279" i="5" s="1"/>
  <c r="K278" i="5"/>
  <c r="L278" i="5"/>
  <c r="M278" i="5"/>
  <c r="N278" i="5"/>
  <c r="O278" i="5"/>
  <c r="D280" i="5"/>
  <c r="D281" i="5" s="1"/>
  <c r="E280" i="5"/>
  <c r="E281" i="5" s="1"/>
  <c r="F280" i="5"/>
  <c r="F281" i="5" s="1"/>
  <c r="G280" i="5"/>
  <c r="G281" i="5" s="1"/>
  <c r="H280" i="5"/>
  <c r="H281" i="5" s="1"/>
  <c r="I280" i="5"/>
  <c r="I281" i="5" s="1"/>
  <c r="J280" i="5"/>
  <c r="J281" i="5" s="1"/>
  <c r="K280" i="5"/>
  <c r="K281" i="5" s="1"/>
  <c r="L280" i="5"/>
  <c r="M280" i="5"/>
  <c r="N280" i="5"/>
  <c r="O280" i="5"/>
  <c r="O281" i="5" s="1"/>
  <c r="D284" i="5"/>
  <c r="E284" i="5"/>
  <c r="E285" i="5" s="1"/>
  <c r="F284" i="5"/>
  <c r="F285" i="5" s="1"/>
  <c r="G284" i="5"/>
  <c r="G285" i="5" s="1"/>
  <c r="H284" i="5"/>
  <c r="I284" i="5"/>
  <c r="J284" i="5"/>
  <c r="K284" i="5"/>
  <c r="L284" i="5"/>
  <c r="M284" i="5"/>
  <c r="N284" i="5"/>
  <c r="N285" i="5" s="1"/>
  <c r="O284" i="5"/>
  <c r="O285" i="5" s="1"/>
  <c r="D286" i="5"/>
  <c r="D287" i="5" s="1"/>
  <c r="E286" i="5"/>
  <c r="E287" i="5" s="1"/>
  <c r="F286" i="5"/>
  <c r="F287" i="5" s="1"/>
  <c r="G286" i="5"/>
  <c r="G287" i="5" s="1"/>
  <c r="H286" i="5"/>
  <c r="H287" i="5" s="1"/>
  <c r="I286" i="5"/>
  <c r="J286" i="5"/>
  <c r="K286" i="5"/>
  <c r="L286" i="5"/>
  <c r="M286" i="5"/>
  <c r="N286" i="5"/>
  <c r="N287" i="5" s="1"/>
  <c r="O286" i="5"/>
  <c r="O287" i="5" s="1"/>
  <c r="D290" i="5"/>
  <c r="E290" i="5"/>
  <c r="E291" i="5" s="1"/>
  <c r="F290" i="5"/>
  <c r="F291" i="5" s="1"/>
  <c r="G290" i="5"/>
  <c r="G291" i="5" s="1"/>
  <c r="H290" i="5"/>
  <c r="H291" i="5" s="1"/>
  <c r="I290" i="5"/>
  <c r="I291" i="5" s="1"/>
  <c r="J290" i="5"/>
  <c r="K290" i="5"/>
  <c r="L290" i="5"/>
  <c r="M290" i="5"/>
  <c r="N290" i="5"/>
  <c r="O290" i="5"/>
  <c r="O291" i="5" s="1"/>
  <c r="D292" i="5"/>
  <c r="D293" i="5" s="1"/>
  <c r="E292" i="5"/>
  <c r="E293" i="5" s="1"/>
  <c r="F292" i="5"/>
  <c r="F293" i="5" s="1"/>
  <c r="G292" i="5"/>
  <c r="G293" i="5" s="1"/>
  <c r="H292" i="5"/>
  <c r="H293" i="5" s="1"/>
  <c r="I292" i="5"/>
  <c r="I293" i="5" s="1"/>
  <c r="J292" i="5"/>
  <c r="J293" i="5" s="1"/>
  <c r="K292" i="5"/>
  <c r="L292" i="5"/>
  <c r="M292" i="5"/>
  <c r="N292" i="5"/>
  <c r="N293" i="5" s="1"/>
  <c r="O292" i="5"/>
  <c r="O293" i="5" s="1"/>
  <c r="D296" i="5"/>
  <c r="D297" i="5" s="1"/>
  <c r="E296" i="5"/>
  <c r="E297" i="5" s="1"/>
  <c r="F296" i="5"/>
  <c r="F297" i="5" s="1"/>
  <c r="G296" i="5"/>
  <c r="G297" i="5" s="1"/>
  <c r="H296" i="5"/>
  <c r="H297" i="5" s="1"/>
  <c r="I296" i="5"/>
  <c r="I297" i="5" s="1"/>
  <c r="J296" i="5"/>
  <c r="K296" i="5"/>
  <c r="L296" i="5"/>
  <c r="M296" i="5"/>
  <c r="M297" i="5" s="1"/>
  <c r="N296" i="5"/>
  <c r="N297" i="5" s="1"/>
  <c r="O296" i="5"/>
  <c r="O297" i="5" s="1"/>
  <c r="D298" i="5"/>
  <c r="D299" i="5" s="1"/>
  <c r="E298" i="5"/>
  <c r="E299" i="5" s="1"/>
  <c r="F298" i="5"/>
  <c r="F299" i="5" s="1"/>
  <c r="G298" i="5"/>
  <c r="G299" i="5" s="1"/>
  <c r="H298" i="5"/>
  <c r="H299" i="5" s="1"/>
  <c r="I298" i="5"/>
  <c r="I299" i="5" s="1"/>
  <c r="J298" i="5"/>
  <c r="J299" i="5" s="1"/>
  <c r="K298" i="5"/>
  <c r="K299" i="5" s="1"/>
  <c r="L298" i="5"/>
  <c r="L299" i="5" s="1"/>
  <c r="M298" i="5"/>
  <c r="M299" i="5" s="1"/>
  <c r="N298" i="5"/>
  <c r="N299" i="5" s="1"/>
  <c r="O298" i="5"/>
  <c r="O299" i="5" s="1"/>
  <c r="D302" i="5"/>
  <c r="E302" i="5"/>
  <c r="E303" i="5" s="1"/>
  <c r="F302" i="5"/>
  <c r="F303" i="5" s="1"/>
  <c r="G302" i="5"/>
  <c r="G303" i="5" s="1"/>
  <c r="H302" i="5"/>
  <c r="I302" i="5"/>
  <c r="J302" i="5"/>
  <c r="K302" i="5"/>
  <c r="L302" i="5"/>
  <c r="L303" i="5" s="1"/>
  <c r="M302" i="5"/>
  <c r="M303" i="5" s="1"/>
  <c r="N302" i="5"/>
  <c r="N303" i="5" s="1"/>
  <c r="O302" i="5"/>
  <c r="O303" i="5" s="1"/>
  <c r="D304" i="5"/>
  <c r="D305" i="5" s="1"/>
  <c r="E304" i="5"/>
  <c r="E305" i="5" s="1"/>
  <c r="F304" i="5"/>
  <c r="F305" i="5" s="1"/>
  <c r="G304" i="5"/>
  <c r="G305" i="5" s="1"/>
  <c r="H304" i="5"/>
  <c r="H305" i="5" s="1"/>
  <c r="I304" i="5"/>
  <c r="I305" i="5" s="1"/>
  <c r="J304" i="5"/>
  <c r="K304" i="5"/>
  <c r="K305" i="5" s="1"/>
  <c r="L304" i="5"/>
  <c r="L305" i="5" s="1"/>
  <c r="M304" i="5"/>
  <c r="M305" i="5" s="1"/>
  <c r="N304" i="5"/>
  <c r="N305" i="5" s="1"/>
  <c r="O304" i="5"/>
  <c r="O305" i="5" s="1"/>
  <c r="D308" i="5"/>
  <c r="E308" i="5"/>
  <c r="F308" i="5"/>
  <c r="F309" i="5" s="1"/>
  <c r="G308" i="5"/>
  <c r="H308" i="5"/>
  <c r="H309" i="5" s="1"/>
  <c r="I308" i="5"/>
  <c r="J308" i="5"/>
  <c r="K308" i="5"/>
  <c r="L308" i="5"/>
  <c r="M308" i="5"/>
  <c r="M309" i="5" s="1"/>
  <c r="N308" i="5"/>
  <c r="N309" i="5" s="1"/>
  <c r="O308" i="5"/>
  <c r="D310" i="5"/>
  <c r="D311" i="5" s="1"/>
  <c r="E310" i="5"/>
  <c r="E311" i="5" s="1"/>
  <c r="F310" i="5"/>
  <c r="F311" i="5" s="1"/>
  <c r="G310" i="5"/>
  <c r="G311" i="5" s="1"/>
  <c r="H310" i="5"/>
  <c r="H311" i="5" s="1"/>
  <c r="I310" i="5"/>
  <c r="I311" i="5" s="1"/>
  <c r="J310" i="5"/>
  <c r="J311" i="5" s="1"/>
  <c r="K310" i="5"/>
  <c r="K311" i="5" s="1"/>
  <c r="L310" i="5"/>
  <c r="L311" i="5" s="1"/>
  <c r="M310" i="5"/>
  <c r="M311" i="5" s="1"/>
  <c r="N310" i="5"/>
  <c r="N311" i="5" s="1"/>
  <c r="O310" i="5"/>
  <c r="O311" i="5" s="1"/>
  <c r="D314" i="5"/>
  <c r="D315" i="5" s="1"/>
  <c r="E314" i="5"/>
  <c r="E315" i="5" s="1"/>
  <c r="F314" i="5"/>
  <c r="F315" i="5" s="1"/>
  <c r="G314" i="5"/>
  <c r="G315" i="5" s="1"/>
  <c r="H314" i="5"/>
  <c r="H315" i="5" s="1"/>
  <c r="I314" i="5"/>
  <c r="I315" i="5" s="1"/>
  <c r="J314" i="5"/>
  <c r="J315" i="5" s="1"/>
  <c r="K314" i="5"/>
  <c r="L314" i="5"/>
  <c r="M314" i="5"/>
  <c r="M315" i="5" s="1"/>
  <c r="N314" i="5"/>
  <c r="N315" i="5" s="1"/>
  <c r="O314" i="5"/>
  <c r="O315" i="5" s="1"/>
  <c r="D316" i="5"/>
  <c r="D317" i="5" s="1"/>
  <c r="E316" i="5"/>
  <c r="E317" i="5" s="1"/>
  <c r="F316" i="5"/>
  <c r="F317" i="5" s="1"/>
  <c r="G316" i="5"/>
  <c r="G317" i="5" s="1"/>
  <c r="H316" i="5"/>
  <c r="H317" i="5" s="1"/>
  <c r="I316" i="5"/>
  <c r="I317" i="5" s="1"/>
  <c r="J316" i="5"/>
  <c r="J317" i="5" s="1"/>
  <c r="K316" i="5"/>
  <c r="K317" i="5" s="1"/>
  <c r="L316" i="5"/>
  <c r="L317" i="5" s="1"/>
  <c r="M316" i="5"/>
  <c r="M317" i="5" s="1"/>
  <c r="N316" i="5"/>
  <c r="N317" i="5" s="1"/>
  <c r="O316" i="5"/>
  <c r="O317" i="5" s="1"/>
  <c r="D321" i="5"/>
  <c r="E321" i="5"/>
  <c r="F321" i="5"/>
  <c r="G321" i="5"/>
  <c r="H321" i="5"/>
  <c r="I321" i="5"/>
  <c r="D323" i="5"/>
  <c r="E323" i="5"/>
  <c r="F323" i="5"/>
  <c r="G323" i="5"/>
  <c r="H323" i="5"/>
  <c r="I323" i="5"/>
  <c r="O323" i="5"/>
  <c r="D50" i="5"/>
  <c r="E50" i="5"/>
  <c r="F50" i="5"/>
  <c r="G50" i="5"/>
  <c r="H50" i="5"/>
  <c r="I50" i="5"/>
  <c r="J50" i="5"/>
  <c r="K50" i="5"/>
  <c r="L50" i="5"/>
  <c r="M50" i="5"/>
  <c r="N50" i="5"/>
  <c r="O50" i="5"/>
  <c r="D52" i="5"/>
  <c r="E52" i="5"/>
  <c r="F52" i="5"/>
  <c r="G52" i="5"/>
  <c r="H52" i="5"/>
  <c r="I52" i="5"/>
  <c r="J52" i="5"/>
  <c r="K52" i="5"/>
  <c r="L52" i="5"/>
  <c r="M52" i="5"/>
  <c r="N52" i="5"/>
  <c r="O52" i="5"/>
  <c r="O359" i="11"/>
  <c r="N359" i="11"/>
  <c r="M359" i="11"/>
  <c r="L359" i="11"/>
  <c r="K359" i="11"/>
  <c r="J359" i="11"/>
  <c r="I359" i="11"/>
  <c r="H359" i="11"/>
  <c r="G359" i="11"/>
  <c r="F359" i="11"/>
  <c r="E359" i="11"/>
  <c r="D359" i="11"/>
  <c r="O353" i="11"/>
  <c r="N353" i="11"/>
  <c r="M353" i="11"/>
  <c r="L353" i="11"/>
  <c r="K353" i="11"/>
  <c r="J353" i="11"/>
  <c r="I353" i="11"/>
  <c r="H353" i="11"/>
  <c r="G353" i="11"/>
  <c r="F353" i="11"/>
  <c r="E353" i="11"/>
  <c r="D353" i="11"/>
  <c r="O347" i="11"/>
  <c r="N347" i="11"/>
  <c r="M347" i="11"/>
  <c r="L347" i="11"/>
  <c r="K347" i="11"/>
  <c r="J347" i="11"/>
  <c r="I347" i="11"/>
  <c r="H347" i="11"/>
  <c r="G347" i="11"/>
  <c r="F347" i="11"/>
  <c r="E347" i="11"/>
  <c r="D347" i="11"/>
  <c r="O341" i="11"/>
  <c r="O342" i="11" s="1"/>
  <c r="N341" i="11"/>
  <c r="N342" i="11" s="1"/>
  <c r="M341" i="11"/>
  <c r="M342" i="11" s="1"/>
  <c r="L341" i="11"/>
  <c r="L342" i="11" s="1"/>
  <c r="K341" i="11"/>
  <c r="K342" i="11" s="1"/>
  <c r="J341" i="11"/>
  <c r="J342" i="11" s="1"/>
  <c r="I341" i="11"/>
  <c r="I342" i="11" s="1"/>
  <c r="H341" i="11"/>
  <c r="H342" i="11" s="1"/>
  <c r="G341" i="11"/>
  <c r="G342" i="11" s="1"/>
  <c r="F341" i="11"/>
  <c r="F342" i="11" s="1"/>
  <c r="E341" i="11"/>
  <c r="E342" i="11" s="1"/>
  <c r="D341" i="11"/>
  <c r="D342" i="11" s="1"/>
  <c r="O340" i="11"/>
  <c r="N340" i="11"/>
  <c r="M340" i="11"/>
  <c r="L340" i="11"/>
  <c r="K340" i="11"/>
  <c r="J340" i="11"/>
  <c r="I340" i="11"/>
  <c r="H340" i="11"/>
  <c r="G340" i="11"/>
  <c r="F340" i="11"/>
  <c r="E340" i="11"/>
  <c r="D340" i="11"/>
  <c r="O335" i="11"/>
  <c r="N335" i="11"/>
  <c r="M335" i="11"/>
  <c r="L335" i="11"/>
  <c r="K335" i="11"/>
  <c r="J335" i="11"/>
  <c r="I335" i="11"/>
  <c r="H335" i="11"/>
  <c r="G335" i="11"/>
  <c r="F335" i="11"/>
  <c r="E335" i="11"/>
  <c r="D335" i="11"/>
  <c r="O329" i="11"/>
  <c r="N329" i="11"/>
  <c r="M329" i="11"/>
  <c r="L329" i="11"/>
  <c r="K329" i="11"/>
  <c r="J329" i="11"/>
  <c r="I329" i="11"/>
  <c r="H329" i="11"/>
  <c r="G329" i="11"/>
  <c r="F329" i="11"/>
  <c r="E329" i="11"/>
  <c r="D329" i="11"/>
  <c r="O326" i="11"/>
  <c r="N326" i="11"/>
  <c r="M326" i="11"/>
  <c r="L326" i="11"/>
  <c r="K326" i="11"/>
  <c r="J326" i="11"/>
  <c r="I326" i="11"/>
  <c r="H326" i="11"/>
  <c r="G326" i="11"/>
  <c r="F326" i="11"/>
  <c r="E326" i="11"/>
  <c r="D326" i="11"/>
  <c r="O323" i="11"/>
  <c r="N323" i="11"/>
  <c r="M323" i="11"/>
  <c r="L323" i="11"/>
  <c r="K323" i="11"/>
  <c r="J323" i="11"/>
  <c r="I323" i="11"/>
  <c r="H323" i="11"/>
  <c r="G323" i="11"/>
  <c r="F323" i="11"/>
  <c r="E323" i="11"/>
  <c r="D323" i="11"/>
  <c r="O317" i="11"/>
  <c r="N317" i="11"/>
  <c r="M317" i="11"/>
  <c r="L317" i="11"/>
  <c r="K317" i="11"/>
  <c r="J317" i="11"/>
  <c r="I317" i="11"/>
  <c r="H317" i="11"/>
  <c r="G317" i="11"/>
  <c r="F317" i="11"/>
  <c r="E317" i="11"/>
  <c r="D317" i="11"/>
  <c r="O311" i="11"/>
  <c r="N311" i="11"/>
  <c r="M311" i="11"/>
  <c r="L311" i="11"/>
  <c r="K311" i="11"/>
  <c r="J311" i="11"/>
  <c r="I311" i="11"/>
  <c r="H311" i="11"/>
  <c r="G311" i="11"/>
  <c r="F311" i="11"/>
  <c r="E311" i="11"/>
  <c r="D311" i="11"/>
  <c r="O303" i="11"/>
  <c r="N303" i="11"/>
  <c r="M303" i="11"/>
  <c r="L303" i="11"/>
  <c r="K303" i="11"/>
  <c r="J303" i="11"/>
  <c r="I303" i="11"/>
  <c r="H303" i="11"/>
  <c r="G303" i="11"/>
  <c r="F303" i="11"/>
  <c r="E303" i="11"/>
  <c r="D303" i="11"/>
  <c r="O301" i="11"/>
  <c r="N301" i="11"/>
  <c r="M301" i="11"/>
  <c r="L301" i="11"/>
  <c r="K301" i="11"/>
  <c r="J301" i="11"/>
  <c r="I301" i="11"/>
  <c r="H301" i="11"/>
  <c r="G301" i="11"/>
  <c r="F301" i="11"/>
  <c r="E301" i="11"/>
  <c r="D301" i="11"/>
  <c r="O299" i="11"/>
  <c r="N299" i="11"/>
  <c r="M299" i="11"/>
  <c r="L299" i="11"/>
  <c r="K299" i="11"/>
  <c r="J299" i="11"/>
  <c r="I299" i="11"/>
  <c r="H299" i="11"/>
  <c r="G299" i="11"/>
  <c r="F299" i="11"/>
  <c r="E299" i="11"/>
  <c r="D299" i="11"/>
  <c r="P225" i="7"/>
  <c r="D285" i="5" l="1"/>
  <c r="P284" i="5"/>
  <c r="P346" i="5"/>
  <c r="P344" i="5"/>
  <c r="J305" i="11"/>
  <c r="M305" i="11"/>
  <c r="E305" i="11"/>
  <c r="N226" i="7"/>
  <c r="F226" i="7"/>
  <c r="O226" i="7"/>
  <c r="M226" i="7"/>
  <c r="E226" i="7"/>
  <c r="L226" i="7"/>
  <c r="D226" i="7"/>
  <c r="K226" i="7"/>
  <c r="J226" i="7"/>
  <c r="I226" i="7"/>
  <c r="H226" i="7"/>
  <c r="G226" i="7"/>
  <c r="N305" i="11"/>
  <c r="O384" i="5"/>
  <c r="G384" i="5"/>
  <c r="P308" i="5"/>
  <c r="H390" i="5"/>
  <c r="H54" i="5"/>
  <c r="J54" i="5"/>
  <c r="J396" i="5"/>
  <c r="I60" i="5"/>
  <c r="I402" i="5"/>
  <c r="I378" i="5"/>
  <c r="N390" i="5"/>
  <c r="F390" i="5"/>
  <c r="F378" i="5"/>
  <c r="N372" i="5"/>
  <c r="N360" i="5"/>
  <c r="D378" i="5"/>
  <c r="D372" i="5"/>
  <c r="D366" i="5"/>
  <c r="D360" i="5"/>
  <c r="E390" i="5"/>
  <c r="M372" i="5"/>
  <c r="E372" i="5"/>
  <c r="M366" i="5"/>
  <c r="G396" i="5"/>
  <c r="N60" i="5"/>
  <c r="F60" i="5"/>
  <c r="N54" i="5"/>
  <c r="K396" i="5"/>
  <c r="I396" i="5"/>
  <c r="E366" i="5"/>
  <c r="E360" i="5"/>
  <c r="O54" i="5"/>
  <c r="G54" i="5"/>
  <c r="O408" i="5"/>
  <c r="G408" i="5"/>
  <c r="F54" i="5"/>
  <c r="K378" i="5"/>
  <c r="J390" i="5"/>
  <c r="K60" i="5"/>
  <c r="I372" i="5"/>
  <c r="J60" i="5"/>
  <c r="J384" i="5"/>
  <c r="K372" i="5"/>
  <c r="I390" i="5"/>
  <c r="M390" i="5"/>
  <c r="M60" i="5"/>
  <c r="E60" i="5"/>
  <c r="D60" i="5"/>
  <c r="H378" i="5"/>
  <c r="J372" i="5"/>
  <c r="H60" i="5"/>
  <c r="D414" i="5"/>
  <c r="E402" i="5"/>
  <c r="E384" i="5"/>
  <c r="O378" i="5"/>
  <c r="G378" i="5"/>
  <c r="I54" i="5"/>
  <c r="M54" i="5"/>
  <c r="E54" i="5"/>
  <c r="D402" i="5"/>
  <c r="L384" i="5"/>
  <c r="D384" i="5"/>
  <c r="N378" i="5"/>
  <c r="H372" i="5"/>
  <c r="H366" i="5"/>
  <c r="I360" i="5"/>
  <c r="K384" i="5"/>
  <c r="G366" i="5"/>
  <c r="H360" i="5"/>
  <c r="I408" i="5"/>
  <c r="M408" i="5"/>
  <c r="E408" i="5"/>
  <c r="H402" i="5"/>
  <c r="M396" i="5"/>
  <c r="E396" i="5"/>
  <c r="O305" i="11"/>
  <c r="G305" i="11"/>
  <c r="M384" i="5"/>
  <c r="M378" i="5"/>
  <c r="J378" i="5"/>
  <c r="L372" i="5"/>
  <c r="I305" i="11"/>
  <c r="M360" i="5"/>
  <c r="K305" i="11"/>
  <c r="J360" i="5"/>
  <c r="F305" i="11"/>
  <c r="N414" i="5"/>
  <c r="F414" i="5"/>
  <c r="G414" i="5"/>
  <c r="J402" i="5"/>
  <c r="M402" i="5"/>
  <c r="K402" i="5"/>
  <c r="I384" i="5"/>
  <c r="E378" i="5"/>
  <c r="L378" i="5"/>
  <c r="O366" i="5"/>
  <c r="F366" i="5"/>
  <c r="K366" i="5"/>
  <c r="J366" i="5"/>
  <c r="L360" i="5"/>
  <c r="L366" i="5"/>
  <c r="I366" i="5"/>
  <c r="N366" i="5"/>
  <c r="K414" i="5"/>
  <c r="L414" i="5"/>
  <c r="J414" i="5"/>
  <c r="H414" i="5"/>
  <c r="O60" i="5"/>
  <c r="L60" i="5"/>
  <c r="K54" i="5"/>
  <c r="L54" i="5"/>
  <c r="D54" i="5"/>
  <c r="L305" i="11"/>
  <c r="D305" i="11"/>
  <c r="G60" i="5"/>
  <c r="E414" i="5"/>
  <c r="D390" i="5"/>
  <c r="N402" i="5"/>
  <c r="L396" i="5"/>
  <c r="D396" i="5"/>
  <c r="K390" i="5"/>
  <c r="K408" i="5"/>
  <c r="K360" i="5"/>
  <c r="N408" i="5"/>
  <c r="J408" i="5"/>
  <c r="F408" i="5"/>
  <c r="H396" i="5"/>
  <c r="L390" i="5"/>
  <c r="N384" i="5"/>
  <c r="F384" i="5"/>
  <c r="F360" i="5"/>
  <c r="O414" i="5"/>
  <c r="O390" i="5"/>
  <c r="G390" i="5"/>
  <c r="M414" i="5"/>
  <c r="I414" i="5"/>
  <c r="O402" i="5"/>
  <c r="G402" i="5"/>
  <c r="F372" i="5"/>
  <c r="L408" i="5"/>
  <c r="H408" i="5"/>
  <c r="L402" i="5"/>
  <c r="F402" i="5"/>
  <c r="O396" i="5"/>
  <c r="N396" i="5"/>
  <c r="F396" i="5"/>
  <c r="H384" i="5"/>
  <c r="O372" i="5"/>
  <c r="G372" i="5"/>
  <c r="O360" i="5"/>
  <c r="G360" i="5"/>
  <c r="H305" i="11"/>
  <c r="P63" i="12"/>
  <c r="P378" i="5" l="1"/>
  <c r="P226" i="7"/>
  <c r="D429" i="5"/>
  <c r="P117" i="6"/>
  <c r="I118" i="6" s="1"/>
  <c r="L118" i="6" l="1"/>
  <c r="K118" i="6"/>
  <c r="J118" i="6"/>
  <c r="N118" i="6"/>
  <c r="M118" i="6"/>
  <c r="P343" i="7"/>
  <c r="P307" i="7"/>
  <c r="P309" i="7"/>
  <c r="F344" i="7" l="1"/>
  <c r="G344" i="7"/>
  <c r="N344" i="7"/>
  <c r="M344" i="7"/>
  <c r="H344" i="7"/>
  <c r="P223" i="8"/>
  <c r="P88" i="5" l="1"/>
  <c r="O365" i="18"/>
  <c r="O366" i="18" s="1"/>
  <c r="N365" i="18"/>
  <c r="N366" i="18" s="1"/>
  <c r="M365" i="18"/>
  <c r="M366" i="18" s="1"/>
  <c r="L365" i="18"/>
  <c r="L366" i="18" s="1"/>
  <c r="K365" i="18"/>
  <c r="K366" i="18" s="1"/>
  <c r="J365" i="18"/>
  <c r="J366" i="18" s="1"/>
  <c r="I365" i="18"/>
  <c r="I366" i="18" s="1"/>
  <c r="H365" i="18"/>
  <c r="H366" i="18" s="1"/>
  <c r="G365" i="18"/>
  <c r="G366" i="18" s="1"/>
  <c r="F365" i="18"/>
  <c r="F366" i="18" s="1"/>
  <c r="E365" i="18"/>
  <c r="E366" i="18" s="1"/>
  <c r="D365" i="18"/>
  <c r="D366" i="18" s="1"/>
  <c r="O364" i="18"/>
  <c r="N364" i="18"/>
  <c r="M364" i="18"/>
  <c r="L364" i="18"/>
  <c r="K364" i="18"/>
  <c r="J364" i="18"/>
  <c r="I364" i="18"/>
  <c r="H364" i="18"/>
  <c r="G364" i="18"/>
  <c r="F364" i="18"/>
  <c r="E364" i="18"/>
  <c r="D364" i="18"/>
  <c r="O359" i="18"/>
  <c r="N359" i="18"/>
  <c r="M359" i="18"/>
  <c r="L359" i="18"/>
  <c r="K359" i="18"/>
  <c r="J359" i="18"/>
  <c r="I359" i="18"/>
  <c r="H359" i="18"/>
  <c r="G359" i="18"/>
  <c r="F359" i="18"/>
  <c r="E359" i="18"/>
  <c r="D359" i="18"/>
  <c r="O353" i="18"/>
  <c r="N353" i="18"/>
  <c r="M353" i="18"/>
  <c r="L353" i="18"/>
  <c r="K353" i="18"/>
  <c r="J353" i="18"/>
  <c r="I353" i="18"/>
  <c r="H353" i="18"/>
  <c r="G353" i="18"/>
  <c r="F353" i="18"/>
  <c r="E353" i="18"/>
  <c r="D353" i="18"/>
  <c r="O347" i="18"/>
  <c r="N347" i="18"/>
  <c r="M347" i="18"/>
  <c r="L347" i="18"/>
  <c r="K347" i="18"/>
  <c r="J347" i="18"/>
  <c r="I347" i="18"/>
  <c r="H347" i="18"/>
  <c r="G347" i="18"/>
  <c r="F347" i="18"/>
  <c r="E347" i="18"/>
  <c r="D347" i="18"/>
  <c r="O341" i="18"/>
  <c r="N341" i="18"/>
  <c r="M341" i="18"/>
  <c r="L341" i="18"/>
  <c r="K341" i="18"/>
  <c r="J341" i="18"/>
  <c r="I341" i="18"/>
  <c r="H341" i="18"/>
  <c r="G341" i="18"/>
  <c r="F341" i="18"/>
  <c r="E341" i="18"/>
  <c r="D341" i="18"/>
  <c r="O335" i="18"/>
  <c r="N335" i="18"/>
  <c r="M335" i="18"/>
  <c r="L335" i="18"/>
  <c r="K335" i="18"/>
  <c r="J335" i="18"/>
  <c r="I335" i="18"/>
  <c r="H335" i="18"/>
  <c r="G335" i="18"/>
  <c r="F335" i="18"/>
  <c r="E335" i="18"/>
  <c r="D335" i="18"/>
  <c r="O329" i="18"/>
  <c r="N329" i="18"/>
  <c r="M329" i="18"/>
  <c r="L329" i="18"/>
  <c r="K329" i="18"/>
  <c r="J329" i="18"/>
  <c r="I329" i="18"/>
  <c r="H329" i="18"/>
  <c r="G329" i="18"/>
  <c r="F329" i="18"/>
  <c r="E329" i="18"/>
  <c r="D329" i="18"/>
  <c r="O328" i="18"/>
  <c r="N328" i="18"/>
  <c r="M328" i="18"/>
  <c r="L328" i="18"/>
  <c r="K328" i="18"/>
  <c r="J328" i="18"/>
  <c r="I328" i="18"/>
  <c r="H328" i="18"/>
  <c r="G328" i="18"/>
  <c r="F328" i="18"/>
  <c r="E328" i="18"/>
  <c r="D328" i="18"/>
  <c r="O323" i="18"/>
  <c r="O324" i="18" s="1"/>
  <c r="N323" i="18"/>
  <c r="N324" i="18" s="1"/>
  <c r="M323" i="18"/>
  <c r="M324" i="18" s="1"/>
  <c r="L323" i="18"/>
  <c r="L324" i="18" s="1"/>
  <c r="K323" i="18"/>
  <c r="K324" i="18" s="1"/>
  <c r="J323" i="18"/>
  <c r="J324" i="18" s="1"/>
  <c r="I323" i="18"/>
  <c r="I324" i="18" s="1"/>
  <c r="H323" i="18"/>
  <c r="H324" i="18" s="1"/>
  <c r="G323" i="18"/>
  <c r="G324" i="18" s="1"/>
  <c r="F323" i="18"/>
  <c r="F324" i="18" s="1"/>
  <c r="E323" i="18"/>
  <c r="E324" i="18" s="1"/>
  <c r="D323" i="18"/>
  <c r="D324" i="18" s="1"/>
  <c r="O322" i="18"/>
  <c r="N322" i="18"/>
  <c r="M322" i="18"/>
  <c r="L322" i="18"/>
  <c r="K322" i="18"/>
  <c r="J322" i="18"/>
  <c r="I322" i="18"/>
  <c r="H322" i="18"/>
  <c r="G322" i="18"/>
  <c r="F322" i="18"/>
  <c r="E322" i="18"/>
  <c r="D322" i="18"/>
  <c r="O320" i="18"/>
  <c r="N320" i="18"/>
  <c r="M320" i="18"/>
  <c r="L320" i="18"/>
  <c r="K320" i="18"/>
  <c r="J320" i="18"/>
  <c r="I320" i="18"/>
  <c r="H320" i="18"/>
  <c r="G320" i="18"/>
  <c r="F320" i="18"/>
  <c r="E320" i="18"/>
  <c r="D320" i="18"/>
  <c r="O317" i="18"/>
  <c r="N317" i="18"/>
  <c r="M317" i="18"/>
  <c r="L317" i="18"/>
  <c r="K317" i="18"/>
  <c r="J317" i="18"/>
  <c r="I317" i="18"/>
  <c r="H317" i="18"/>
  <c r="G317" i="18"/>
  <c r="F317" i="18"/>
  <c r="E317" i="18"/>
  <c r="D317" i="18"/>
  <c r="O311" i="18"/>
  <c r="N311" i="18"/>
  <c r="M311" i="18"/>
  <c r="L311" i="18"/>
  <c r="K311" i="18"/>
  <c r="J311" i="18"/>
  <c r="I311" i="18"/>
  <c r="H311" i="18"/>
  <c r="G311" i="18"/>
  <c r="F311" i="18"/>
  <c r="E311" i="18"/>
  <c r="D311" i="18"/>
  <c r="O365" i="17"/>
  <c r="O366" i="17" s="1"/>
  <c r="N365" i="17"/>
  <c r="N366" i="17" s="1"/>
  <c r="M365" i="17"/>
  <c r="M366" i="17" s="1"/>
  <c r="L365" i="17"/>
  <c r="L366" i="17" s="1"/>
  <c r="K365" i="17"/>
  <c r="K366" i="17" s="1"/>
  <c r="J365" i="17"/>
  <c r="J366" i="17" s="1"/>
  <c r="I365" i="17"/>
  <c r="I366" i="17" s="1"/>
  <c r="H365" i="17"/>
  <c r="H366" i="17" s="1"/>
  <c r="G365" i="17"/>
  <c r="G366" i="17" s="1"/>
  <c r="F365" i="17"/>
  <c r="F366" i="17" s="1"/>
  <c r="E365" i="17"/>
  <c r="E366" i="17" s="1"/>
  <c r="D365" i="17"/>
  <c r="D366" i="17" s="1"/>
  <c r="O364" i="17"/>
  <c r="N364" i="17"/>
  <c r="M364" i="17"/>
  <c r="L364" i="17"/>
  <c r="K364" i="17"/>
  <c r="J364" i="17"/>
  <c r="I364" i="17"/>
  <c r="H364" i="17"/>
  <c r="G364" i="17"/>
  <c r="F364" i="17"/>
  <c r="E364" i="17"/>
  <c r="D364" i="17"/>
  <c r="O359" i="17"/>
  <c r="N359" i="17"/>
  <c r="M359" i="17"/>
  <c r="L359" i="17"/>
  <c r="K359" i="17"/>
  <c r="J359" i="17"/>
  <c r="I359" i="17"/>
  <c r="H359" i="17"/>
  <c r="G359" i="17"/>
  <c r="F359" i="17"/>
  <c r="E359" i="17"/>
  <c r="D359" i="17"/>
  <c r="O353" i="17"/>
  <c r="N353" i="17"/>
  <c r="M353" i="17"/>
  <c r="L353" i="17"/>
  <c r="K353" i="17"/>
  <c r="J353" i="17"/>
  <c r="I353" i="17"/>
  <c r="H353" i="17"/>
  <c r="G353" i="17"/>
  <c r="F353" i="17"/>
  <c r="E353" i="17"/>
  <c r="D353" i="17"/>
  <c r="O350" i="17"/>
  <c r="N350" i="17"/>
  <c r="M350" i="17"/>
  <c r="L350" i="17"/>
  <c r="K350" i="17"/>
  <c r="J350" i="17"/>
  <c r="I350" i="17"/>
  <c r="H350" i="17"/>
  <c r="G350" i="17"/>
  <c r="F350" i="17"/>
  <c r="E350" i="17"/>
  <c r="D350" i="17"/>
  <c r="O347" i="17"/>
  <c r="N347" i="17"/>
  <c r="M347" i="17"/>
  <c r="L347" i="17"/>
  <c r="K347" i="17"/>
  <c r="J347" i="17"/>
  <c r="I347" i="17"/>
  <c r="H347" i="17"/>
  <c r="G347" i="17"/>
  <c r="F347" i="17"/>
  <c r="E347" i="17"/>
  <c r="D347" i="17"/>
  <c r="O341" i="17"/>
  <c r="N341" i="17"/>
  <c r="M341" i="17"/>
  <c r="L341" i="17"/>
  <c r="K341" i="17"/>
  <c r="J341" i="17"/>
  <c r="I341" i="17"/>
  <c r="H341" i="17"/>
  <c r="G341" i="17"/>
  <c r="F341" i="17"/>
  <c r="E341" i="17"/>
  <c r="D341" i="17"/>
  <c r="O340" i="17"/>
  <c r="N340" i="17"/>
  <c r="M340" i="17"/>
  <c r="L340" i="17"/>
  <c r="K340" i="17"/>
  <c r="J340" i="17"/>
  <c r="I340" i="17"/>
  <c r="H340" i="17"/>
  <c r="G340" i="17"/>
  <c r="F340" i="17"/>
  <c r="E340" i="17"/>
  <c r="D340" i="17"/>
  <c r="O335" i="17"/>
  <c r="N335" i="17"/>
  <c r="M335" i="17"/>
  <c r="L335" i="17"/>
  <c r="K335" i="17"/>
  <c r="J335" i="17"/>
  <c r="I335" i="17"/>
  <c r="H335" i="17"/>
  <c r="G335" i="17"/>
  <c r="F335" i="17"/>
  <c r="E335" i="17"/>
  <c r="D335" i="17"/>
  <c r="O329" i="17"/>
  <c r="O330" i="17" s="1"/>
  <c r="N329" i="17"/>
  <c r="N330" i="17" s="1"/>
  <c r="M329" i="17"/>
  <c r="M330" i="17" s="1"/>
  <c r="L329" i="17"/>
  <c r="L330" i="17" s="1"/>
  <c r="K329" i="17"/>
  <c r="K330" i="17" s="1"/>
  <c r="J329" i="17"/>
  <c r="J330" i="17" s="1"/>
  <c r="I329" i="17"/>
  <c r="I330" i="17" s="1"/>
  <c r="H329" i="17"/>
  <c r="H330" i="17" s="1"/>
  <c r="G329" i="17"/>
  <c r="G330" i="17" s="1"/>
  <c r="F329" i="17"/>
  <c r="F330" i="17" s="1"/>
  <c r="E329" i="17"/>
  <c r="E330" i="17" s="1"/>
  <c r="D329" i="17"/>
  <c r="D330" i="17" s="1"/>
  <c r="O328" i="17"/>
  <c r="N328" i="17"/>
  <c r="M328" i="17"/>
  <c r="L328" i="17"/>
  <c r="K328" i="17"/>
  <c r="J328" i="17"/>
  <c r="I328" i="17"/>
  <c r="H328" i="17"/>
  <c r="G328" i="17"/>
  <c r="F328" i="17"/>
  <c r="E328" i="17"/>
  <c r="D328" i="17"/>
  <c r="O326" i="17"/>
  <c r="N326" i="17"/>
  <c r="M326" i="17"/>
  <c r="L326" i="17"/>
  <c r="K326" i="17"/>
  <c r="J326" i="17"/>
  <c r="I326" i="17"/>
  <c r="H326" i="17"/>
  <c r="G326" i="17"/>
  <c r="F326" i="17"/>
  <c r="E326" i="17"/>
  <c r="D326" i="17"/>
  <c r="O323" i="17"/>
  <c r="O324" i="17" s="1"/>
  <c r="N323" i="17"/>
  <c r="N324" i="17" s="1"/>
  <c r="M323" i="17"/>
  <c r="M324" i="17" s="1"/>
  <c r="L323" i="17"/>
  <c r="L324" i="17" s="1"/>
  <c r="K323" i="17"/>
  <c r="K324" i="17" s="1"/>
  <c r="J323" i="17"/>
  <c r="J324" i="17" s="1"/>
  <c r="I323" i="17"/>
  <c r="I324" i="17" s="1"/>
  <c r="H323" i="17"/>
  <c r="H324" i="17" s="1"/>
  <c r="G323" i="17"/>
  <c r="G324" i="17" s="1"/>
  <c r="F323" i="17"/>
  <c r="F324" i="17" s="1"/>
  <c r="E323" i="17"/>
  <c r="E324" i="17" s="1"/>
  <c r="D323" i="17"/>
  <c r="D324" i="17" s="1"/>
  <c r="O322" i="17"/>
  <c r="N322" i="17"/>
  <c r="M322" i="17"/>
  <c r="L322" i="17"/>
  <c r="K322" i="17"/>
  <c r="J322" i="17"/>
  <c r="I322" i="17"/>
  <c r="H322" i="17"/>
  <c r="G322" i="17"/>
  <c r="F322" i="17"/>
  <c r="E322" i="17"/>
  <c r="D322" i="17"/>
  <c r="O320" i="17"/>
  <c r="N320" i="17"/>
  <c r="M320" i="17"/>
  <c r="L320" i="17"/>
  <c r="K320" i="17"/>
  <c r="J320" i="17"/>
  <c r="I320" i="17"/>
  <c r="H320" i="17"/>
  <c r="G320" i="17"/>
  <c r="F320" i="17"/>
  <c r="E320" i="17"/>
  <c r="D320" i="17"/>
  <c r="O317" i="17"/>
  <c r="N317" i="17"/>
  <c r="M317" i="17"/>
  <c r="L317" i="17"/>
  <c r="K317" i="17"/>
  <c r="J317" i="17"/>
  <c r="I317" i="17"/>
  <c r="H317" i="17"/>
  <c r="G317" i="17"/>
  <c r="F317" i="17"/>
  <c r="E317" i="17"/>
  <c r="D317" i="17"/>
  <c r="O311" i="17"/>
  <c r="N311" i="17"/>
  <c r="M311" i="17"/>
  <c r="L311" i="17"/>
  <c r="K311" i="17"/>
  <c r="J311" i="17"/>
  <c r="I311" i="17"/>
  <c r="H311" i="17"/>
  <c r="G311" i="17"/>
  <c r="F311" i="17"/>
  <c r="E311" i="17"/>
  <c r="D311" i="17"/>
  <c r="O365" i="16"/>
  <c r="N365" i="16"/>
  <c r="M365" i="16"/>
  <c r="L365" i="16"/>
  <c r="K365" i="16"/>
  <c r="J365" i="16"/>
  <c r="I365" i="16"/>
  <c r="H365" i="16"/>
  <c r="G365" i="16"/>
  <c r="F365" i="16"/>
  <c r="E365" i="16"/>
  <c r="D365" i="16"/>
  <c r="O359" i="16"/>
  <c r="N359" i="16"/>
  <c r="M359" i="16"/>
  <c r="L359" i="16"/>
  <c r="K359" i="16"/>
  <c r="J359" i="16"/>
  <c r="I359" i="16"/>
  <c r="H359" i="16"/>
  <c r="G359" i="16"/>
  <c r="F359" i="16"/>
  <c r="E359" i="16"/>
  <c r="D359" i="16"/>
  <c r="O353" i="16"/>
  <c r="N353" i="16"/>
  <c r="M353" i="16"/>
  <c r="L353" i="16"/>
  <c r="K353" i="16"/>
  <c r="J353" i="16"/>
  <c r="I353" i="16"/>
  <c r="H353" i="16"/>
  <c r="G353" i="16"/>
  <c r="F353" i="16"/>
  <c r="E353" i="16"/>
  <c r="D353" i="16"/>
  <c r="O347" i="16"/>
  <c r="N347" i="16"/>
  <c r="M347" i="16"/>
  <c r="L347" i="16"/>
  <c r="K347" i="16"/>
  <c r="J347" i="16"/>
  <c r="I347" i="16"/>
  <c r="H347" i="16"/>
  <c r="G347" i="16"/>
  <c r="F347" i="16"/>
  <c r="E347" i="16"/>
  <c r="D347" i="16"/>
  <c r="O341" i="16"/>
  <c r="N341" i="16"/>
  <c r="M341" i="16"/>
  <c r="L341" i="16"/>
  <c r="K341" i="16"/>
  <c r="J341" i="16"/>
  <c r="I341" i="16"/>
  <c r="H341" i="16"/>
  <c r="G341" i="16"/>
  <c r="F341" i="16"/>
  <c r="E341" i="16"/>
  <c r="D341" i="16"/>
  <c r="O335" i="16"/>
  <c r="N335" i="16"/>
  <c r="M335" i="16"/>
  <c r="L335" i="16"/>
  <c r="K335" i="16"/>
  <c r="J335" i="16"/>
  <c r="I335" i="16"/>
  <c r="H335" i="16"/>
  <c r="G335" i="16"/>
  <c r="F335" i="16"/>
  <c r="E335" i="16"/>
  <c r="D335" i="16"/>
  <c r="O329" i="16"/>
  <c r="N329" i="16"/>
  <c r="M329" i="16"/>
  <c r="L329" i="16"/>
  <c r="K329" i="16"/>
  <c r="J329" i="16"/>
  <c r="I329" i="16"/>
  <c r="H329" i="16"/>
  <c r="G329" i="16"/>
  <c r="F329" i="16"/>
  <c r="E329" i="16"/>
  <c r="D329" i="16"/>
  <c r="O326" i="16"/>
  <c r="N326" i="16"/>
  <c r="M326" i="16"/>
  <c r="L326" i="16"/>
  <c r="K326" i="16"/>
  <c r="J326" i="16"/>
  <c r="I326" i="16"/>
  <c r="H326" i="16"/>
  <c r="G326" i="16"/>
  <c r="F326" i="16"/>
  <c r="E326" i="16"/>
  <c r="D326" i="16"/>
  <c r="O323" i="16"/>
  <c r="O324" i="16" s="1"/>
  <c r="N323" i="16"/>
  <c r="N324" i="16" s="1"/>
  <c r="M323" i="16"/>
  <c r="M324" i="16" s="1"/>
  <c r="L323" i="16"/>
  <c r="L324" i="16" s="1"/>
  <c r="K323" i="16"/>
  <c r="K324" i="16" s="1"/>
  <c r="J323" i="16"/>
  <c r="J324" i="16" s="1"/>
  <c r="I323" i="16"/>
  <c r="I324" i="16" s="1"/>
  <c r="H323" i="16"/>
  <c r="H324" i="16" s="1"/>
  <c r="G323" i="16"/>
  <c r="G324" i="16" s="1"/>
  <c r="F323" i="16"/>
  <c r="F324" i="16" s="1"/>
  <c r="E323" i="16"/>
  <c r="E324" i="16" s="1"/>
  <c r="D323" i="16"/>
  <c r="D324" i="16" s="1"/>
  <c r="O322" i="16"/>
  <c r="N322" i="16"/>
  <c r="M322" i="16"/>
  <c r="L322" i="16"/>
  <c r="K322" i="16"/>
  <c r="J322" i="16"/>
  <c r="I322" i="16"/>
  <c r="H322" i="16"/>
  <c r="G322" i="16"/>
  <c r="F322" i="16"/>
  <c r="E322" i="16"/>
  <c r="D322" i="16"/>
  <c r="O320" i="16"/>
  <c r="N320" i="16"/>
  <c r="M320" i="16"/>
  <c r="L320" i="16"/>
  <c r="K320" i="16"/>
  <c r="J320" i="16"/>
  <c r="I320" i="16"/>
  <c r="H320" i="16"/>
  <c r="G320" i="16"/>
  <c r="F320" i="16"/>
  <c r="E320" i="16"/>
  <c r="D320" i="16"/>
  <c r="O317" i="16"/>
  <c r="N317" i="16"/>
  <c r="M317" i="16"/>
  <c r="L317" i="16"/>
  <c r="K317" i="16"/>
  <c r="J317" i="16"/>
  <c r="I317" i="16"/>
  <c r="H317" i="16"/>
  <c r="G317" i="16"/>
  <c r="F317" i="16"/>
  <c r="E317" i="16"/>
  <c r="D317" i="16"/>
  <c r="O311" i="16"/>
  <c r="N311" i="16"/>
  <c r="M311" i="16"/>
  <c r="L311" i="16"/>
  <c r="K311" i="16"/>
  <c r="J311" i="16"/>
  <c r="I311" i="16"/>
  <c r="H311" i="16"/>
  <c r="G311" i="16"/>
  <c r="F311" i="16"/>
  <c r="E311" i="16"/>
  <c r="D311" i="16"/>
  <c r="O35" i="16"/>
  <c r="O36" i="16" s="1"/>
  <c r="N35" i="16"/>
  <c r="N36" i="16" s="1"/>
  <c r="M35" i="16"/>
  <c r="M36" i="16" s="1"/>
  <c r="L35" i="16"/>
  <c r="L36" i="16" s="1"/>
  <c r="K35" i="16"/>
  <c r="K36" i="16" s="1"/>
  <c r="J35" i="16"/>
  <c r="J36" i="16" s="1"/>
  <c r="I35" i="16"/>
  <c r="I36" i="16" s="1"/>
  <c r="H35" i="16"/>
  <c r="H36" i="16" s="1"/>
  <c r="G35" i="16"/>
  <c r="G36" i="16" s="1"/>
  <c r="F35" i="16"/>
  <c r="F36" i="16" s="1"/>
  <c r="E35" i="16"/>
  <c r="E36" i="16" s="1"/>
  <c r="D35" i="16"/>
  <c r="D36" i="16" s="1"/>
  <c r="O34" i="16"/>
  <c r="N34" i="16"/>
  <c r="M34" i="16"/>
  <c r="L34" i="16"/>
  <c r="K34" i="16"/>
  <c r="J34" i="16"/>
  <c r="I34" i="16"/>
  <c r="H34" i="16"/>
  <c r="G34" i="16"/>
  <c r="F34" i="16"/>
  <c r="E34" i="16"/>
  <c r="D34" i="16"/>
  <c r="O32" i="16"/>
  <c r="N32" i="16"/>
  <c r="M32" i="16"/>
  <c r="L32" i="16"/>
  <c r="K32" i="16"/>
  <c r="J32" i="16"/>
  <c r="I32" i="16"/>
  <c r="H32" i="16"/>
  <c r="G32" i="16"/>
  <c r="F32" i="16"/>
  <c r="E32" i="16"/>
  <c r="D32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O23" i="16"/>
  <c r="N23" i="16"/>
  <c r="M23" i="16"/>
  <c r="L23" i="16"/>
  <c r="K23" i="16"/>
  <c r="J23" i="16"/>
  <c r="I23" i="16"/>
  <c r="H23" i="16"/>
  <c r="G23" i="16"/>
  <c r="F23" i="16"/>
  <c r="E23" i="16"/>
  <c r="D23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O365" i="15"/>
  <c r="N365" i="15"/>
  <c r="M365" i="15"/>
  <c r="L365" i="15"/>
  <c r="K365" i="15"/>
  <c r="J365" i="15"/>
  <c r="I365" i="15"/>
  <c r="H365" i="15"/>
  <c r="G365" i="15"/>
  <c r="F365" i="15"/>
  <c r="E365" i="15"/>
  <c r="D365" i="15"/>
  <c r="O359" i="15"/>
  <c r="N359" i="15"/>
  <c r="M359" i="15"/>
  <c r="L359" i="15"/>
  <c r="K359" i="15"/>
  <c r="J359" i="15"/>
  <c r="I359" i="15"/>
  <c r="H359" i="15"/>
  <c r="G359" i="15"/>
  <c r="F359" i="15"/>
  <c r="E359" i="15"/>
  <c r="D359" i="15"/>
  <c r="O353" i="15"/>
  <c r="O354" i="15" s="1"/>
  <c r="N353" i="15"/>
  <c r="N354" i="15" s="1"/>
  <c r="M353" i="15"/>
  <c r="M354" i="15" s="1"/>
  <c r="L353" i="15"/>
  <c r="L354" i="15" s="1"/>
  <c r="K353" i="15"/>
  <c r="K354" i="15" s="1"/>
  <c r="J353" i="15"/>
  <c r="J354" i="15" s="1"/>
  <c r="I353" i="15"/>
  <c r="I354" i="15" s="1"/>
  <c r="H353" i="15"/>
  <c r="H354" i="15" s="1"/>
  <c r="G353" i="15"/>
  <c r="G354" i="15" s="1"/>
  <c r="F353" i="15"/>
  <c r="F354" i="15" s="1"/>
  <c r="E353" i="15"/>
  <c r="E354" i="15" s="1"/>
  <c r="D353" i="15"/>
  <c r="D354" i="15" s="1"/>
  <c r="O352" i="15"/>
  <c r="N352" i="15"/>
  <c r="M352" i="15"/>
  <c r="L352" i="15"/>
  <c r="K352" i="15"/>
  <c r="J352" i="15"/>
  <c r="I352" i="15"/>
  <c r="H352" i="15"/>
  <c r="G352" i="15"/>
  <c r="F352" i="15"/>
  <c r="E352" i="15"/>
  <c r="D352" i="15"/>
  <c r="O347" i="15"/>
  <c r="N347" i="15"/>
  <c r="M347" i="15"/>
  <c r="L347" i="15"/>
  <c r="K347" i="15"/>
  <c r="J347" i="15"/>
  <c r="I347" i="15"/>
  <c r="H347" i="15"/>
  <c r="G347" i="15"/>
  <c r="F347" i="15"/>
  <c r="E347" i="15"/>
  <c r="D347" i="15"/>
  <c r="O341" i="15"/>
  <c r="O342" i="15" s="1"/>
  <c r="N341" i="15"/>
  <c r="N342" i="15" s="1"/>
  <c r="M341" i="15"/>
  <c r="M342" i="15" s="1"/>
  <c r="L341" i="15"/>
  <c r="L342" i="15" s="1"/>
  <c r="K341" i="15"/>
  <c r="K342" i="15" s="1"/>
  <c r="J341" i="15"/>
  <c r="J342" i="15" s="1"/>
  <c r="I341" i="15"/>
  <c r="I342" i="15" s="1"/>
  <c r="H341" i="15"/>
  <c r="H342" i="15" s="1"/>
  <c r="G341" i="15"/>
  <c r="G342" i="15" s="1"/>
  <c r="F341" i="15"/>
  <c r="F342" i="15" s="1"/>
  <c r="E341" i="15"/>
  <c r="E342" i="15" s="1"/>
  <c r="D341" i="15"/>
  <c r="D342" i="15" s="1"/>
  <c r="O340" i="15"/>
  <c r="N340" i="15"/>
  <c r="M340" i="15"/>
  <c r="L340" i="15"/>
  <c r="K340" i="15"/>
  <c r="J340" i="15"/>
  <c r="I340" i="15"/>
  <c r="H340" i="15"/>
  <c r="G340" i="15"/>
  <c r="F340" i="15"/>
  <c r="E340" i="15"/>
  <c r="D340" i="15"/>
  <c r="O338" i="15"/>
  <c r="N338" i="15"/>
  <c r="M338" i="15"/>
  <c r="L338" i="15"/>
  <c r="K338" i="15"/>
  <c r="J338" i="15"/>
  <c r="I338" i="15"/>
  <c r="H338" i="15"/>
  <c r="G338" i="15"/>
  <c r="F338" i="15"/>
  <c r="E338" i="15"/>
  <c r="D338" i="15"/>
  <c r="O335" i="15"/>
  <c r="N335" i="15"/>
  <c r="M335" i="15"/>
  <c r="L335" i="15"/>
  <c r="K335" i="15"/>
  <c r="J335" i="15"/>
  <c r="I335" i="15"/>
  <c r="H335" i="15"/>
  <c r="G335" i="15"/>
  <c r="F335" i="15"/>
  <c r="E335" i="15"/>
  <c r="D335" i="15"/>
  <c r="O329" i="15"/>
  <c r="O330" i="15" s="1"/>
  <c r="N329" i="15"/>
  <c r="N330" i="15" s="1"/>
  <c r="M329" i="15"/>
  <c r="M330" i="15" s="1"/>
  <c r="L329" i="15"/>
  <c r="L330" i="15" s="1"/>
  <c r="K329" i="15"/>
  <c r="K330" i="15" s="1"/>
  <c r="J329" i="15"/>
  <c r="J330" i="15" s="1"/>
  <c r="I329" i="15"/>
  <c r="I330" i="15" s="1"/>
  <c r="H329" i="15"/>
  <c r="H330" i="15" s="1"/>
  <c r="G329" i="15"/>
  <c r="G330" i="15" s="1"/>
  <c r="F329" i="15"/>
  <c r="F330" i="15" s="1"/>
  <c r="E329" i="15"/>
  <c r="E330" i="15" s="1"/>
  <c r="D329" i="15"/>
  <c r="D330" i="15" s="1"/>
  <c r="O328" i="15"/>
  <c r="N328" i="15"/>
  <c r="M328" i="15"/>
  <c r="L328" i="15"/>
  <c r="K328" i="15"/>
  <c r="J328" i="15"/>
  <c r="I328" i="15"/>
  <c r="H328" i="15"/>
  <c r="G328" i="15"/>
  <c r="F328" i="15"/>
  <c r="E328" i="15"/>
  <c r="D328" i="15"/>
  <c r="O326" i="15"/>
  <c r="N326" i="15"/>
  <c r="M326" i="15"/>
  <c r="L326" i="15"/>
  <c r="K326" i="15"/>
  <c r="J326" i="15"/>
  <c r="I326" i="15"/>
  <c r="H326" i="15"/>
  <c r="G326" i="15"/>
  <c r="F326" i="15"/>
  <c r="E326" i="15"/>
  <c r="D326" i="15"/>
  <c r="O323" i="15"/>
  <c r="N323" i="15"/>
  <c r="M323" i="15"/>
  <c r="L323" i="15"/>
  <c r="K323" i="15"/>
  <c r="J323" i="15"/>
  <c r="I323" i="15"/>
  <c r="H323" i="15"/>
  <c r="G323" i="15"/>
  <c r="F323" i="15"/>
  <c r="E323" i="15"/>
  <c r="D323" i="15"/>
  <c r="O317" i="15"/>
  <c r="N317" i="15"/>
  <c r="M317" i="15"/>
  <c r="L317" i="15"/>
  <c r="K317" i="15"/>
  <c r="J317" i="15"/>
  <c r="I317" i="15"/>
  <c r="H317" i="15"/>
  <c r="G317" i="15"/>
  <c r="F317" i="15"/>
  <c r="E317" i="15"/>
  <c r="D317" i="15"/>
  <c r="O316" i="15"/>
  <c r="N316" i="15"/>
  <c r="M316" i="15"/>
  <c r="L316" i="15"/>
  <c r="K316" i="15"/>
  <c r="J316" i="15"/>
  <c r="I316" i="15"/>
  <c r="H316" i="15"/>
  <c r="G316" i="15"/>
  <c r="F316" i="15"/>
  <c r="E316" i="15"/>
  <c r="D316" i="15"/>
  <c r="O311" i="15"/>
  <c r="N311" i="15"/>
  <c r="M311" i="15"/>
  <c r="L311" i="15"/>
  <c r="K311" i="15"/>
  <c r="J311" i="15"/>
  <c r="I311" i="15"/>
  <c r="H311" i="15"/>
  <c r="G311" i="15"/>
  <c r="F311" i="15"/>
  <c r="E311" i="15"/>
  <c r="D311" i="15"/>
  <c r="O35" i="15"/>
  <c r="O36" i="15" s="1"/>
  <c r="N35" i="15"/>
  <c r="N36" i="15" s="1"/>
  <c r="M35" i="15"/>
  <c r="M36" i="15" s="1"/>
  <c r="L35" i="15"/>
  <c r="L36" i="15" s="1"/>
  <c r="K35" i="15"/>
  <c r="K36" i="15" s="1"/>
  <c r="J35" i="15"/>
  <c r="J36" i="15" s="1"/>
  <c r="I35" i="15"/>
  <c r="I36" i="15" s="1"/>
  <c r="H35" i="15"/>
  <c r="H36" i="15" s="1"/>
  <c r="G35" i="15"/>
  <c r="G36" i="15" s="1"/>
  <c r="F35" i="15"/>
  <c r="F36" i="15" s="1"/>
  <c r="E35" i="15"/>
  <c r="E36" i="15" s="1"/>
  <c r="D35" i="15"/>
  <c r="D36" i="15" s="1"/>
  <c r="O34" i="15"/>
  <c r="N34" i="15"/>
  <c r="M34" i="15"/>
  <c r="L34" i="15"/>
  <c r="K34" i="15"/>
  <c r="J34" i="15"/>
  <c r="I34" i="15"/>
  <c r="H34" i="15"/>
  <c r="G34" i="15"/>
  <c r="F34" i="15"/>
  <c r="E34" i="15"/>
  <c r="D34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O29" i="15"/>
  <c r="O30" i="15" s="1"/>
  <c r="N29" i="15"/>
  <c r="N30" i="15" s="1"/>
  <c r="M29" i="15"/>
  <c r="M30" i="15" s="1"/>
  <c r="L29" i="15"/>
  <c r="L30" i="15" s="1"/>
  <c r="K29" i="15"/>
  <c r="K30" i="15" s="1"/>
  <c r="J29" i="15"/>
  <c r="J30" i="15" s="1"/>
  <c r="I29" i="15"/>
  <c r="I30" i="15" s="1"/>
  <c r="H29" i="15"/>
  <c r="H30" i="15" s="1"/>
  <c r="G29" i="15"/>
  <c r="G30" i="15" s="1"/>
  <c r="F29" i="15"/>
  <c r="F30" i="15" s="1"/>
  <c r="E29" i="15"/>
  <c r="E30" i="15" s="1"/>
  <c r="D29" i="15"/>
  <c r="D30" i="15" s="1"/>
  <c r="O28" i="15"/>
  <c r="N28" i="15"/>
  <c r="M28" i="15"/>
  <c r="L28" i="15"/>
  <c r="K28" i="15"/>
  <c r="J28" i="15"/>
  <c r="I28" i="15"/>
  <c r="H28" i="15"/>
  <c r="G28" i="15"/>
  <c r="F28" i="15"/>
  <c r="E28" i="15"/>
  <c r="D28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O23" i="15"/>
  <c r="O24" i="15" s="1"/>
  <c r="N23" i="15"/>
  <c r="M23" i="15"/>
  <c r="L23" i="15"/>
  <c r="K23" i="15"/>
  <c r="J23" i="15"/>
  <c r="I23" i="15"/>
  <c r="H23" i="15"/>
  <c r="G23" i="15"/>
  <c r="G24" i="15" s="1"/>
  <c r="F23" i="15"/>
  <c r="F24" i="15" s="1"/>
  <c r="E23" i="15"/>
  <c r="E24" i="15" s="1"/>
  <c r="D23" i="15"/>
  <c r="D24" i="15" s="1"/>
  <c r="O22" i="15"/>
  <c r="G22" i="15"/>
  <c r="F22" i="15"/>
  <c r="E22" i="15"/>
  <c r="D22" i="15"/>
  <c r="O20" i="15"/>
  <c r="N20" i="15"/>
  <c r="M20" i="15"/>
  <c r="L20" i="15"/>
  <c r="K20" i="15"/>
  <c r="J20" i="15"/>
  <c r="H20" i="15"/>
  <c r="G20" i="15"/>
  <c r="F20" i="15"/>
  <c r="E20" i="15"/>
  <c r="D20" i="15"/>
  <c r="O16" i="15"/>
  <c r="N16" i="15"/>
  <c r="M16" i="15"/>
  <c r="I16" i="15"/>
  <c r="H16" i="15"/>
  <c r="F16" i="15"/>
  <c r="E16" i="15"/>
  <c r="D16" i="15"/>
  <c r="O365" i="14"/>
  <c r="O366" i="14" s="1"/>
  <c r="N365" i="14"/>
  <c r="N366" i="14" s="1"/>
  <c r="M365" i="14"/>
  <c r="M366" i="14" s="1"/>
  <c r="L365" i="14"/>
  <c r="L366" i="14" s="1"/>
  <c r="K365" i="14"/>
  <c r="K366" i="14" s="1"/>
  <c r="J365" i="14"/>
  <c r="J366" i="14" s="1"/>
  <c r="I365" i="14"/>
  <c r="I366" i="14" s="1"/>
  <c r="H365" i="14"/>
  <c r="H366" i="14" s="1"/>
  <c r="G365" i="14"/>
  <c r="G366" i="14" s="1"/>
  <c r="F365" i="14"/>
  <c r="F366" i="14" s="1"/>
  <c r="E365" i="14"/>
  <c r="E366" i="14" s="1"/>
  <c r="D365" i="14"/>
  <c r="D366" i="14" s="1"/>
  <c r="O364" i="14"/>
  <c r="N364" i="14"/>
  <c r="M364" i="14"/>
  <c r="L364" i="14"/>
  <c r="K364" i="14"/>
  <c r="J364" i="14"/>
  <c r="I364" i="14"/>
  <c r="H364" i="14"/>
  <c r="G364" i="14"/>
  <c r="F364" i="14"/>
  <c r="E364" i="14"/>
  <c r="D364" i="14"/>
  <c r="O359" i="14"/>
  <c r="O360" i="14" s="1"/>
  <c r="N359" i="14"/>
  <c r="N360" i="14" s="1"/>
  <c r="M359" i="14"/>
  <c r="L359" i="14"/>
  <c r="L360" i="14" s="1"/>
  <c r="K359" i="14"/>
  <c r="K360" i="14" s="1"/>
  <c r="J359" i="14"/>
  <c r="J360" i="14" s="1"/>
  <c r="I359" i="14"/>
  <c r="I360" i="14" s="1"/>
  <c r="H359" i="14"/>
  <c r="H360" i="14" s="1"/>
  <c r="G359" i="14"/>
  <c r="G360" i="14" s="1"/>
  <c r="F359" i="14"/>
  <c r="F360" i="14" s="1"/>
  <c r="E359" i="14"/>
  <c r="E360" i="14" s="1"/>
  <c r="D359" i="14"/>
  <c r="D360" i="14" s="1"/>
  <c r="O358" i="14"/>
  <c r="N358" i="14"/>
  <c r="L358" i="14"/>
  <c r="K358" i="14"/>
  <c r="J358" i="14"/>
  <c r="I358" i="14"/>
  <c r="H358" i="14"/>
  <c r="G358" i="14"/>
  <c r="F358" i="14"/>
  <c r="E358" i="14"/>
  <c r="D358" i="14"/>
  <c r="O353" i="14"/>
  <c r="O354" i="14" s="1"/>
  <c r="N353" i="14"/>
  <c r="N354" i="14" s="1"/>
  <c r="M353" i="14"/>
  <c r="M354" i="14" s="1"/>
  <c r="L353" i="14"/>
  <c r="L354" i="14" s="1"/>
  <c r="K353" i="14"/>
  <c r="K354" i="14" s="1"/>
  <c r="J353" i="14"/>
  <c r="J354" i="14" s="1"/>
  <c r="I353" i="14"/>
  <c r="I354" i="14" s="1"/>
  <c r="H353" i="14"/>
  <c r="H354" i="14" s="1"/>
  <c r="G353" i="14"/>
  <c r="G354" i="14" s="1"/>
  <c r="F353" i="14"/>
  <c r="F354" i="14" s="1"/>
  <c r="E353" i="14"/>
  <c r="E354" i="14" s="1"/>
  <c r="D353" i="14"/>
  <c r="D354" i="14" s="1"/>
  <c r="O352" i="14"/>
  <c r="N352" i="14"/>
  <c r="M352" i="14"/>
  <c r="L352" i="14"/>
  <c r="K352" i="14"/>
  <c r="J352" i="14"/>
  <c r="I352" i="14"/>
  <c r="H352" i="14"/>
  <c r="G352" i="14"/>
  <c r="F352" i="14"/>
  <c r="E352" i="14"/>
  <c r="D352" i="14"/>
  <c r="O347" i="14"/>
  <c r="N347" i="14"/>
  <c r="M347" i="14"/>
  <c r="L347" i="14"/>
  <c r="K347" i="14"/>
  <c r="J347" i="14"/>
  <c r="I347" i="14"/>
  <c r="H347" i="14"/>
  <c r="G347" i="14"/>
  <c r="F347" i="14"/>
  <c r="E347" i="14"/>
  <c r="D347" i="14"/>
  <c r="O341" i="14"/>
  <c r="N341" i="14"/>
  <c r="M341" i="14"/>
  <c r="L341" i="14"/>
  <c r="K341" i="14"/>
  <c r="J341" i="14"/>
  <c r="I341" i="14"/>
  <c r="H341" i="14"/>
  <c r="G341" i="14"/>
  <c r="F341" i="14"/>
  <c r="E341" i="14"/>
  <c r="D341" i="14"/>
  <c r="O340" i="14"/>
  <c r="N340" i="14"/>
  <c r="M340" i="14"/>
  <c r="L340" i="14"/>
  <c r="K340" i="14"/>
  <c r="J340" i="14"/>
  <c r="I340" i="14"/>
  <c r="H340" i="14"/>
  <c r="G340" i="14"/>
  <c r="F340" i="14"/>
  <c r="E340" i="14"/>
  <c r="D340" i="14"/>
  <c r="O335" i="14"/>
  <c r="N335" i="14"/>
  <c r="M335" i="14"/>
  <c r="L335" i="14"/>
  <c r="K335" i="14"/>
  <c r="J335" i="14"/>
  <c r="I335" i="14"/>
  <c r="H335" i="14"/>
  <c r="G335" i="14"/>
  <c r="F335" i="14"/>
  <c r="E335" i="14"/>
  <c r="D335" i="14"/>
  <c r="O329" i="14"/>
  <c r="N329" i="14"/>
  <c r="M329" i="14"/>
  <c r="L329" i="14"/>
  <c r="K329" i="14"/>
  <c r="J329" i="14"/>
  <c r="I329" i="14"/>
  <c r="H329" i="14"/>
  <c r="G329" i="14"/>
  <c r="F329" i="14"/>
  <c r="E329" i="14"/>
  <c r="D329" i="14"/>
  <c r="O323" i="14"/>
  <c r="O324" i="14" s="1"/>
  <c r="N323" i="14"/>
  <c r="N324" i="14" s="1"/>
  <c r="M323" i="14"/>
  <c r="M324" i="14" s="1"/>
  <c r="L323" i="14"/>
  <c r="L324" i="14" s="1"/>
  <c r="K323" i="14"/>
  <c r="K324" i="14" s="1"/>
  <c r="J323" i="14"/>
  <c r="J324" i="14" s="1"/>
  <c r="I323" i="14"/>
  <c r="I324" i="14" s="1"/>
  <c r="H323" i="14"/>
  <c r="H324" i="14" s="1"/>
  <c r="G323" i="14"/>
  <c r="G324" i="14" s="1"/>
  <c r="F323" i="14"/>
  <c r="F324" i="14" s="1"/>
  <c r="E323" i="14"/>
  <c r="E324" i="14" s="1"/>
  <c r="D323" i="14"/>
  <c r="D324" i="14" s="1"/>
  <c r="O322" i="14"/>
  <c r="N322" i="14"/>
  <c r="M322" i="14"/>
  <c r="L322" i="14"/>
  <c r="K322" i="14"/>
  <c r="J322" i="14"/>
  <c r="I322" i="14"/>
  <c r="H322" i="14"/>
  <c r="G322" i="14"/>
  <c r="F322" i="14"/>
  <c r="E322" i="14"/>
  <c r="D322" i="14"/>
  <c r="O320" i="14"/>
  <c r="N320" i="14"/>
  <c r="M320" i="14"/>
  <c r="L320" i="14"/>
  <c r="K320" i="14"/>
  <c r="J320" i="14"/>
  <c r="I320" i="14"/>
  <c r="H320" i="14"/>
  <c r="G320" i="14"/>
  <c r="F320" i="14"/>
  <c r="E320" i="14"/>
  <c r="D320" i="14"/>
  <c r="O317" i="14"/>
  <c r="O318" i="14" s="1"/>
  <c r="N317" i="14"/>
  <c r="N318" i="14" s="1"/>
  <c r="M317" i="14"/>
  <c r="M318" i="14" s="1"/>
  <c r="L317" i="14"/>
  <c r="L318" i="14" s="1"/>
  <c r="K317" i="14"/>
  <c r="K318" i="14" s="1"/>
  <c r="J317" i="14"/>
  <c r="J318" i="14" s="1"/>
  <c r="I317" i="14"/>
  <c r="I318" i="14" s="1"/>
  <c r="H317" i="14"/>
  <c r="H318" i="14" s="1"/>
  <c r="G317" i="14"/>
  <c r="G318" i="14" s="1"/>
  <c r="F317" i="14"/>
  <c r="F318" i="14" s="1"/>
  <c r="E317" i="14"/>
  <c r="E318" i="14" s="1"/>
  <c r="D317" i="14"/>
  <c r="D318" i="14" s="1"/>
  <c r="O316" i="14"/>
  <c r="N316" i="14"/>
  <c r="M316" i="14"/>
  <c r="L316" i="14"/>
  <c r="K316" i="14"/>
  <c r="J316" i="14"/>
  <c r="I316" i="14"/>
  <c r="H316" i="14"/>
  <c r="G316" i="14"/>
  <c r="F316" i="14"/>
  <c r="E316" i="14"/>
  <c r="D316" i="14"/>
  <c r="O314" i="14"/>
  <c r="N314" i="14"/>
  <c r="M314" i="14"/>
  <c r="L314" i="14"/>
  <c r="K314" i="14"/>
  <c r="J314" i="14"/>
  <c r="I314" i="14"/>
  <c r="H314" i="14"/>
  <c r="G314" i="14"/>
  <c r="F314" i="14"/>
  <c r="E314" i="14"/>
  <c r="D314" i="14"/>
  <c r="O311" i="14"/>
  <c r="O312" i="14" s="1"/>
  <c r="N311" i="14"/>
  <c r="N312" i="14" s="1"/>
  <c r="M311" i="14"/>
  <c r="M312" i="14" s="1"/>
  <c r="L311" i="14"/>
  <c r="L312" i="14" s="1"/>
  <c r="K311" i="14"/>
  <c r="K312" i="14" s="1"/>
  <c r="J311" i="14"/>
  <c r="J312" i="14" s="1"/>
  <c r="I311" i="14"/>
  <c r="I312" i="14" s="1"/>
  <c r="H311" i="14"/>
  <c r="H312" i="14" s="1"/>
  <c r="G311" i="14"/>
  <c r="G312" i="14" s="1"/>
  <c r="F311" i="14"/>
  <c r="F312" i="14" s="1"/>
  <c r="E311" i="14"/>
  <c r="E312" i="14" s="1"/>
  <c r="D311" i="14"/>
  <c r="D312" i="14" s="1"/>
  <c r="O310" i="14"/>
  <c r="N310" i="14"/>
  <c r="M310" i="14"/>
  <c r="L310" i="14"/>
  <c r="K310" i="14"/>
  <c r="J310" i="14"/>
  <c r="I310" i="14"/>
  <c r="H310" i="14"/>
  <c r="G310" i="14"/>
  <c r="F310" i="14"/>
  <c r="E310" i="14"/>
  <c r="D310" i="14"/>
  <c r="O308" i="14"/>
  <c r="N308" i="14"/>
  <c r="M308" i="14"/>
  <c r="L308" i="14"/>
  <c r="K308" i="14"/>
  <c r="J308" i="14"/>
  <c r="I308" i="14"/>
  <c r="H308" i="14"/>
  <c r="G308" i="14"/>
  <c r="F308" i="14"/>
  <c r="E308" i="14"/>
  <c r="D308" i="14"/>
  <c r="O365" i="12"/>
  <c r="N365" i="12"/>
  <c r="M365" i="12"/>
  <c r="L365" i="12"/>
  <c r="K365" i="12"/>
  <c r="J365" i="12"/>
  <c r="I365" i="12"/>
  <c r="H365" i="12"/>
  <c r="G365" i="12"/>
  <c r="F365" i="12"/>
  <c r="E365" i="12"/>
  <c r="D365" i="12"/>
  <c r="O359" i="12"/>
  <c r="O360" i="12" s="1"/>
  <c r="N359" i="12"/>
  <c r="N360" i="12" s="1"/>
  <c r="M359" i="12"/>
  <c r="M360" i="12" s="1"/>
  <c r="L359" i="12"/>
  <c r="L360" i="12" s="1"/>
  <c r="K359" i="12"/>
  <c r="K360" i="12" s="1"/>
  <c r="J359" i="12"/>
  <c r="J360" i="12" s="1"/>
  <c r="I359" i="12"/>
  <c r="I360" i="12" s="1"/>
  <c r="H359" i="12"/>
  <c r="H360" i="12" s="1"/>
  <c r="G359" i="12"/>
  <c r="G360" i="12" s="1"/>
  <c r="F359" i="12"/>
  <c r="F360" i="12" s="1"/>
  <c r="E359" i="12"/>
  <c r="E360" i="12" s="1"/>
  <c r="D359" i="12"/>
  <c r="D360" i="12" s="1"/>
  <c r="O358" i="12"/>
  <c r="N358" i="12"/>
  <c r="M358" i="12"/>
  <c r="L358" i="12"/>
  <c r="K358" i="12"/>
  <c r="J358" i="12"/>
  <c r="I358" i="12"/>
  <c r="H358" i="12"/>
  <c r="G358" i="12"/>
  <c r="F358" i="12"/>
  <c r="E358" i="12"/>
  <c r="D358" i="12"/>
  <c r="O353" i="12"/>
  <c r="O354" i="12" s="1"/>
  <c r="N353" i="12"/>
  <c r="N354" i="12" s="1"/>
  <c r="M353" i="12"/>
  <c r="M354" i="12" s="1"/>
  <c r="L353" i="12"/>
  <c r="L354" i="12" s="1"/>
  <c r="K353" i="12"/>
  <c r="K354" i="12" s="1"/>
  <c r="J353" i="12"/>
  <c r="J354" i="12" s="1"/>
  <c r="I353" i="12"/>
  <c r="I354" i="12" s="1"/>
  <c r="H353" i="12"/>
  <c r="H354" i="12" s="1"/>
  <c r="G353" i="12"/>
  <c r="G354" i="12" s="1"/>
  <c r="F353" i="12"/>
  <c r="F354" i="12" s="1"/>
  <c r="E353" i="12"/>
  <c r="E354" i="12" s="1"/>
  <c r="D353" i="12"/>
  <c r="D354" i="12" s="1"/>
  <c r="O352" i="12"/>
  <c r="N352" i="12"/>
  <c r="M352" i="12"/>
  <c r="L352" i="12"/>
  <c r="K352" i="12"/>
  <c r="J352" i="12"/>
  <c r="I352" i="12"/>
  <c r="H352" i="12"/>
  <c r="G352" i="12"/>
  <c r="F352" i="12"/>
  <c r="E352" i="12"/>
  <c r="D352" i="12"/>
  <c r="O347" i="12"/>
  <c r="O348" i="12" s="1"/>
  <c r="N347" i="12"/>
  <c r="N348" i="12" s="1"/>
  <c r="M347" i="12"/>
  <c r="M348" i="12" s="1"/>
  <c r="L347" i="12"/>
  <c r="L348" i="12" s="1"/>
  <c r="K347" i="12"/>
  <c r="K348" i="12" s="1"/>
  <c r="J347" i="12"/>
  <c r="J348" i="12" s="1"/>
  <c r="I347" i="12"/>
  <c r="I348" i="12" s="1"/>
  <c r="H347" i="12"/>
  <c r="H348" i="12" s="1"/>
  <c r="G347" i="12"/>
  <c r="G348" i="12" s="1"/>
  <c r="F347" i="12"/>
  <c r="F348" i="12" s="1"/>
  <c r="E347" i="12"/>
  <c r="E348" i="12" s="1"/>
  <c r="D347" i="12"/>
  <c r="D348" i="12" s="1"/>
  <c r="O346" i="12"/>
  <c r="N346" i="12"/>
  <c r="M346" i="12"/>
  <c r="L346" i="12"/>
  <c r="K346" i="12"/>
  <c r="J346" i="12"/>
  <c r="I346" i="12"/>
  <c r="H346" i="12"/>
  <c r="G346" i="12"/>
  <c r="F346" i="12"/>
  <c r="E346" i="12"/>
  <c r="D346" i="12"/>
  <c r="O341" i="12"/>
  <c r="O342" i="12" s="1"/>
  <c r="N341" i="12"/>
  <c r="N342" i="12" s="1"/>
  <c r="M341" i="12"/>
  <c r="M342" i="12" s="1"/>
  <c r="L341" i="12"/>
  <c r="L342" i="12" s="1"/>
  <c r="K341" i="12"/>
  <c r="K342" i="12" s="1"/>
  <c r="J341" i="12"/>
  <c r="J342" i="12" s="1"/>
  <c r="I341" i="12"/>
  <c r="I342" i="12" s="1"/>
  <c r="H341" i="12"/>
  <c r="H342" i="12" s="1"/>
  <c r="G341" i="12"/>
  <c r="G342" i="12" s="1"/>
  <c r="F341" i="12"/>
  <c r="F342" i="12" s="1"/>
  <c r="E341" i="12"/>
  <c r="E342" i="12" s="1"/>
  <c r="D341" i="12"/>
  <c r="D342" i="12" s="1"/>
  <c r="O340" i="12"/>
  <c r="N340" i="12"/>
  <c r="M340" i="12"/>
  <c r="L340" i="12"/>
  <c r="K340" i="12"/>
  <c r="J340" i="12"/>
  <c r="I340" i="12"/>
  <c r="H340" i="12"/>
  <c r="G340" i="12"/>
  <c r="F340" i="12"/>
  <c r="E340" i="12"/>
  <c r="D340" i="12"/>
  <c r="O335" i="12"/>
  <c r="N335" i="12"/>
  <c r="M335" i="12"/>
  <c r="L335" i="12"/>
  <c r="K335" i="12"/>
  <c r="J335" i="12"/>
  <c r="I335" i="12"/>
  <c r="H335" i="12"/>
  <c r="G335" i="12"/>
  <c r="F335" i="12"/>
  <c r="E335" i="12"/>
  <c r="D335" i="12"/>
  <c r="O332" i="12"/>
  <c r="N332" i="12"/>
  <c r="M332" i="12"/>
  <c r="L332" i="12"/>
  <c r="K332" i="12"/>
  <c r="J332" i="12"/>
  <c r="I332" i="12"/>
  <c r="H332" i="12"/>
  <c r="G332" i="12"/>
  <c r="F332" i="12"/>
  <c r="E332" i="12"/>
  <c r="D332" i="12"/>
  <c r="O329" i="12"/>
  <c r="O330" i="12" s="1"/>
  <c r="N329" i="12"/>
  <c r="N330" i="12" s="1"/>
  <c r="M329" i="12"/>
  <c r="M330" i="12" s="1"/>
  <c r="L329" i="12"/>
  <c r="L330" i="12" s="1"/>
  <c r="K329" i="12"/>
  <c r="K330" i="12" s="1"/>
  <c r="J329" i="12"/>
  <c r="J330" i="12" s="1"/>
  <c r="I329" i="12"/>
  <c r="I330" i="12" s="1"/>
  <c r="H329" i="12"/>
  <c r="H330" i="12" s="1"/>
  <c r="G329" i="12"/>
  <c r="G330" i="12" s="1"/>
  <c r="F329" i="12"/>
  <c r="F330" i="12" s="1"/>
  <c r="E329" i="12"/>
  <c r="E330" i="12" s="1"/>
  <c r="D329" i="12"/>
  <c r="D330" i="12" s="1"/>
  <c r="O328" i="12"/>
  <c r="N328" i="12"/>
  <c r="M328" i="12"/>
  <c r="L328" i="12"/>
  <c r="K328" i="12"/>
  <c r="J328" i="12"/>
  <c r="I328" i="12"/>
  <c r="H328" i="12"/>
  <c r="G328" i="12"/>
  <c r="F328" i="12"/>
  <c r="E328" i="12"/>
  <c r="D328" i="12"/>
  <c r="O326" i="12"/>
  <c r="N326" i="12"/>
  <c r="M326" i="12"/>
  <c r="L326" i="12"/>
  <c r="K326" i="12"/>
  <c r="J326" i="12"/>
  <c r="I326" i="12"/>
  <c r="H326" i="12"/>
  <c r="G326" i="12"/>
  <c r="F326" i="12"/>
  <c r="E326" i="12"/>
  <c r="D326" i="12"/>
  <c r="O323" i="12"/>
  <c r="O324" i="12" s="1"/>
  <c r="N323" i="12"/>
  <c r="N324" i="12" s="1"/>
  <c r="M323" i="12"/>
  <c r="M324" i="12" s="1"/>
  <c r="L323" i="12"/>
  <c r="L324" i="12" s="1"/>
  <c r="K323" i="12"/>
  <c r="K324" i="12" s="1"/>
  <c r="J323" i="12"/>
  <c r="J324" i="12" s="1"/>
  <c r="I323" i="12"/>
  <c r="I324" i="12" s="1"/>
  <c r="H323" i="12"/>
  <c r="H324" i="12" s="1"/>
  <c r="G323" i="12"/>
  <c r="G324" i="12" s="1"/>
  <c r="F323" i="12"/>
  <c r="F324" i="12" s="1"/>
  <c r="E323" i="12"/>
  <c r="E324" i="12" s="1"/>
  <c r="D323" i="12"/>
  <c r="D324" i="12" s="1"/>
  <c r="O322" i="12"/>
  <c r="N322" i="12"/>
  <c r="M322" i="12"/>
  <c r="L322" i="12"/>
  <c r="K322" i="12"/>
  <c r="J322" i="12"/>
  <c r="I322" i="12"/>
  <c r="H322" i="12"/>
  <c r="G322" i="12"/>
  <c r="F322" i="12"/>
  <c r="E322" i="12"/>
  <c r="D322" i="12"/>
  <c r="O320" i="12"/>
  <c r="N320" i="12"/>
  <c r="M320" i="12"/>
  <c r="L320" i="12"/>
  <c r="K320" i="12"/>
  <c r="J320" i="12"/>
  <c r="I320" i="12"/>
  <c r="H320" i="12"/>
  <c r="G320" i="12"/>
  <c r="F320" i="12"/>
  <c r="E320" i="12"/>
  <c r="D320" i="12"/>
  <c r="O317" i="12"/>
  <c r="N317" i="12"/>
  <c r="M317" i="12"/>
  <c r="L317" i="12"/>
  <c r="K317" i="12"/>
  <c r="J317" i="12"/>
  <c r="I317" i="12"/>
  <c r="H317" i="12"/>
  <c r="G317" i="12"/>
  <c r="F317" i="12"/>
  <c r="E317" i="12"/>
  <c r="D317" i="12"/>
  <c r="O311" i="12"/>
  <c r="O312" i="12" s="1"/>
  <c r="N311" i="12"/>
  <c r="N312" i="12" s="1"/>
  <c r="M311" i="12"/>
  <c r="M312" i="12" s="1"/>
  <c r="L311" i="12"/>
  <c r="L312" i="12" s="1"/>
  <c r="K311" i="12"/>
  <c r="K312" i="12" s="1"/>
  <c r="J311" i="12"/>
  <c r="J312" i="12" s="1"/>
  <c r="I311" i="12"/>
  <c r="I312" i="12" s="1"/>
  <c r="H311" i="12"/>
  <c r="H312" i="12" s="1"/>
  <c r="G311" i="12"/>
  <c r="G312" i="12" s="1"/>
  <c r="F311" i="12"/>
  <c r="F312" i="12" s="1"/>
  <c r="E311" i="12"/>
  <c r="E312" i="12" s="1"/>
  <c r="D311" i="12"/>
  <c r="D312" i="12" s="1"/>
  <c r="O310" i="12"/>
  <c r="N310" i="12"/>
  <c r="M310" i="12"/>
  <c r="L310" i="12"/>
  <c r="K310" i="12"/>
  <c r="J310" i="12"/>
  <c r="I310" i="12"/>
  <c r="H310" i="12"/>
  <c r="G310" i="12"/>
  <c r="F310" i="12"/>
  <c r="E310" i="12"/>
  <c r="D310" i="12"/>
  <c r="O308" i="12"/>
  <c r="N308" i="12"/>
  <c r="M308" i="12"/>
  <c r="L308" i="12"/>
  <c r="K308" i="12"/>
  <c r="J308" i="12"/>
  <c r="I308" i="12"/>
  <c r="H308" i="12"/>
  <c r="G308" i="12"/>
  <c r="F308" i="12"/>
  <c r="E308" i="12"/>
  <c r="D308" i="12"/>
  <c r="O35" i="12"/>
  <c r="O36" i="12" s="1"/>
  <c r="N35" i="12"/>
  <c r="N36" i="12" s="1"/>
  <c r="M35" i="12"/>
  <c r="M36" i="12" s="1"/>
  <c r="L35" i="12"/>
  <c r="L36" i="12" s="1"/>
  <c r="K35" i="12"/>
  <c r="K36" i="12" s="1"/>
  <c r="J35" i="12"/>
  <c r="J36" i="12" s="1"/>
  <c r="I35" i="12"/>
  <c r="I36" i="12" s="1"/>
  <c r="H35" i="12"/>
  <c r="H36" i="12" s="1"/>
  <c r="G35" i="12"/>
  <c r="G36" i="12" s="1"/>
  <c r="F35" i="12"/>
  <c r="F36" i="12" s="1"/>
  <c r="E35" i="12"/>
  <c r="E36" i="12" s="1"/>
  <c r="D35" i="12"/>
  <c r="D36" i="12" s="1"/>
  <c r="O34" i="12"/>
  <c r="N34" i="12"/>
  <c r="M34" i="12"/>
  <c r="L34" i="12"/>
  <c r="K34" i="12"/>
  <c r="J34" i="12"/>
  <c r="I34" i="12"/>
  <c r="H34" i="12"/>
  <c r="G34" i="12"/>
  <c r="F34" i="12"/>
  <c r="E34" i="12"/>
  <c r="D34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N28" i="12"/>
  <c r="M28" i="12"/>
  <c r="L28" i="12"/>
  <c r="K28" i="12"/>
  <c r="J28" i="12"/>
  <c r="I28" i="12"/>
  <c r="H28" i="12"/>
  <c r="G28" i="12"/>
  <c r="F28" i="12"/>
  <c r="E28" i="12"/>
  <c r="D28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O17" i="12"/>
  <c r="O11" i="12" s="1"/>
  <c r="N17" i="12"/>
  <c r="M17" i="12"/>
  <c r="L17" i="12"/>
  <c r="K17" i="12"/>
  <c r="J17" i="12"/>
  <c r="I17" i="12"/>
  <c r="H17" i="12"/>
  <c r="G17" i="12"/>
  <c r="G11" i="12" s="1"/>
  <c r="F17" i="12"/>
  <c r="E17" i="12"/>
  <c r="D17" i="12"/>
  <c r="J16" i="12"/>
  <c r="H16" i="12"/>
  <c r="D16" i="12"/>
  <c r="O35" i="11"/>
  <c r="O36" i="11" s="1"/>
  <c r="N35" i="11"/>
  <c r="N36" i="11" s="1"/>
  <c r="M35" i="11"/>
  <c r="M36" i="11" s="1"/>
  <c r="L35" i="11"/>
  <c r="L36" i="11" s="1"/>
  <c r="K35" i="11"/>
  <c r="K36" i="11" s="1"/>
  <c r="J35" i="11"/>
  <c r="J36" i="11" s="1"/>
  <c r="I35" i="11"/>
  <c r="I36" i="11" s="1"/>
  <c r="H35" i="11"/>
  <c r="H36" i="11" s="1"/>
  <c r="G35" i="11"/>
  <c r="G36" i="11" s="1"/>
  <c r="F35" i="11"/>
  <c r="F36" i="11" s="1"/>
  <c r="E35" i="11"/>
  <c r="E36" i="11" s="1"/>
  <c r="D35" i="11"/>
  <c r="D36" i="11" s="1"/>
  <c r="O34" i="11"/>
  <c r="N34" i="11"/>
  <c r="M34" i="11"/>
  <c r="L34" i="11"/>
  <c r="K34" i="11"/>
  <c r="J34" i="11"/>
  <c r="I34" i="11"/>
  <c r="H34" i="11"/>
  <c r="G34" i="11"/>
  <c r="F34" i="11"/>
  <c r="E34" i="11"/>
  <c r="D34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O29" i="11"/>
  <c r="O30" i="11" s="1"/>
  <c r="N29" i="11"/>
  <c r="N30" i="11" s="1"/>
  <c r="M29" i="11"/>
  <c r="M30" i="11" s="1"/>
  <c r="L29" i="11"/>
  <c r="L30" i="11" s="1"/>
  <c r="K29" i="11"/>
  <c r="K30" i="11" s="1"/>
  <c r="J29" i="11"/>
  <c r="J30" i="11" s="1"/>
  <c r="I29" i="11"/>
  <c r="I30" i="11" s="1"/>
  <c r="H29" i="11"/>
  <c r="H30" i="11" s="1"/>
  <c r="G29" i="11"/>
  <c r="G30" i="11" s="1"/>
  <c r="F29" i="11"/>
  <c r="F30" i="11" s="1"/>
  <c r="E29" i="11"/>
  <c r="E30" i="11" s="1"/>
  <c r="D29" i="11"/>
  <c r="D30" i="11" s="1"/>
  <c r="O28" i="11"/>
  <c r="N28" i="11"/>
  <c r="M28" i="11"/>
  <c r="L28" i="11"/>
  <c r="K28" i="11"/>
  <c r="J28" i="11"/>
  <c r="I28" i="11"/>
  <c r="H28" i="11"/>
  <c r="G28" i="11"/>
  <c r="F28" i="11"/>
  <c r="E28" i="11"/>
  <c r="D28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O365" i="10"/>
  <c r="N365" i="10"/>
  <c r="M365" i="10"/>
  <c r="L365" i="10"/>
  <c r="K365" i="10"/>
  <c r="J365" i="10"/>
  <c r="I365" i="10"/>
  <c r="H365" i="10"/>
  <c r="G365" i="10"/>
  <c r="F365" i="10"/>
  <c r="E365" i="10"/>
  <c r="D365" i="10"/>
  <c r="O311" i="10"/>
  <c r="N311" i="10"/>
  <c r="M311" i="10"/>
  <c r="L311" i="10"/>
  <c r="K311" i="10"/>
  <c r="J311" i="10"/>
  <c r="I311" i="10"/>
  <c r="H311" i="10"/>
  <c r="G311" i="10"/>
  <c r="F311" i="10"/>
  <c r="E311" i="10"/>
  <c r="D311" i="10"/>
  <c r="O308" i="10"/>
  <c r="N308" i="10"/>
  <c r="M308" i="10"/>
  <c r="L308" i="10"/>
  <c r="K308" i="10"/>
  <c r="J308" i="10"/>
  <c r="I308" i="10"/>
  <c r="H308" i="10"/>
  <c r="G308" i="10"/>
  <c r="F308" i="10"/>
  <c r="E308" i="10"/>
  <c r="D308" i="10"/>
  <c r="O365" i="9"/>
  <c r="O366" i="9" s="1"/>
  <c r="N365" i="9"/>
  <c r="N366" i="9" s="1"/>
  <c r="M365" i="9"/>
  <c r="L365" i="9"/>
  <c r="K365" i="9"/>
  <c r="K366" i="9" s="1"/>
  <c r="J365" i="9"/>
  <c r="J366" i="9" s="1"/>
  <c r="I365" i="9"/>
  <c r="I366" i="9" s="1"/>
  <c r="H365" i="9"/>
  <c r="H366" i="9" s="1"/>
  <c r="G365" i="9"/>
  <c r="G366" i="9" s="1"/>
  <c r="F365" i="9"/>
  <c r="F366" i="9" s="1"/>
  <c r="E365" i="9"/>
  <c r="E366" i="9" s="1"/>
  <c r="D365" i="9"/>
  <c r="D366" i="9" s="1"/>
  <c r="O364" i="9"/>
  <c r="N364" i="9"/>
  <c r="M364" i="9"/>
  <c r="L364" i="9"/>
  <c r="K364" i="9"/>
  <c r="J364" i="9"/>
  <c r="I364" i="9"/>
  <c r="H364" i="9"/>
  <c r="G364" i="9"/>
  <c r="F364" i="9"/>
  <c r="E364" i="9"/>
  <c r="D364" i="9"/>
  <c r="O359" i="9"/>
  <c r="O360" i="9" s="1"/>
  <c r="N359" i="9"/>
  <c r="N360" i="9" s="1"/>
  <c r="M359" i="9"/>
  <c r="M360" i="9" s="1"/>
  <c r="L359" i="9"/>
  <c r="L360" i="9" s="1"/>
  <c r="K359" i="9"/>
  <c r="K360" i="9" s="1"/>
  <c r="J359" i="9"/>
  <c r="J360" i="9" s="1"/>
  <c r="I359" i="9"/>
  <c r="I360" i="9" s="1"/>
  <c r="H359" i="9"/>
  <c r="H360" i="9" s="1"/>
  <c r="G359" i="9"/>
  <c r="G360" i="9" s="1"/>
  <c r="F359" i="9"/>
  <c r="F360" i="9" s="1"/>
  <c r="E359" i="9"/>
  <c r="E360" i="9" s="1"/>
  <c r="D359" i="9"/>
  <c r="D360" i="9" s="1"/>
  <c r="O358" i="9"/>
  <c r="N358" i="9"/>
  <c r="M358" i="9"/>
  <c r="L358" i="9"/>
  <c r="K358" i="9"/>
  <c r="J358" i="9"/>
  <c r="I358" i="9"/>
  <c r="H358" i="9"/>
  <c r="G358" i="9"/>
  <c r="F358" i="9"/>
  <c r="E358" i="9"/>
  <c r="D358" i="9"/>
  <c r="O353" i="9"/>
  <c r="O354" i="9" s="1"/>
  <c r="N353" i="9"/>
  <c r="N354" i="9" s="1"/>
  <c r="M353" i="9"/>
  <c r="M354" i="9" s="1"/>
  <c r="L353" i="9"/>
  <c r="L354" i="9" s="1"/>
  <c r="K353" i="9"/>
  <c r="K354" i="9" s="1"/>
  <c r="J353" i="9"/>
  <c r="J354" i="9" s="1"/>
  <c r="I353" i="9"/>
  <c r="I354" i="9" s="1"/>
  <c r="H353" i="9"/>
  <c r="H354" i="9" s="1"/>
  <c r="G353" i="9"/>
  <c r="G354" i="9" s="1"/>
  <c r="F353" i="9"/>
  <c r="F354" i="9" s="1"/>
  <c r="E353" i="9"/>
  <c r="E354" i="9" s="1"/>
  <c r="D353" i="9"/>
  <c r="D354" i="9" s="1"/>
  <c r="O352" i="9"/>
  <c r="N352" i="9"/>
  <c r="M352" i="9"/>
  <c r="L352" i="9"/>
  <c r="K352" i="9"/>
  <c r="J352" i="9"/>
  <c r="I352" i="9"/>
  <c r="H352" i="9"/>
  <c r="G352" i="9"/>
  <c r="F352" i="9"/>
  <c r="E352" i="9"/>
  <c r="D352" i="9"/>
  <c r="O347" i="9"/>
  <c r="O348" i="9" s="1"/>
  <c r="N347" i="9"/>
  <c r="N348" i="9" s="1"/>
  <c r="M347" i="9"/>
  <c r="M348" i="9" s="1"/>
  <c r="L347" i="9"/>
  <c r="L348" i="9" s="1"/>
  <c r="K347" i="9"/>
  <c r="K348" i="9" s="1"/>
  <c r="J347" i="9"/>
  <c r="J348" i="9" s="1"/>
  <c r="I347" i="9"/>
  <c r="I348" i="9" s="1"/>
  <c r="H347" i="9"/>
  <c r="H348" i="9" s="1"/>
  <c r="G347" i="9"/>
  <c r="G348" i="9" s="1"/>
  <c r="F347" i="9"/>
  <c r="F348" i="9" s="1"/>
  <c r="E347" i="9"/>
  <c r="E348" i="9" s="1"/>
  <c r="D347" i="9"/>
  <c r="D348" i="9" s="1"/>
  <c r="O346" i="9"/>
  <c r="N346" i="9"/>
  <c r="M346" i="9"/>
  <c r="L346" i="9"/>
  <c r="K346" i="9"/>
  <c r="J346" i="9"/>
  <c r="I346" i="9"/>
  <c r="H346" i="9"/>
  <c r="G346" i="9"/>
  <c r="F346" i="9"/>
  <c r="E346" i="9"/>
  <c r="D346" i="9"/>
  <c r="O341" i="9"/>
  <c r="O342" i="9" s="1"/>
  <c r="N341" i="9"/>
  <c r="N342" i="9" s="1"/>
  <c r="M341" i="9"/>
  <c r="M342" i="9" s="1"/>
  <c r="L341" i="9"/>
  <c r="L342" i="9" s="1"/>
  <c r="K341" i="9"/>
  <c r="K342" i="9" s="1"/>
  <c r="J341" i="9"/>
  <c r="J342" i="9" s="1"/>
  <c r="I341" i="9"/>
  <c r="I342" i="9" s="1"/>
  <c r="H341" i="9"/>
  <c r="H342" i="9" s="1"/>
  <c r="G341" i="9"/>
  <c r="G342" i="9" s="1"/>
  <c r="F341" i="9"/>
  <c r="F342" i="9" s="1"/>
  <c r="E341" i="9"/>
  <c r="E342" i="9" s="1"/>
  <c r="D341" i="9"/>
  <c r="D342" i="9" s="1"/>
  <c r="O340" i="9"/>
  <c r="N340" i="9"/>
  <c r="M340" i="9"/>
  <c r="L340" i="9"/>
  <c r="K340" i="9"/>
  <c r="J340" i="9"/>
  <c r="I340" i="9"/>
  <c r="H340" i="9"/>
  <c r="G340" i="9"/>
  <c r="F340" i="9"/>
  <c r="E340" i="9"/>
  <c r="D340" i="9"/>
  <c r="O335" i="9"/>
  <c r="N335" i="9"/>
  <c r="M335" i="9"/>
  <c r="L335" i="9"/>
  <c r="K335" i="9"/>
  <c r="J335" i="9"/>
  <c r="I335" i="9"/>
  <c r="H335" i="9"/>
  <c r="G335" i="9"/>
  <c r="F335" i="9"/>
  <c r="E335" i="9"/>
  <c r="D335" i="9"/>
  <c r="O332" i="9"/>
  <c r="N332" i="9"/>
  <c r="M332" i="9"/>
  <c r="L332" i="9"/>
  <c r="K332" i="9"/>
  <c r="J332" i="9"/>
  <c r="I332" i="9"/>
  <c r="H332" i="9"/>
  <c r="G332" i="9"/>
  <c r="F332" i="9"/>
  <c r="E332" i="9"/>
  <c r="D332" i="9"/>
  <c r="O329" i="9"/>
  <c r="O330" i="9" s="1"/>
  <c r="N329" i="9"/>
  <c r="N330" i="9" s="1"/>
  <c r="M329" i="9"/>
  <c r="M330" i="9" s="1"/>
  <c r="L329" i="9"/>
  <c r="L330" i="9" s="1"/>
  <c r="K329" i="9"/>
  <c r="K330" i="9" s="1"/>
  <c r="J329" i="9"/>
  <c r="J330" i="9" s="1"/>
  <c r="I329" i="9"/>
  <c r="I330" i="9" s="1"/>
  <c r="H329" i="9"/>
  <c r="H330" i="9" s="1"/>
  <c r="G329" i="9"/>
  <c r="G330" i="9" s="1"/>
  <c r="F329" i="9"/>
  <c r="F330" i="9" s="1"/>
  <c r="E329" i="9"/>
  <c r="E330" i="9" s="1"/>
  <c r="D329" i="9"/>
  <c r="D330" i="9" s="1"/>
  <c r="O328" i="9"/>
  <c r="N328" i="9"/>
  <c r="M328" i="9"/>
  <c r="L328" i="9"/>
  <c r="K328" i="9"/>
  <c r="J328" i="9"/>
  <c r="I328" i="9"/>
  <c r="H328" i="9"/>
  <c r="G328" i="9"/>
  <c r="F328" i="9"/>
  <c r="E328" i="9"/>
  <c r="D328" i="9"/>
  <c r="O326" i="9"/>
  <c r="N326" i="9"/>
  <c r="M326" i="9"/>
  <c r="L326" i="9"/>
  <c r="K326" i="9"/>
  <c r="J326" i="9"/>
  <c r="I326" i="9"/>
  <c r="H326" i="9"/>
  <c r="G326" i="9"/>
  <c r="F326" i="9"/>
  <c r="E326" i="9"/>
  <c r="D326" i="9"/>
  <c r="O323" i="9"/>
  <c r="O324" i="9" s="1"/>
  <c r="N323" i="9"/>
  <c r="N324" i="9" s="1"/>
  <c r="M323" i="9"/>
  <c r="M324" i="9" s="1"/>
  <c r="L323" i="9"/>
  <c r="L324" i="9" s="1"/>
  <c r="K323" i="9"/>
  <c r="K324" i="9" s="1"/>
  <c r="J323" i="9"/>
  <c r="J324" i="9" s="1"/>
  <c r="I323" i="9"/>
  <c r="I324" i="9" s="1"/>
  <c r="H323" i="9"/>
  <c r="H324" i="9" s="1"/>
  <c r="G323" i="9"/>
  <c r="G324" i="9" s="1"/>
  <c r="F323" i="9"/>
  <c r="F324" i="9" s="1"/>
  <c r="E323" i="9"/>
  <c r="E324" i="9" s="1"/>
  <c r="D323" i="9"/>
  <c r="D324" i="9" s="1"/>
  <c r="O322" i="9"/>
  <c r="N322" i="9"/>
  <c r="M322" i="9"/>
  <c r="L322" i="9"/>
  <c r="K322" i="9"/>
  <c r="J322" i="9"/>
  <c r="I322" i="9"/>
  <c r="H322" i="9"/>
  <c r="G322" i="9"/>
  <c r="F322" i="9"/>
  <c r="E322" i="9"/>
  <c r="D322" i="9"/>
  <c r="O320" i="9"/>
  <c r="N320" i="9"/>
  <c r="M320" i="9"/>
  <c r="L320" i="9"/>
  <c r="K320" i="9"/>
  <c r="J320" i="9"/>
  <c r="I320" i="9"/>
  <c r="H320" i="9"/>
  <c r="G320" i="9"/>
  <c r="F320" i="9"/>
  <c r="E320" i="9"/>
  <c r="D320" i="9"/>
  <c r="O317" i="9"/>
  <c r="N317" i="9"/>
  <c r="M317" i="9"/>
  <c r="L317" i="9"/>
  <c r="K317" i="9"/>
  <c r="J317" i="9"/>
  <c r="I317" i="9"/>
  <c r="H317" i="9"/>
  <c r="G317" i="9"/>
  <c r="F317" i="9"/>
  <c r="E317" i="9"/>
  <c r="D317" i="9"/>
  <c r="O311" i="9"/>
  <c r="N311" i="9"/>
  <c r="M311" i="9"/>
  <c r="L311" i="9"/>
  <c r="K311" i="9"/>
  <c r="J311" i="9"/>
  <c r="I311" i="9"/>
  <c r="H311" i="9"/>
  <c r="G311" i="9"/>
  <c r="F311" i="9"/>
  <c r="E311" i="9"/>
  <c r="D311" i="9"/>
  <c r="O310" i="9"/>
  <c r="N310" i="9"/>
  <c r="M310" i="9"/>
  <c r="L310" i="9"/>
  <c r="K310" i="9"/>
  <c r="J310" i="9"/>
  <c r="I310" i="9"/>
  <c r="H310" i="9"/>
  <c r="G310" i="9"/>
  <c r="F310" i="9"/>
  <c r="E310" i="9"/>
  <c r="D310" i="9"/>
  <c r="O308" i="9"/>
  <c r="N308" i="9"/>
  <c r="M308" i="9"/>
  <c r="L308" i="9"/>
  <c r="K308" i="9"/>
  <c r="J308" i="9"/>
  <c r="I308" i="9"/>
  <c r="H308" i="9"/>
  <c r="G308" i="9"/>
  <c r="F308" i="9"/>
  <c r="E308" i="9"/>
  <c r="D308" i="9"/>
  <c r="O35" i="9"/>
  <c r="O36" i="9" s="1"/>
  <c r="N35" i="9"/>
  <c r="N36" i="9" s="1"/>
  <c r="M35" i="9"/>
  <c r="M36" i="9" s="1"/>
  <c r="L35" i="9"/>
  <c r="L36" i="9" s="1"/>
  <c r="K35" i="9"/>
  <c r="K36" i="9" s="1"/>
  <c r="J35" i="9"/>
  <c r="J36" i="9" s="1"/>
  <c r="I35" i="9"/>
  <c r="I36" i="9" s="1"/>
  <c r="H35" i="9"/>
  <c r="H36" i="9" s="1"/>
  <c r="G35" i="9"/>
  <c r="G36" i="9" s="1"/>
  <c r="F35" i="9"/>
  <c r="F36" i="9" s="1"/>
  <c r="E35" i="9"/>
  <c r="E36" i="9" s="1"/>
  <c r="D35" i="9"/>
  <c r="D36" i="9" s="1"/>
  <c r="O34" i="9"/>
  <c r="N34" i="9"/>
  <c r="M34" i="9"/>
  <c r="L34" i="9"/>
  <c r="K34" i="9"/>
  <c r="J34" i="9"/>
  <c r="I34" i="9"/>
  <c r="H34" i="9"/>
  <c r="G34" i="9"/>
  <c r="F34" i="9"/>
  <c r="E34" i="9"/>
  <c r="D34" i="9"/>
  <c r="O32" i="9"/>
  <c r="N32" i="9"/>
  <c r="M32" i="9"/>
  <c r="L32" i="9"/>
  <c r="K32" i="9"/>
  <c r="J32" i="9"/>
  <c r="I32" i="9"/>
  <c r="H32" i="9"/>
  <c r="G32" i="9"/>
  <c r="F32" i="9"/>
  <c r="E32" i="9"/>
  <c r="D32" i="9"/>
  <c r="O29" i="9"/>
  <c r="O30" i="9" s="1"/>
  <c r="N29" i="9"/>
  <c r="N30" i="9" s="1"/>
  <c r="M29" i="9"/>
  <c r="M30" i="9" s="1"/>
  <c r="L29" i="9"/>
  <c r="L30" i="9" s="1"/>
  <c r="K29" i="9"/>
  <c r="K30" i="9" s="1"/>
  <c r="J29" i="9"/>
  <c r="J30" i="9" s="1"/>
  <c r="I29" i="9"/>
  <c r="I30" i="9" s="1"/>
  <c r="H29" i="9"/>
  <c r="H30" i="9" s="1"/>
  <c r="G29" i="9"/>
  <c r="G30" i="9" s="1"/>
  <c r="F29" i="9"/>
  <c r="F30" i="9" s="1"/>
  <c r="E29" i="9"/>
  <c r="E30" i="9" s="1"/>
  <c r="D29" i="9"/>
  <c r="D30" i="9" s="1"/>
  <c r="O28" i="9"/>
  <c r="N28" i="9"/>
  <c r="M28" i="9"/>
  <c r="L28" i="9"/>
  <c r="K28" i="9"/>
  <c r="J28" i="9"/>
  <c r="I28" i="9"/>
  <c r="H28" i="9"/>
  <c r="G28" i="9"/>
  <c r="F28" i="9"/>
  <c r="E28" i="9"/>
  <c r="D28" i="9"/>
  <c r="O26" i="9"/>
  <c r="N26" i="9"/>
  <c r="M26" i="9"/>
  <c r="L26" i="9"/>
  <c r="K26" i="9"/>
  <c r="J26" i="9"/>
  <c r="I26" i="9"/>
  <c r="H26" i="9"/>
  <c r="G26" i="9"/>
  <c r="F26" i="9"/>
  <c r="E26" i="9"/>
  <c r="D26" i="9"/>
  <c r="O23" i="9"/>
  <c r="N23" i="9"/>
  <c r="M23" i="9"/>
  <c r="L23" i="9"/>
  <c r="K23" i="9"/>
  <c r="K24" i="9" s="1"/>
  <c r="J23" i="9"/>
  <c r="I23" i="9"/>
  <c r="I24" i="9" s="1"/>
  <c r="H23" i="9"/>
  <c r="H24" i="9" s="1"/>
  <c r="G23" i="9"/>
  <c r="F23" i="9"/>
  <c r="F24" i="9" s="1"/>
  <c r="E23" i="9"/>
  <c r="E24" i="9" s="1"/>
  <c r="D23" i="9"/>
  <c r="D24" i="9" s="1"/>
  <c r="O22" i="9"/>
  <c r="N22" i="9"/>
  <c r="M22" i="9"/>
  <c r="L22" i="9"/>
  <c r="K22" i="9"/>
  <c r="J22" i="9"/>
  <c r="I22" i="9"/>
  <c r="H22" i="9"/>
  <c r="G22" i="9"/>
  <c r="F22" i="9"/>
  <c r="E22" i="9"/>
  <c r="D22" i="9"/>
  <c r="K20" i="9"/>
  <c r="I20" i="9"/>
  <c r="H20" i="9"/>
  <c r="F20" i="9"/>
  <c r="E20" i="9"/>
  <c r="D20" i="9"/>
  <c r="O16" i="9"/>
  <c r="N16" i="9"/>
  <c r="M16" i="9"/>
  <c r="L16" i="9"/>
  <c r="K16" i="9"/>
  <c r="J16" i="9"/>
  <c r="I16" i="9"/>
  <c r="H16" i="9"/>
  <c r="G16" i="9"/>
  <c r="F16" i="9"/>
  <c r="E16" i="9"/>
  <c r="D16" i="9"/>
  <c r="O365" i="8"/>
  <c r="N365" i="8"/>
  <c r="M365" i="8"/>
  <c r="L365" i="8"/>
  <c r="K365" i="8"/>
  <c r="J365" i="8"/>
  <c r="I365" i="8"/>
  <c r="H365" i="8"/>
  <c r="G365" i="8"/>
  <c r="F365" i="8"/>
  <c r="E365" i="8"/>
  <c r="D365" i="8"/>
  <c r="O359" i="8"/>
  <c r="N359" i="8"/>
  <c r="M359" i="8"/>
  <c r="L359" i="8"/>
  <c r="K359" i="8"/>
  <c r="J359" i="8"/>
  <c r="I359" i="8"/>
  <c r="H359" i="8"/>
  <c r="G359" i="8"/>
  <c r="F359" i="8"/>
  <c r="E359" i="8"/>
  <c r="D359" i="8"/>
  <c r="O353" i="8"/>
  <c r="O354" i="8" s="1"/>
  <c r="N353" i="8"/>
  <c r="N354" i="8" s="1"/>
  <c r="M353" i="8"/>
  <c r="M354" i="8" s="1"/>
  <c r="L353" i="8"/>
  <c r="L354" i="8" s="1"/>
  <c r="K353" i="8"/>
  <c r="K354" i="8" s="1"/>
  <c r="J353" i="8"/>
  <c r="J354" i="8" s="1"/>
  <c r="I353" i="8"/>
  <c r="I354" i="8" s="1"/>
  <c r="H353" i="8"/>
  <c r="H354" i="8" s="1"/>
  <c r="G353" i="8"/>
  <c r="G354" i="8" s="1"/>
  <c r="F353" i="8"/>
  <c r="F354" i="8" s="1"/>
  <c r="E353" i="8"/>
  <c r="E354" i="8" s="1"/>
  <c r="D353" i="8"/>
  <c r="D354" i="8" s="1"/>
  <c r="O352" i="8"/>
  <c r="N352" i="8"/>
  <c r="M352" i="8"/>
  <c r="L352" i="8"/>
  <c r="K352" i="8"/>
  <c r="J352" i="8"/>
  <c r="I352" i="8"/>
  <c r="H352" i="8"/>
  <c r="G352" i="8"/>
  <c r="F352" i="8"/>
  <c r="E352" i="8"/>
  <c r="D352" i="8"/>
  <c r="O347" i="8"/>
  <c r="O348" i="8" s="1"/>
  <c r="N347" i="8"/>
  <c r="N348" i="8" s="1"/>
  <c r="M347" i="8"/>
  <c r="M348" i="8" s="1"/>
  <c r="L347" i="8"/>
  <c r="L348" i="8" s="1"/>
  <c r="K347" i="8"/>
  <c r="K348" i="8" s="1"/>
  <c r="J347" i="8"/>
  <c r="J348" i="8" s="1"/>
  <c r="I347" i="8"/>
  <c r="I348" i="8" s="1"/>
  <c r="H347" i="8"/>
  <c r="H348" i="8" s="1"/>
  <c r="G347" i="8"/>
  <c r="G348" i="8" s="1"/>
  <c r="F347" i="8"/>
  <c r="F348" i="8" s="1"/>
  <c r="E347" i="8"/>
  <c r="E348" i="8" s="1"/>
  <c r="D347" i="8"/>
  <c r="D348" i="8" s="1"/>
  <c r="O346" i="8"/>
  <c r="N346" i="8"/>
  <c r="M346" i="8"/>
  <c r="L346" i="8"/>
  <c r="K346" i="8"/>
  <c r="J346" i="8"/>
  <c r="I346" i="8"/>
  <c r="H346" i="8"/>
  <c r="G346" i="8"/>
  <c r="F346" i="8"/>
  <c r="E346" i="8"/>
  <c r="D346" i="8"/>
  <c r="O341" i="8"/>
  <c r="O342" i="8" s="1"/>
  <c r="N341" i="8"/>
  <c r="N342" i="8" s="1"/>
  <c r="M341" i="8"/>
  <c r="M342" i="8" s="1"/>
  <c r="L341" i="8"/>
  <c r="L342" i="8" s="1"/>
  <c r="K341" i="8"/>
  <c r="K342" i="8" s="1"/>
  <c r="J341" i="8"/>
  <c r="J342" i="8" s="1"/>
  <c r="I341" i="8"/>
  <c r="I342" i="8" s="1"/>
  <c r="H341" i="8"/>
  <c r="H342" i="8" s="1"/>
  <c r="G341" i="8"/>
  <c r="G342" i="8" s="1"/>
  <c r="F341" i="8"/>
  <c r="F342" i="8" s="1"/>
  <c r="E341" i="8"/>
  <c r="E342" i="8" s="1"/>
  <c r="D341" i="8"/>
  <c r="D342" i="8" s="1"/>
  <c r="O340" i="8"/>
  <c r="N340" i="8"/>
  <c r="M340" i="8"/>
  <c r="L340" i="8"/>
  <c r="K340" i="8"/>
  <c r="J340" i="8"/>
  <c r="I340" i="8"/>
  <c r="H340" i="8"/>
  <c r="G340" i="8"/>
  <c r="F340" i="8"/>
  <c r="E340" i="8"/>
  <c r="D340" i="8"/>
  <c r="O335" i="8"/>
  <c r="N335" i="8"/>
  <c r="M335" i="8"/>
  <c r="L335" i="8"/>
  <c r="K335" i="8"/>
  <c r="J335" i="8"/>
  <c r="I335" i="8"/>
  <c r="H335" i="8"/>
  <c r="G335" i="8"/>
  <c r="F335" i="8"/>
  <c r="E335" i="8"/>
  <c r="D335" i="8"/>
  <c r="O329" i="8"/>
  <c r="O330" i="8" s="1"/>
  <c r="N329" i="8"/>
  <c r="N330" i="8" s="1"/>
  <c r="M329" i="8"/>
  <c r="M330" i="8" s="1"/>
  <c r="L329" i="8"/>
  <c r="L330" i="8" s="1"/>
  <c r="K329" i="8"/>
  <c r="K330" i="8" s="1"/>
  <c r="J329" i="8"/>
  <c r="J330" i="8" s="1"/>
  <c r="I329" i="8"/>
  <c r="I330" i="8" s="1"/>
  <c r="H329" i="8"/>
  <c r="H330" i="8" s="1"/>
  <c r="G329" i="8"/>
  <c r="G330" i="8" s="1"/>
  <c r="F329" i="8"/>
  <c r="F330" i="8" s="1"/>
  <c r="E329" i="8"/>
  <c r="E330" i="8" s="1"/>
  <c r="D329" i="8"/>
  <c r="D330" i="8" s="1"/>
  <c r="O328" i="8"/>
  <c r="N328" i="8"/>
  <c r="M328" i="8"/>
  <c r="L328" i="8"/>
  <c r="K328" i="8"/>
  <c r="J328" i="8"/>
  <c r="I328" i="8"/>
  <c r="H328" i="8"/>
  <c r="G328" i="8"/>
  <c r="F328" i="8"/>
  <c r="E328" i="8"/>
  <c r="D328" i="8"/>
  <c r="O326" i="8"/>
  <c r="N326" i="8"/>
  <c r="M326" i="8"/>
  <c r="L326" i="8"/>
  <c r="K326" i="8"/>
  <c r="J326" i="8"/>
  <c r="I326" i="8"/>
  <c r="H326" i="8"/>
  <c r="G326" i="8"/>
  <c r="F326" i="8"/>
  <c r="E326" i="8"/>
  <c r="D326" i="8"/>
  <c r="O323" i="8"/>
  <c r="O324" i="8" s="1"/>
  <c r="N323" i="8"/>
  <c r="N324" i="8" s="1"/>
  <c r="M323" i="8"/>
  <c r="M324" i="8" s="1"/>
  <c r="L323" i="8"/>
  <c r="L324" i="8" s="1"/>
  <c r="K323" i="8"/>
  <c r="K324" i="8" s="1"/>
  <c r="J323" i="8"/>
  <c r="J324" i="8" s="1"/>
  <c r="I323" i="8"/>
  <c r="I324" i="8" s="1"/>
  <c r="H323" i="8"/>
  <c r="H324" i="8" s="1"/>
  <c r="G323" i="8"/>
  <c r="G324" i="8" s="1"/>
  <c r="F323" i="8"/>
  <c r="F324" i="8" s="1"/>
  <c r="E323" i="8"/>
  <c r="E324" i="8" s="1"/>
  <c r="D323" i="8"/>
  <c r="D324" i="8" s="1"/>
  <c r="O322" i="8"/>
  <c r="N322" i="8"/>
  <c r="M322" i="8"/>
  <c r="L322" i="8"/>
  <c r="K322" i="8"/>
  <c r="J322" i="8"/>
  <c r="I322" i="8"/>
  <c r="H322" i="8"/>
  <c r="G322" i="8"/>
  <c r="F322" i="8"/>
  <c r="E322" i="8"/>
  <c r="D322" i="8"/>
  <c r="O320" i="8"/>
  <c r="N320" i="8"/>
  <c r="M320" i="8"/>
  <c r="L320" i="8"/>
  <c r="K320" i="8"/>
  <c r="J320" i="8"/>
  <c r="I320" i="8"/>
  <c r="H320" i="8"/>
  <c r="G320" i="8"/>
  <c r="F320" i="8"/>
  <c r="E320" i="8"/>
  <c r="D320" i="8"/>
  <c r="O317" i="8"/>
  <c r="N317" i="8"/>
  <c r="M317" i="8"/>
  <c r="L317" i="8"/>
  <c r="K317" i="8"/>
  <c r="J317" i="8"/>
  <c r="I317" i="8"/>
  <c r="H317" i="8"/>
  <c r="G317" i="8"/>
  <c r="F317" i="8"/>
  <c r="E317" i="8"/>
  <c r="D317" i="8"/>
  <c r="O311" i="8"/>
  <c r="O312" i="8" s="1"/>
  <c r="N311" i="8"/>
  <c r="M311" i="8"/>
  <c r="M312" i="8" s="1"/>
  <c r="L311" i="8"/>
  <c r="L312" i="8" s="1"/>
  <c r="K311" i="8"/>
  <c r="K312" i="8" s="1"/>
  <c r="J311" i="8"/>
  <c r="J312" i="8" s="1"/>
  <c r="I311" i="8"/>
  <c r="I312" i="8" s="1"/>
  <c r="H311" i="8"/>
  <c r="H312" i="8" s="1"/>
  <c r="G311" i="8"/>
  <c r="G312" i="8" s="1"/>
  <c r="F311" i="8"/>
  <c r="F312" i="8" s="1"/>
  <c r="E311" i="8"/>
  <c r="E312" i="8" s="1"/>
  <c r="D311" i="8"/>
  <c r="D312" i="8" s="1"/>
  <c r="O310" i="8"/>
  <c r="N310" i="8"/>
  <c r="M310" i="8"/>
  <c r="L310" i="8"/>
  <c r="K310" i="8"/>
  <c r="J310" i="8"/>
  <c r="I310" i="8"/>
  <c r="H310" i="8"/>
  <c r="G310" i="8"/>
  <c r="F310" i="8"/>
  <c r="E310" i="8"/>
  <c r="D310" i="8"/>
  <c r="O308" i="8"/>
  <c r="N308" i="8"/>
  <c r="M308" i="8"/>
  <c r="L308" i="8"/>
  <c r="K308" i="8"/>
  <c r="J308" i="8"/>
  <c r="I308" i="8"/>
  <c r="H308" i="8"/>
  <c r="G308" i="8"/>
  <c r="F308" i="8"/>
  <c r="E308" i="8"/>
  <c r="D308" i="8"/>
  <c r="O35" i="8"/>
  <c r="O36" i="8" s="1"/>
  <c r="N35" i="8"/>
  <c r="N36" i="8" s="1"/>
  <c r="M35" i="8"/>
  <c r="M36" i="8" s="1"/>
  <c r="L35" i="8"/>
  <c r="L36" i="8" s="1"/>
  <c r="K35" i="8"/>
  <c r="K36" i="8" s="1"/>
  <c r="J35" i="8"/>
  <c r="J36" i="8" s="1"/>
  <c r="I35" i="8"/>
  <c r="I36" i="8" s="1"/>
  <c r="H35" i="8"/>
  <c r="H36" i="8" s="1"/>
  <c r="G35" i="8"/>
  <c r="G36" i="8" s="1"/>
  <c r="F35" i="8"/>
  <c r="F36" i="8" s="1"/>
  <c r="E35" i="8"/>
  <c r="E36" i="8" s="1"/>
  <c r="D35" i="8"/>
  <c r="D36" i="8" s="1"/>
  <c r="O34" i="8"/>
  <c r="N34" i="8"/>
  <c r="M34" i="8"/>
  <c r="L34" i="8"/>
  <c r="K34" i="8"/>
  <c r="J34" i="8"/>
  <c r="I34" i="8"/>
  <c r="H34" i="8"/>
  <c r="G34" i="8"/>
  <c r="F34" i="8"/>
  <c r="E34" i="8"/>
  <c r="D34" i="8"/>
  <c r="O32" i="8"/>
  <c r="N32" i="8"/>
  <c r="M32" i="8"/>
  <c r="L32" i="8"/>
  <c r="K32" i="8"/>
  <c r="J32" i="8"/>
  <c r="I32" i="8"/>
  <c r="H32" i="8"/>
  <c r="G32" i="8"/>
  <c r="F32" i="8"/>
  <c r="E32" i="8"/>
  <c r="D32" i="8"/>
  <c r="O29" i="8"/>
  <c r="O30" i="8" s="1"/>
  <c r="N29" i="8"/>
  <c r="N30" i="8" s="1"/>
  <c r="M29" i="8"/>
  <c r="M30" i="8" s="1"/>
  <c r="L29" i="8"/>
  <c r="L30" i="8" s="1"/>
  <c r="K29" i="8"/>
  <c r="K30" i="8" s="1"/>
  <c r="J29" i="8"/>
  <c r="J30" i="8" s="1"/>
  <c r="I29" i="8"/>
  <c r="I30" i="8" s="1"/>
  <c r="H29" i="8"/>
  <c r="H30" i="8" s="1"/>
  <c r="G29" i="8"/>
  <c r="G30" i="8" s="1"/>
  <c r="F29" i="8"/>
  <c r="F30" i="8" s="1"/>
  <c r="E29" i="8"/>
  <c r="E30" i="8" s="1"/>
  <c r="D29" i="8"/>
  <c r="D30" i="8" s="1"/>
  <c r="O28" i="8"/>
  <c r="N28" i="8"/>
  <c r="M28" i="8"/>
  <c r="L28" i="8"/>
  <c r="K28" i="8"/>
  <c r="J28" i="8"/>
  <c r="I28" i="8"/>
  <c r="H28" i="8"/>
  <c r="G28" i="8"/>
  <c r="F28" i="8"/>
  <c r="E28" i="8"/>
  <c r="D28" i="8"/>
  <c r="O26" i="8"/>
  <c r="N26" i="8"/>
  <c r="M26" i="8"/>
  <c r="L26" i="8"/>
  <c r="K26" i="8"/>
  <c r="J26" i="8"/>
  <c r="I26" i="8"/>
  <c r="H26" i="8"/>
  <c r="G26" i="8"/>
  <c r="F26" i="8"/>
  <c r="E26" i="8"/>
  <c r="D26" i="8"/>
  <c r="O23" i="8"/>
  <c r="N23" i="8"/>
  <c r="M23" i="8"/>
  <c r="L23" i="8"/>
  <c r="K23" i="8"/>
  <c r="J23" i="8"/>
  <c r="I23" i="8"/>
  <c r="I24" i="8" s="1"/>
  <c r="H23" i="8"/>
  <c r="H24" i="8" s="1"/>
  <c r="G23" i="8"/>
  <c r="F23" i="8"/>
  <c r="F24" i="8" s="1"/>
  <c r="E23" i="8"/>
  <c r="E24" i="8" s="1"/>
  <c r="D23" i="8"/>
  <c r="D24" i="8" s="1"/>
  <c r="O22" i="8"/>
  <c r="N22" i="8"/>
  <c r="M22" i="8"/>
  <c r="L22" i="8"/>
  <c r="K22" i="8"/>
  <c r="J22" i="8"/>
  <c r="I22" i="8"/>
  <c r="H22" i="8"/>
  <c r="G22" i="8"/>
  <c r="F22" i="8"/>
  <c r="E22" i="8"/>
  <c r="D22" i="8"/>
  <c r="I20" i="8"/>
  <c r="H20" i="8"/>
  <c r="F20" i="8"/>
  <c r="E20" i="8"/>
  <c r="D20" i="8"/>
  <c r="O17" i="8"/>
  <c r="N17" i="8"/>
  <c r="M17" i="8"/>
  <c r="L17" i="8"/>
  <c r="K17" i="8"/>
  <c r="J17" i="8"/>
  <c r="I17" i="8"/>
  <c r="H17" i="8"/>
  <c r="G17" i="8"/>
  <c r="F17" i="8"/>
  <c r="E17" i="8"/>
  <c r="D17" i="8"/>
  <c r="O35" i="7"/>
  <c r="N35" i="7"/>
  <c r="M35" i="7"/>
  <c r="L35" i="7"/>
  <c r="K35" i="7"/>
  <c r="J35" i="7"/>
  <c r="I35" i="7"/>
  <c r="H35" i="7"/>
  <c r="G35" i="7"/>
  <c r="F35" i="7"/>
  <c r="E35" i="7"/>
  <c r="D35" i="7"/>
  <c r="O29" i="7"/>
  <c r="N29" i="7"/>
  <c r="M29" i="7"/>
  <c r="L29" i="7"/>
  <c r="K29" i="7"/>
  <c r="J29" i="7"/>
  <c r="I29" i="7"/>
  <c r="H29" i="7"/>
  <c r="G29" i="7"/>
  <c r="F29" i="7"/>
  <c r="E29" i="7"/>
  <c r="D29" i="7"/>
  <c r="O23" i="7"/>
  <c r="N23" i="7"/>
  <c r="M23" i="7"/>
  <c r="L23" i="7"/>
  <c r="K23" i="7"/>
  <c r="J23" i="7"/>
  <c r="I23" i="7"/>
  <c r="H23" i="7"/>
  <c r="G23" i="7"/>
  <c r="F23" i="7"/>
  <c r="E23" i="7"/>
  <c r="D23" i="7"/>
  <c r="O365" i="7"/>
  <c r="N365" i="7"/>
  <c r="M365" i="7"/>
  <c r="L365" i="7"/>
  <c r="K365" i="7"/>
  <c r="J365" i="7"/>
  <c r="I365" i="7"/>
  <c r="H365" i="7"/>
  <c r="G365" i="7"/>
  <c r="F365" i="7"/>
  <c r="E365" i="7"/>
  <c r="D365" i="7"/>
  <c r="O359" i="7"/>
  <c r="N359" i="7"/>
  <c r="M359" i="7"/>
  <c r="L359" i="7"/>
  <c r="K359" i="7"/>
  <c r="J359" i="7"/>
  <c r="I359" i="7"/>
  <c r="H359" i="7"/>
  <c r="G359" i="7"/>
  <c r="F359" i="7"/>
  <c r="E359" i="7"/>
  <c r="D359" i="7"/>
  <c r="O353" i="7"/>
  <c r="N353" i="7"/>
  <c r="M353" i="7"/>
  <c r="L353" i="7"/>
  <c r="K353" i="7"/>
  <c r="J353" i="7"/>
  <c r="I353" i="7"/>
  <c r="H353" i="7"/>
  <c r="G353" i="7"/>
  <c r="F353" i="7"/>
  <c r="E353" i="7"/>
  <c r="D353" i="7"/>
  <c r="O347" i="7"/>
  <c r="N347" i="7"/>
  <c r="M347" i="7"/>
  <c r="L347" i="7"/>
  <c r="K347" i="7"/>
  <c r="J347" i="7"/>
  <c r="I347" i="7"/>
  <c r="H347" i="7"/>
  <c r="G347" i="7"/>
  <c r="F347" i="7"/>
  <c r="E347" i="7"/>
  <c r="D347" i="7"/>
  <c r="O341" i="7"/>
  <c r="N341" i="7"/>
  <c r="N342" i="7" s="1"/>
  <c r="M341" i="7"/>
  <c r="M342" i="7" s="1"/>
  <c r="L341" i="7"/>
  <c r="L342" i="7" s="1"/>
  <c r="K341" i="7"/>
  <c r="K342" i="7" s="1"/>
  <c r="J341" i="7"/>
  <c r="J342" i="7" s="1"/>
  <c r="I341" i="7"/>
  <c r="I342" i="7" s="1"/>
  <c r="H341" i="7"/>
  <c r="H342" i="7" s="1"/>
  <c r="G341" i="7"/>
  <c r="F341" i="7"/>
  <c r="F342" i="7" s="1"/>
  <c r="E341" i="7"/>
  <c r="E342" i="7" s="1"/>
  <c r="D341" i="7"/>
  <c r="D342" i="7" s="1"/>
  <c r="O340" i="7"/>
  <c r="N340" i="7"/>
  <c r="M340" i="7"/>
  <c r="L340" i="7"/>
  <c r="K340" i="7"/>
  <c r="J340" i="7"/>
  <c r="I340" i="7"/>
  <c r="H340" i="7"/>
  <c r="G340" i="7"/>
  <c r="F340" i="7"/>
  <c r="E340" i="7"/>
  <c r="D340" i="7"/>
  <c r="O335" i="7"/>
  <c r="N335" i="7"/>
  <c r="M335" i="7"/>
  <c r="L335" i="7"/>
  <c r="K335" i="7"/>
  <c r="J335" i="7"/>
  <c r="I335" i="7"/>
  <c r="H335" i="7"/>
  <c r="G335" i="7"/>
  <c r="F335" i="7"/>
  <c r="E335" i="7"/>
  <c r="D335" i="7"/>
  <c r="O329" i="7"/>
  <c r="N329" i="7"/>
  <c r="M329" i="7"/>
  <c r="L329" i="7"/>
  <c r="K329" i="7"/>
  <c r="J329" i="7"/>
  <c r="I329" i="7"/>
  <c r="H329" i="7"/>
  <c r="G329" i="7"/>
  <c r="F329" i="7"/>
  <c r="E329" i="7"/>
  <c r="D329" i="7"/>
  <c r="O323" i="7"/>
  <c r="O324" i="7" s="1"/>
  <c r="N323" i="7"/>
  <c r="N324" i="7" s="1"/>
  <c r="M323" i="7"/>
  <c r="M324" i="7" s="1"/>
  <c r="L323" i="7"/>
  <c r="L324" i="7" s="1"/>
  <c r="K323" i="7"/>
  <c r="K324" i="7" s="1"/>
  <c r="J323" i="7"/>
  <c r="J324" i="7" s="1"/>
  <c r="I323" i="7"/>
  <c r="I324" i="7" s="1"/>
  <c r="H323" i="7"/>
  <c r="H324" i="7" s="1"/>
  <c r="G323" i="7"/>
  <c r="G324" i="7" s="1"/>
  <c r="F323" i="7"/>
  <c r="F324" i="7" s="1"/>
  <c r="E323" i="7"/>
  <c r="E324" i="7" s="1"/>
  <c r="D323" i="7"/>
  <c r="D324" i="7" s="1"/>
  <c r="O322" i="7"/>
  <c r="N322" i="7"/>
  <c r="M322" i="7"/>
  <c r="L322" i="7"/>
  <c r="K322" i="7"/>
  <c r="J322" i="7"/>
  <c r="I322" i="7"/>
  <c r="H322" i="7"/>
  <c r="G322" i="7"/>
  <c r="F322" i="7"/>
  <c r="E322" i="7"/>
  <c r="D322" i="7"/>
  <c r="O320" i="7"/>
  <c r="N320" i="7"/>
  <c r="M320" i="7"/>
  <c r="L320" i="7"/>
  <c r="K320" i="7"/>
  <c r="J320" i="7"/>
  <c r="I320" i="7"/>
  <c r="H320" i="7"/>
  <c r="G320" i="7"/>
  <c r="F320" i="7"/>
  <c r="E320" i="7"/>
  <c r="D320" i="7"/>
  <c r="O317" i="7"/>
  <c r="N317" i="7"/>
  <c r="M317" i="7"/>
  <c r="L317" i="7"/>
  <c r="K317" i="7"/>
  <c r="J317" i="7"/>
  <c r="I317" i="7"/>
  <c r="H317" i="7"/>
  <c r="G317" i="7"/>
  <c r="F317" i="7"/>
  <c r="E317" i="7"/>
  <c r="D317" i="7"/>
  <c r="O311" i="7"/>
  <c r="N311" i="7"/>
  <c r="M311" i="7"/>
  <c r="L311" i="7"/>
  <c r="K311" i="7"/>
  <c r="J311" i="7"/>
  <c r="I311" i="7"/>
  <c r="H311" i="7"/>
  <c r="G311" i="7"/>
  <c r="F311" i="7"/>
  <c r="E311" i="7"/>
  <c r="D311" i="7"/>
  <c r="O308" i="7"/>
  <c r="N308" i="7"/>
  <c r="M308" i="7"/>
  <c r="L308" i="7"/>
  <c r="K308" i="7"/>
  <c r="J308" i="7"/>
  <c r="I308" i="7"/>
  <c r="H308" i="7"/>
  <c r="G308" i="7"/>
  <c r="F308" i="7"/>
  <c r="E308" i="7"/>
  <c r="D308" i="7"/>
  <c r="O303" i="7"/>
  <c r="N303" i="7"/>
  <c r="M303" i="7"/>
  <c r="L303" i="7"/>
  <c r="K303" i="7"/>
  <c r="J303" i="7"/>
  <c r="I303" i="7"/>
  <c r="H303" i="7"/>
  <c r="G303" i="7"/>
  <c r="F303" i="7"/>
  <c r="E303" i="7"/>
  <c r="O301" i="7"/>
  <c r="N301" i="7"/>
  <c r="M301" i="7"/>
  <c r="L301" i="7"/>
  <c r="K301" i="7"/>
  <c r="J301" i="7"/>
  <c r="I301" i="7"/>
  <c r="H301" i="7"/>
  <c r="G301" i="7"/>
  <c r="F301" i="7"/>
  <c r="E301" i="7"/>
  <c r="O365" i="6"/>
  <c r="O366" i="6" s="1"/>
  <c r="N365" i="6"/>
  <c r="N366" i="6" s="1"/>
  <c r="M365" i="6"/>
  <c r="M366" i="6" s="1"/>
  <c r="L365" i="6"/>
  <c r="L366" i="6" s="1"/>
  <c r="K365" i="6"/>
  <c r="K366" i="6" s="1"/>
  <c r="J365" i="6"/>
  <c r="J366" i="6" s="1"/>
  <c r="I365" i="6"/>
  <c r="I366" i="6" s="1"/>
  <c r="H365" i="6"/>
  <c r="H366" i="6" s="1"/>
  <c r="G365" i="6"/>
  <c r="G366" i="6" s="1"/>
  <c r="F365" i="6"/>
  <c r="F366" i="6" s="1"/>
  <c r="E365" i="6"/>
  <c r="E366" i="6" s="1"/>
  <c r="D365" i="6"/>
  <c r="D366" i="6" s="1"/>
  <c r="O364" i="6"/>
  <c r="N364" i="6"/>
  <c r="M364" i="6"/>
  <c r="L364" i="6"/>
  <c r="K364" i="6"/>
  <c r="J364" i="6"/>
  <c r="I364" i="6"/>
  <c r="H364" i="6"/>
  <c r="G364" i="6"/>
  <c r="F364" i="6"/>
  <c r="E364" i="6"/>
  <c r="D364" i="6"/>
  <c r="O362" i="6"/>
  <c r="N362" i="6"/>
  <c r="M362" i="6"/>
  <c r="L362" i="6"/>
  <c r="K362" i="6"/>
  <c r="J362" i="6"/>
  <c r="I362" i="6"/>
  <c r="H362" i="6"/>
  <c r="G362" i="6"/>
  <c r="F362" i="6"/>
  <c r="E362" i="6"/>
  <c r="D362" i="6"/>
  <c r="O359" i="6"/>
  <c r="O360" i="6" s="1"/>
  <c r="N359" i="6"/>
  <c r="N360" i="6" s="1"/>
  <c r="M359" i="6"/>
  <c r="M360" i="6" s="1"/>
  <c r="L359" i="6"/>
  <c r="L360" i="6" s="1"/>
  <c r="K359" i="6"/>
  <c r="K360" i="6" s="1"/>
  <c r="J359" i="6"/>
  <c r="J360" i="6" s="1"/>
  <c r="I359" i="6"/>
  <c r="I360" i="6" s="1"/>
  <c r="H359" i="6"/>
  <c r="H360" i="6" s="1"/>
  <c r="G359" i="6"/>
  <c r="G360" i="6" s="1"/>
  <c r="F359" i="6"/>
  <c r="F360" i="6" s="1"/>
  <c r="E359" i="6"/>
  <c r="E360" i="6" s="1"/>
  <c r="D359" i="6"/>
  <c r="D360" i="6" s="1"/>
  <c r="O358" i="6"/>
  <c r="N358" i="6"/>
  <c r="M358" i="6"/>
  <c r="L358" i="6"/>
  <c r="K358" i="6"/>
  <c r="J358" i="6"/>
  <c r="I358" i="6"/>
  <c r="H358" i="6"/>
  <c r="G358" i="6"/>
  <c r="F358" i="6"/>
  <c r="E358" i="6"/>
  <c r="D358" i="6"/>
  <c r="O353" i="6"/>
  <c r="O354" i="6" s="1"/>
  <c r="N353" i="6"/>
  <c r="N354" i="6" s="1"/>
  <c r="M353" i="6"/>
  <c r="M354" i="6" s="1"/>
  <c r="L353" i="6"/>
  <c r="L354" i="6" s="1"/>
  <c r="K353" i="6"/>
  <c r="K354" i="6" s="1"/>
  <c r="J353" i="6"/>
  <c r="J354" i="6" s="1"/>
  <c r="I353" i="6"/>
  <c r="I354" i="6" s="1"/>
  <c r="H353" i="6"/>
  <c r="H354" i="6" s="1"/>
  <c r="G353" i="6"/>
  <c r="G354" i="6" s="1"/>
  <c r="F353" i="6"/>
  <c r="F354" i="6" s="1"/>
  <c r="E353" i="6"/>
  <c r="E354" i="6" s="1"/>
  <c r="D353" i="6"/>
  <c r="D354" i="6" s="1"/>
  <c r="O352" i="6"/>
  <c r="N352" i="6"/>
  <c r="M352" i="6"/>
  <c r="L352" i="6"/>
  <c r="K352" i="6"/>
  <c r="J352" i="6"/>
  <c r="I352" i="6"/>
  <c r="H352" i="6"/>
  <c r="G352" i="6"/>
  <c r="F352" i="6"/>
  <c r="E352" i="6"/>
  <c r="D352" i="6"/>
  <c r="O347" i="6"/>
  <c r="O348" i="6" s="1"/>
  <c r="N347" i="6"/>
  <c r="N348" i="6" s="1"/>
  <c r="M347" i="6"/>
  <c r="M348" i="6" s="1"/>
  <c r="L347" i="6"/>
  <c r="L348" i="6" s="1"/>
  <c r="K347" i="6"/>
  <c r="K348" i="6" s="1"/>
  <c r="J347" i="6"/>
  <c r="J348" i="6" s="1"/>
  <c r="I347" i="6"/>
  <c r="I348" i="6" s="1"/>
  <c r="H347" i="6"/>
  <c r="H348" i="6" s="1"/>
  <c r="G347" i="6"/>
  <c r="G348" i="6" s="1"/>
  <c r="F347" i="6"/>
  <c r="F348" i="6" s="1"/>
  <c r="E347" i="6"/>
  <c r="E348" i="6" s="1"/>
  <c r="D347" i="6"/>
  <c r="D348" i="6" s="1"/>
  <c r="O346" i="6"/>
  <c r="N346" i="6"/>
  <c r="M346" i="6"/>
  <c r="L346" i="6"/>
  <c r="K346" i="6"/>
  <c r="J346" i="6"/>
  <c r="I346" i="6"/>
  <c r="H346" i="6"/>
  <c r="G346" i="6"/>
  <c r="F346" i="6"/>
  <c r="E346" i="6"/>
  <c r="D346" i="6"/>
  <c r="O341" i="6"/>
  <c r="O342" i="6" s="1"/>
  <c r="N341" i="6"/>
  <c r="N342" i="6" s="1"/>
  <c r="M341" i="6"/>
  <c r="M342" i="6" s="1"/>
  <c r="L341" i="6"/>
  <c r="L342" i="6" s="1"/>
  <c r="K341" i="6"/>
  <c r="K342" i="6" s="1"/>
  <c r="J341" i="6"/>
  <c r="J342" i="6" s="1"/>
  <c r="I341" i="6"/>
  <c r="I342" i="6" s="1"/>
  <c r="H341" i="6"/>
  <c r="H342" i="6" s="1"/>
  <c r="G341" i="6"/>
  <c r="G342" i="6" s="1"/>
  <c r="F341" i="6"/>
  <c r="F342" i="6" s="1"/>
  <c r="E341" i="6"/>
  <c r="E342" i="6" s="1"/>
  <c r="D341" i="6"/>
  <c r="D342" i="6" s="1"/>
  <c r="O340" i="6"/>
  <c r="N340" i="6"/>
  <c r="M340" i="6"/>
  <c r="L340" i="6"/>
  <c r="K340" i="6"/>
  <c r="J340" i="6"/>
  <c r="I340" i="6"/>
  <c r="H340" i="6"/>
  <c r="G340" i="6"/>
  <c r="F340" i="6"/>
  <c r="E340" i="6"/>
  <c r="D340" i="6"/>
  <c r="O338" i="6"/>
  <c r="N338" i="6"/>
  <c r="M338" i="6"/>
  <c r="L338" i="6"/>
  <c r="K338" i="6"/>
  <c r="J338" i="6"/>
  <c r="I338" i="6"/>
  <c r="H338" i="6"/>
  <c r="G338" i="6"/>
  <c r="F338" i="6"/>
  <c r="E338" i="6"/>
  <c r="D338" i="6"/>
  <c r="O335" i="6"/>
  <c r="O336" i="6" s="1"/>
  <c r="N335" i="6"/>
  <c r="N336" i="6" s="1"/>
  <c r="M335" i="6"/>
  <c r="M336" i="6" s="1"/>
  <c r="L335" i="6"/>
  <c r="L336" i="6" s="1"/>
  <c r="K335" i="6"/>
  <c r="K336" i="6" s="1"/>
  <c r="J335" i="6"/>
  <c r="J336" i="6" s="1"/>
  <c r="I335" i="6"/>
  <c r="I336" i="6" s="1"/>
  <c r="H335" i="6"/>
  <c r="H336" i="6" s="1"/>
  <c r="G335" i="6"/>
  <c r="G336" i="6" s="1"/>
  <c r="F335" i="6"/>
  <c r="F336" i="6" s="1"/>
  <c r="E335" i="6"/>
  <c r="E336" i="6" s="1"/>
  <c r="D335" i="6"/>
  <c r="D336" i="6" s="1"/>
  <c r="O334" i="6"/>
  <c r="N334" i="6"/>
  <c r="M334" i="6"/>
  <c r="L334" i="6"/>
  <c r="K334" i="6"/>
  <c r="J334" i="6"/>
  <c r="I334" i="6"/>
  <c r="H334" i="6"/>
  <c r="G334" i="6"/>
  <c r="F334" i="6"/>
  <c r="E334" i="6"/>
  <c r="D334" i="6"/>
  <c r="O332" i="6"/>
  <c r="N332" i="6"/>
  <c r="M332" i="6"/>
  <c r="L332" i="6"/>
  <c r="K332" i="6"/>
  <c r="J332" i="6"/>
  <c r="I332" i="6"/>
  <c r="H332" i="6"/>
  <c r="G332" i="6"/>
  <c r="F332" i="6"/>
  <c r="E332" i="6"/>
  <c r="D332" i="6"/>
  <c r="O329" i="6"/>
  <c r="O330" i="6" s="1"/>
  <c r="N329" i="6"/>
  <c r="N330" i="6" s="1"/>
  <c r="M329" i="6"/>
  <c r="M330" i="6" s="1"/>
  <c r="L329" i="6"/>
  <c r="L330" i="6" s="1"/>
  <c r="K329" i="6"/>
  <c r="K330" i="6" s="1"/>
  <c r="J329" i="6"/>
  <c r="J330" i="6" s="1"/>
  <c r="I329" i="6"/>
  <c r="I330" i="6" s="1"/>
  <c r="H329" i="6"/>
  <c r="H330" i="6" s="1"/>
  <c r="G329" i="6"/>
  <c r="G330" i="6" s="1"/>
  <c r="F329" i="6"/>
  <c r="F330" i="6" s="1"/>
  <c r="E329" i="6"/>
  <c r="E330" i="6" s="1"/>
  <c r="D329" i="6"/>
  <c r="D330" i="6" s="1"/>
  <c r="O328" i="6"/>
  <c r="N328" i="6"/>
  <c r="M328" i="6"/>
  <c r="L328" i="6"/>
  <c r="K328" i="6"/>
  <c r="J328" i="6"/>
  <c r="I328" i="6"/>
  <c r="H328" i="6"/>
  <c r="G328" i="6"/>
  <c r="F328" i="6"/>
  <c r="E328" i="6"/>
  <c r="D328" i="6"/>
  <c r="O326" i="6"/>
  <c r="N326" i="6"/>
  <c r="M326" i="6"/>
  <c r="L326" i="6"/>
  <c r="K326" i="6"/>
  <c r="J326" i="6"/>
  <c r="I326" i="6"/>
  <c r="H326" i="6"/>
  <c r="G326" i="6"/>
  <c r="F326" i="6"/>
  <c r="E326" i="6"/>
  <c r="D326" i="6"/>
  <c r="O323" i="6"/>
  <c r="O324" i="6" s="1"/>
  <c r="N323" i="6"/>
  <c r="N324" i="6" s="1"/>
  <c r="M323" i="6"/>
  <c r="M324" i="6" s="1"/>
  <c r="L323" i="6"/>
  <c r="L324" i="6" s="1"/>
  <c r="K323" i="6"/>
  <c r="K324" i="6" s="1"/>
  <c r="J323" i="6"/>
  <c r="J324" i="6" s="1"/>
  <c r="I323" i="6"/>
  <c r="I324" i="6" s="1"/>
  <c r="H323" i="6"/>
  <c r="H324" i="6" s="1"/>
  <c r="G323" i="6"/>
  <c r="G324" i="6" s="1"/>
  <c r="F323" i="6"/>
  <c r="F324" i="6" s="1"/>
  <c r="E323" i="6"/>
  <c r="E324" i="6" s="1"/>
  <c r="D323" i="6"/>
  <c r="D324" i="6" s="1"/>
  <c r="O322" i="6"/>
  <c r="N322" i="6"/>
  <c r="M322" i="6"/>
  <c r="L322" i="6"/>
  <c r="K322" i="6"/>
  <c r="J322" i="6"/>
  <c r="I322" i="6"/>
  <c r="H322" i="6"/>
  <c r="G322" i="6"/>
  <c r="F322" i="6"/>
  <c r="E322" i="6"/>
  <c r="D322" i="6"/>
  <c r="O320" i="6"/>
  <c r="N320" i="6"/>
  <c r="M320" i="6"/>
  <c r="L320" i="6"/>
  <c r="K320" i="6"/>
  <c r="J320" i="6"/>
  <c r="I320" i="6"/>
  <c r="H320" i="6"/>
  <c r="G320" i="6"/>
  <c r="F320" i="6"/>
  <c r="E320" i="6"/>
  <c r="D320" i="6"/>
  <c r="O317" i="6"/>
  <c r="O318" i="6" s="1"/>
  <c r="N317" i="6"/>
  <c r="N318" i="6" s="1"/>
  <c r="M317" i="6"/>
  <c r="M318" i="6" s="1"/>
  <c r="L317" i="6"/>
  <c r="L318" i="6" s="1"/>
  <c r="K317" i="6"/>
  <c r="K318" i="6" s="1"/>
  <c r="J317" i="6"/>
  <c r="J318" i="6" s="1"/>
  <c r="I317" i="6"/>
  <c r="I318" i="6" s="1"/>
  <c r="H317" i="6"/>
  <c r="H318" i="6" s="1"/>
  <c r="G317" i="6"/>
  <c r="G318" i="6" s="1"/>
  <c r="F317" i="6"/>
  <c r="F318" i="6" s="1"/>
  <c r="E317" i="6"/>
  <c r="E318" i="6" s="1"/>
  <c r="D317" i="6"/>
  <c r="D318" i="6" s="1"/>
  <c r="O316" i="6"/>
  <c r="N316" i="6"/>
  <c r="M316" i="6"/>
  <c r="L316" i="6"/>
  <c r="K316" i="6"/>
  <c r="J316" i="6"/>
  <c r="I316" i="6"/>
  <c r="H316" i="6"/>
  <c r="G316" i="6"/>
  <c r="F316" i="6"/>
  <c r="E316" i="6"/>
  <c r="D316" i="6"/>
  <c r="O311" i="6"/>
  <c r="O312" i="6" s="1"/>
  <c r="N311" i="6"/>
  <c r="N312" i="6" s="1"/>
  <c r="M311" i="6"/>
  <c r="M312" i="6" s="1"/>
  <c r="L311" i="6"/>
  <c r="L312" i="6" s="1"/>
  <c r="K311" i="6"/>
  <c r="K312" i="6" s="1"/>
  <c r="J311" i="6"/>
  <c r="J312" i="6" s="1"/>
  <c r="I311" i="6"/>
  <c r="I312" i="6" s="1"/>
  <c r="H311" i="6"/>
  <c r="H312" i="6" s="1"/>
  <c r="G311" i="6"/>
  <c r="G312" i="6" s="1"/>
  <c r="F311" i="6"/>
  <c r="F312" i="6" s="1"/>
  <c r="E311" i="6"/>
  <c r="E312" i="6" s="1"/>
  <c r="D311" i="6"/>
  <c r="D312" i="6" s="1"/>
  <c r="O303" i="6"/>
  <c r="O304" i="6" s="1"/>
  <c r="N303" i="6"/>
  <c r="N304" i="6" s="1"/>
  <c r="M303" i="6"/>
  <c r="M304" i="6" s="1"/>
  <c r="L303" i="6"/>
  <c r="L304" i="6" s="1"/>
  <c r="K303" i="6"/>
  <c r="K304" i="6" s="1"/>
  <c r="J303" i="6"/>
  <c r="J304" i="6" s="1"/>
  <c r="I303" i="6"/>
  <c r="I304" i="6" s="1"/>
  <c r="H303" i="6"/>
  <c r="H304" i="6" s="1"/>
  <c r="G303" i="6"/>
  <c r="G304" i="6" s="1"/>
  <c r="F303" i="6"/>
  <c r="F304" i="6" s="1"/>
  <c r="E303" i="6"/>
  <c r="E304" i="6" s="1"/>
  <c r="D303" i="6"/>
  <c r="D304" i="6" s="1"/>
  <c r="O301" i="6"/>
  <c r="O302" i="6" s="1"/>
  <c r="N301" i="6"/>
  <c r="N302" i="6" s="1"/>
  <c r="M301" i="6"/>
  <c r="M302" i="6" s="1"/>
  <c r="L301" i="6"/>
  <c r="L302" i="6" s="1"/>
  <c r="K301" i="6"/>
  <c r="K302" i="6" s="1"/>
  <c r="J301" i="6"/>
  <c r="J302" i="6" s="1"/>
  <c r="I301" i="6"/>
  <c r="I302" i="6" s="1"/>
  <c r="H301" i="6"/>
  <c r="H302" i="6" s="1"/>
  <c r="G301" i="6"/>
  <c r="G302" i="6" s="1"/>
  <c r="F301" i="6"/>
  <c r="F302" i="6" s="1"/>
  <c r="E301" i="6"/>
  <c r="E302" i="6" s="1"/>
  <c r="O35" i="6"/>
  <c r="O36" i="6" s="1"/>
  <c r="N35" i="6"/>
  <c r="N36" i="6" s="1"/>
  <c r="M35" i="6"/>
  <c r="M36" i="6" s="1"/>
  <c r="L35" i="6"/>
  <c r="L36" i="6" s="1"/>
  <c r="K35" i="6"/>
  <c r="K36" i="6" s="1"/>
  <c r="J35" i="6"/>
  <c r="J36" i="6" s="1"/>
  <c r="I35" i="6"/>
  <c r="I36" i="6" s="1"/>
  <c r="H35" i="6"/>
  <c r="H36" i="6" s="1"/>
  <c r="G35" i="6"/>
  <c r="G36" i="6" s="1"/>
  <c r="F35" i="6"/>
  <c r="F36" i="6" s="1"/>
  <c r="E35" i="6"/>
  <c r="E36" i="6" s="1"/>
  <c r="D35" i="6"/>
  <c r="D36" i="6" s="1"/>
  <c r="O29" i="6"/>
  <c r="O30" i="6" s="1"/>
  <c r="N29" i="6"/>
  <c r="N30" i="6" s="1"/>
  <c r="M29" i="6"/>
  <c r="M30" i="6" s="1"/>
  <c r="L29" i="6"/>
  <c r="L30" i="6" s="1"/>
  <c r="K29" i="6"/>
  <c r="K30" i="6" s="1"/>
  <c r="J29" i="6"/>
  <c r="J30" i="6" s="1"/>
  <c r="I29" i="6"/>
  <c r="I30" i="6" s="1"/>
  <c r="H29" i="6"/>
  <c r="H30" i="6" s="1"/>
  <c r="G29" i="6"/>
  <c r="G30" i="6" s="1"/>
  <c r="F29" i="6"/>
  <c r="F30" i="6" s="1"/>
  <c r="E29" i="6"/>
  <c r="E30" i="6" s="1"/>
  <c r="D29" i="6"/>
  <c r="D30" i="6" s="1"/>
  <c r="O7" i="6"/>
  <c r="N7" i="6"/>
  <c r="M7" i="6"/>
  <c r="L7" i="6"/>
  <c r="K7" i="6"/>
  <c r="K8" i="6" s="1"/>
  <c r="J7" i="6"/>
  <c r="I7" i="6"/>
  <c r="H7" i="6"/>
  <c r="H8" i="6" s="1"/>
  <c r="G7" i="6"/>
  <c r="F7" i="6"/>
  <c r="E7" i="6"/>
  <c r="D7" i="6"/>
  <c r="H11" i="12" l="1"/>
  <c r="O305" i="6"/>
  <c r="O306" i="6" s="1"/>
  <c r="H89" i="5"/>
  <c r="G89" i="5"/>
  <c r="P304" i="6"/>
  <c r="I11" i="12"/>
  <c r="E11" i="12"/>
  <c r="M11" i="12"/>
  <c r="P302" i="6"/>
  <c r="F11" i="12"/>
  <c r="N11" i="12"/>
  <c r="F305" i="15"/>
  <c r="N305" i="15"/>
  <c r="E305" i="15"/>
  <c r="G305" i="15"/>
  <c r="O305" i="15"/>
  <c r="H305" i="15"/>
  <c r="I305" i="15"/>
  <c r="M305" i="15"/>
  <c r="J305" i="15"/>
  <c r="K305" i="15"/>
  <c r="D305" i="15"/>
  <c r="L305" i="15"/>
  <c r="E305" i="14"/>
  <c r="M305" i="14"/>
  <c r="F305" i="14"/>
  <c r="N305" i="14"/>
  <c r="G305" i="14"/>
  <c r="O305" i="14"/>
  <c r="H305" i="14"/>
  <c r="I305" i="14"/>
  <c r="J305" i="14"/>
  <c r="K305" i="14"/>
  <c r="D305" i="14"/>
  <c r="L305" i="14"/>
  <c r="H312" i="9"/>
  <c r="H305" i="9"/>
  <c r="J312" i="9"/>
  <c r="J305" i="9"/>
  <c r="K312" i="9"/>
  <c r="K305" i="9"/>
  <c r="D312" i="9"/>
  <c r="D305" i="9"/>
  <c r="L312" i="9"/>
  <c r="L305" i="9"/>
  <c r="E312" i="9"/>
  <c r="E305" i="9"/>
  <c r="M312" i="9"/>
  <c r="M305" i="9"/>
  <c r="I312" i="9"/>
  <c r="I305" i="9"/>
  <c r="F312" i="9"/>
  <c r="F305" i="9"/>
  <c r="N312" i="9"/>
  <c r="N305" i="9"/>
  <c r="G312" i="9"/>
  <c r="G305" i="9"/>
  <c r="O312" i="9"/>
  <c r="O305" i="9"/>
  <c r="K11" i="12"/>
  <c r="D11" i="12"/>
  <c r="L11" i="12"/>
  <c r="J11" i="12"/>
  <c r="P332" i="12"/>
  <c r="P332" i="9"/>
  <c r="F89" i="5"/>
  <c r="O89" i="5"/>
  <c r="D89" i="5"/>
  <c r="E89" i="5"/>
  <c r="E305" i="6"/>
  <c r="E306" i="6" s="1"/>
  <c r="J305" i="6"/>
  <c r="J306" i="6" s="1"/>
  <c r="L89" i="5"/>
  <c r="I89" i="5"/>
  <c r="M89" i="5"/>
  <c r="J89" i="5"/>
  <c r="N89" i="5"/>
  <c r="K89" i="5"/>
  <c r="M305" i="6"/>
  <c r="M306" i="6" s="1"/>
  <c r="N305" i="8"/>
  <c r="N305" i="6"/>
  <c r="N306" i="6" s="1"/>
  <c r="F305" i="7"/>
  <c r="N305" i="7"/>
  <c r="J305" i="7"/>
  <c r="L305" i="6"/>
  <c r="L306" i="6" s="1"/>
  <c r="K305" i="6"/>
  <c r="K306" i="6" s="1"/>
  <c r="L305" i="8"/>
  <c r="N312" i="8"/>
  <c r="O305" i="8"/>
  <c r="D305" i="7"/>
  <c r="D305" i="8"/>
  <c r="G305" i="7"/>
  <c r="H305" i="8"/>
  <c r="K305" i="8"/>
  <c r="E305" i="8"/>
  <c r="I305" i="8"/>
  <c r="O305" i="7"/>
  <c r="M305" i="8"/>
  <c r="G305" i="8"/>
  <c r="F305" i="6"/>
  <c r="F306" i="6" s="1"/>
  <c r="H305" i="7"/>
  <c r="H305" i="6"/>
  <c r="H306" i="6" s="1"/>
  <c r="D305" i="6"/>
  <c r="D306" i="6" s="1"/>
  <c r="G342" i="7"/>
  <c r="K305" i="7"/>
  <c r="O342" i="7"/>
  <c r="G305" i="6"/>
  <c r="G306" i="6" s="1"/>
  <c r="I305" i="6"/>
  <c r="I306" i="6" s="1"/>
  <c r="E305" i="7"/>
  <c r="I305" i="7"/>
  <c r="M305" i="7"/>
  <c r="L305" i="7"/>
  <c r="J305" i="8"/>
  <c r="F305" i="8"/>
  <c r="P305" i="15" l="1"/>
  <c r="D306" i="15" s="1"/>
  <c r="P305" i="14"/>
  <c r="H306" i="14" s="1"/>
  <c r="P305" i="9"/>
  <c r="I306" i="9" s="1"/>
  <c r="J306" i="9"/>
  <c r="G306" i="9"/>
  <c r="M306" i="9"/>
  <c r="F306" i="15"/>
  <c r="P11" i="12"/>
  <c r="H306" i="15"/>
  <c r="O420" i="5"/>
  <c r="N420" i="5"/>
  <c r="M420" i="5"/>
  <c r="L420" i="5"/>
  <c r="K420" i="5"/>
  <c r="J420" i="5"/>
  <c r="I420" i="5"/>
  <c r="H420" i="5"/>
  <c r="G420" i="5"/>
  <c r="F420" i="5"/>
  <c r="E420" i="5"/>
  <c r="D420" i="5"/>
  <c r="P418" i="5"/>
  <c r="P416" i="5"/>
  <c r="P362" i="5"/>
  <c r="N348" i="5"/>
  <c r="M348" i="5"/>
  <c r="K348" i="5"/>
  <c r="J348" i="5"/>
  <c r="H348" i="5"/>
  <c r="G348" i="5"/>
  <c r="E348" i="5"/>
  <c r="L348" i="5"/>
  <c r="F348" i="5"/>
  <c r="O342" i="5"/>
  <c r="N342" i="5"/>
  <c r="M342" i="5"/>
  <c r="L342" i="5"/>
  <c r="K342" i="5"/>
  <c r="J342" i="5"/>
  <c r="I342" i="5"/>
  <c r="H342" i="5"/>
  <c r="G342" i="5"/>
  <c r="F342" i="5"/>
  <c r="E342" i="5"/>
  <c r="D342" i="5"/>
  <c r="P340" i="5"/>
  <c r="D339" i="5"/>
  <c r="P338" i="5"/>
  <c r="O336" i="5"/>
  <c r="N336" i="5"/>
  <c r="M336" i="5"/>
  <c r="L336" i="5"/>
  <c r="K336" i="5"/>
  <c r="J336" i="5"/>
  <c r="I336" i="5"/>
  <c r="H336" i="5"/>
  <c r="G336" i="5"/>
  <c r="F336" i="5"/>
  <c r="E336" i="5"/>
  <c r="D336" i="5"/>
  <c r="P334" i="5"/>
  <c r="P332" i="5"/>
  <c r="O330" i="5"/>
  <c r="N330" i="5"/>
  <c r="M330" i="5"/>
  <c r="L330" i="5"/>
  <c r="K330" i="5"/>
  <c r="J330" i="5"/>
  <c r="I330" i="5"/>
  <c r="H330" i="5"/>
  <c r="G330" i="5"/>
  <c r="F330" i="5"/>
  <c r="E330" i="5"/>
  <c r="D330" i="5"/>
  <c r="P328" i="5"/>
  <c r="P326" i="5"/>
  <c r="P64" i="5"/>
  <c r="O65" i="5" s="1"/>
  <c r="P62" i="5"/>
  <c r="P58" i="5"/>
  <c r="P52" i="5"/>
  <c r="O30" i="5"/>
  <c r="N30" i="5"/>
  <c r="M30" i="5"/>
  <c r="L30" i="5"/>
  <c r="K30" i="5"/>
  <c r="J30" i="5"/>
  <c r="I30" i="5"/>
  <c r="H30" i="5"/>
  <c r="G30" i="5"/>
  <c r="F30" i="5"/>
  <c r="E30" i="5"/>
  <c r="D30" i="5"/>
  <c r="P28" i="5"/>
  <c r="J29" i="5" s="1"/>
  <c r="P26" i="5"/>
  <c r="O27" i="5" s="1"/>
  <c r="O24" i="5"/>
  <c r="N24" i="5"/>
  <c r="M24" i="5"/>
  <c r="L24" i="5"/>
  <c r="K24" i="5"/>
  <c r="J24" i="5"/>
  <c r="I24" i="5"/>
  <c r="H24" i="5"/>
  <c r="G24" i="5"/>
  <c r="F24" i="5"/>
  <c r="E24" i="5"/>
  <c r="D24" i="5"/>
  <c r="P22" i="5"/>
  <c r="P20" i="5"/>
  <c r="P16" i="5"/>
  <c r="P14" i="5"/>
  <c r="I306" i="14" l="1"/>
  <c r="D306" i="14"/>
  <c r="K306" i="14"/>
  <c r="G306" i="14"/>
  <c r="M306" i="14"/>
  <c r="L306" i="14"/>
  <c r="M306" i="15"/>
  <c r="E306" i="9"/>
  <c r="H306" i="9"/>
  <c r="L306" i="15"/>
  <c r="N306" i="15"/>
  <c r="G306" i="15"/>
  <c r="K306" i="15"/>
  <c r="E306" i="15"/>
  <c r="O306" i="15"/>
  <c r="I306" i="15"/>
  <c r="J306" i="15"/>
  <c r="D306" i="9"/>
  <c r="O306" i="14"/>
  <c r="J306" i="14"/>
  <c r="F306" i="14"/>
  <c r="E306" i="14"/>
  <c r="N306" i="14"/>
  <c r="N306" i="9"/>
  <c r="P30" i="5"/>
  <c r="K63" i="5"/>
  <c r="P66" i="5"/>
  <c r="O329" i="5"/>
  <c r="O335" i="5"/>
  <c r="O333" i="5"/>
  <c r="O327" i="5"/>
  <c r="L306" i="9"/>
  <c r="K306" i="9"/>
  <c r="F306" i="9"/>
  <c r="O306" i="9"/>
  <c r="L419" i="5"/>
  <c r="O12" i="12"/>
  <c r="M12" i="12"/>
  <c r="D12" i="12"/>
  <c r="N12" i="12"/>
  <c r="L12" i="12"/>
  <c r="H12" i="12"/>
  <c r="F12" i="12"/>
  <c r="I12" i="12"/>
  <c r="K12" i="12"/>
  <c r="E12" i="12"/>
  <c r="G12" i="12"/>
  <c r="J12" i="12"/>
  <c r="K15" i="5"/>
  <c r="I15" i="5"/>
  <c r="H15" i="5"/>
  <c r="J15" i="5"/>
  <c r="O15" i="5"/>
  <c r="G15" i="5"/>
  <c r="N15" i="5"/>
  <c r="F15" i="5"/>
  <c r="M15" i="5"/>
  <c r="E15" i="5"/>
  <c r="L15" i="5"/>
  <c r="D15" i="5"/>
  <c r="K21" i="5"/>
  <c r="J21" i="5"/>
  <c r="H21" i="5"/>
  <c r="O21" i="5"/>
  <c r="G21" i="5"/>
  <c r="N21" i="5"/>
  <c r="F21" i="5"/>
  <c r="M21" i="5"/>
  <c r="E21" i="5"/>
  <c r="L21" i="5"/>
  <c r="D21" i="5"/>
  <c r="I21" i="5"/>
  <c r="O23" i="5"/>
  <c r="G23" i="5"/>
  <c r="M23" i="5"/>
  <c r="D23" i="5"/>
  <c r="N23" i="5"/>
  <c r="F23" i="5"/>
  <c r="E23" i="5"/>
  <c r="K23" i="5"/>
  <c r="J23" i="5"/>
  <c r="I23" i="5"/>
  <c r="H23" i="5"/>
  <c r="L23" i="5"/>
  <c r="O17" i="5"/>
  <c r="G17" i="5"/>
  <c r="N17" i="5"/>
  <c r="F17" i="5"/>
  <c r="M17" i="5"/>
  <c r="E17" i="5"/>
  <c r="K17" i="5"/>
  <c r="J17" i="5"/>
  <c r="L17" i="5"/>
  <c r="I17" i="5"/>
  <c r="H17" i="5"/>
  <c r="D17" i="5"/>
  <c r="D363" i="5"/>
  <c r="H363" i="5"/>
  <c r="L363" i="5"/>
  <c r="E363" i="5"/>
  <c r="I363" i="5"/>
  <c r="M363" i="5"/>
  <c r="K363" i="5"/>
  <c r="F363" i="5"/>
  <c r="N363" i="5"/>
  <c r="J363" i="5"/>
  <c r="O363" i="5"/>
  <c r="G363" i="5"/>
  <c r="D53" i="5"/>
  <c r="H53" i="5"/>
  <c r="L53" i="5"/>
  <c r="O53" i="5"/>
  <c r="E53" i="5"/>
  <c r="I53" i="5"/>
  <c r="M53" i="5"/>
  <c r="K53" i="5"/>
  <c r="F53" i="5"/>
  <c r="J53" i="5"/>
  <c r="N53" i="5"/>
  <c r="G53" i="5"/>
  <c r="D59" i="5"/>
  <c r="H59" i="5"/>
  <c r="L59" i="5"/>
  <c r="E59" i="5"/>
  <c r="I59" i="5"/>
  <c r="M59" i="5"/>
  <c r="G59" i="5"/>
  <c r="F59" i="5"/>
  <c r="J59" i="5"/>
  <c r="N59" i="5"/>
  <c r="K59" i="5"/>
  <c r="O59" i="5"/>
  <c r="J335" i="5"/>
  <c r="E339" i="5"/>
  <c r="F339" i="5"/>
  <c r="J339" i="5"/>
  <c r="H329" i="5"/>
  <c r="G27" i="5"/>
  <c r="K339" i="5"/>
  <c r="E27" i="5"/>
  <c r="J27" i="5"/>
  <c r="L339" i="5"/>
  <c r="E419" i="5"/>
  <c r="M419" i="5"/>
  <c r="G419" i="5"/>
  <c r="I417" i="5"/>
  <c r="O417" i="5"/>
  <c r="O347" i="5"/>
  <c r="I341" i="5"/>
  <c r="O341" i="5"/>
  <c r="D341" i="5"/>
  <c r="J341" i="5"/>
  <c r="E341" i="5"/>
  <c r="K341" i="5"/>
  <c r="F341" i="5"/>
  <c r="L341" i="5"/>
  <c r="G341" i="5"/>
  <c r="M341" i="5"/>
  <c r="H341" i="5"/>
  <c r="N341" i="5"/>
  <c r="G339" i="5"/>
  <c r="M339" i="5"/>
  <c r="H339" i="5"/>
  <c r="N339" i="5"/>
  <c r="I339" i="5"/>
  <c r="O339" i="5"/>
  <c r="F335" i="5"/>
  <c r="D335" i="5"/>
  <c r="H335" i="5"/>
  <c r="L335" i="5"/>
  <c r="N335" i="5"/>
  <c r="J329" i="5"/>
  <c r="L329" i="5"/>
  <c r="N329" i="5"/>
  <c r="D329" i="5"/>
  <c r="F329" i="5"/>
  <c r="L327" i="5"/>
  <c r="F27" i="5"/>
  <c r="P224" i="5"/>
  <c r="P248" i="5"/>
  <c r="H285" i="5"/>
  <c r="P242" i="5"/>
  <c r="P206" i="5"/>
  <c r="P160" i="5"/>
  <c r="P106" i="5"/>
  <c r="P254" i="5"/>
  <c r="P178" i="5"/>
  <c r="P166" i="5"/>
  <c r="P310" i="5"/>
  <c r="P218" i="5"/>
  <c r="P136" i="5"/>
  <c r="P322" i="5"/>
  <c r="P304" i="5"/>
  <c r="P278" i="5"/>
  <c r="P316" i="5"/>
  <c r="P302" i="5"/>
  <c r="P236" i="5"/>
  <c r="P230" i="5"/>
  <c r="P200" i="5"/>
  <c r="P82" i="5"/>
  <c r="P296" i="5"/>
  <c r="P290" i="5"/>
  <c r="J291" i="5" s="1"/>
  <c r="P212" i="5"/>
  <c r="P112" i="5"/>
  <c r="E333" i="5"/>
  <c r="K333" i="5"/>
  <c r="E327" i="5"/>
  <c r="F327" i="5"/>
  <c r="K327" i="5"/>
  <c r="M27" i="5"/>
  <c r="D27" i="5"/>
  <c r="H27" i="5"/>
  <c r="P320" i="5"/>
  <c r="P266" i="5"/>
  <c r="P94" i="5"/>
  <c r="I347" i="5"/>
  <c r="M345" i="5"/>
  <c r="G345" i="5"/>
  <c r="O345" i="5"/>
  <c r="I345" i="5"/>
  <c r="P342" i="5"/>
  <c r="F333" i="5"/>
  <c r="L333" i="5"/>
  <c r="H333" i="5"/>
  <c r="N333" i="5"/>
  <c r="D333" i="5"/>
  <c r="J333" i="5"/>
  <c r="H327" i="5"/>
  <c r="N327" i="5"/>
  <c r="P330" i="5"/>
  <c r="D327" i="5"/>
  <c r="J327" i="5"/>
  <c r="D63" i="5"/>
  <c r="F63" i="5"/>
  <c r="H29" i="5"/>
  <c r="K29" i="5"/>
  <c r="E29" i="5"/>
  <c r="L29" i="5"/>
  <c r="F29" i="5"/>
  <c r="N29" i="5"/>
  <c r="N27" i="5"/>
  <c r="K27" i="5"/>
  <c r="L27" i="5"/>
  <c r="P314" i="5"/>
  <c r="P272" i="5"/>
  <c r="P190" i="5"/>
  <c r="P184" i="5"/>
  <c r="P154" i="5"/>
  <c r="O155" i="5" s="1"/>
  <c r="P142" i="5"/>
  <c r="P130" i="5"/>
  <c r="P124" i="5"/>
  <c r="P76" i="5"/>
  <c r="P100" i="5"/>
  <c r="P148" i="5"/>
  <c r="P172" i="5"/>
  <c r="P8" i="5"/>
  <c r="P336" i="5"/>
  <c r="P311" i="5"/>
  <c r="I27" i="5"/>
  <c r="G29" i="5"/>
  <c r="M29" i="5"/>
  <c r="P10" i="5"/>
  <c r="I29" i="5"/>
  <c r="O29" i="5"/>
  <c r="D29" i="5"/>
  <c r="P24" i="5"/>
  <c r="J25" i="5" s="1"/>
  <c r="L63" i="5"/>
  <c r="D65" i="5"/>
  <c r="J65" i="5"/>
  <c r="G63" i="5"/>
  <c r="M63" i="5"/>
  <c r="E65" i="5"/>
  <c r="K65" i="5"/>
  <c r="H63" i="5"/>
  <c r="N63" i="5"/>
  <c r="F65" i="5"/>
  <c r="L65" i="5"/>
  <c r="P50" i="5"/>
  <c r="P56" i="5"/>
  <c r="I63" i="5"/>
  <c r="O63" i="5"/>
  <c r="G65" i="5"/>
  <c r="M65" i="5"/>
  <c r="P80" i="5"/>
  <c r="P86" i="5"/>
  <c r="H87" i="5" s="1"/>
  <c r="P92" i="5"/>
  <c r="P98" i="5"/>
  <c r="F99" i="5" s="1"/>
  <c r="P104" i="5"/>
  <c r="P110" i="5"/>
  <c r="P122" i="5"/>
  <c r="P128" i="5"/>
  <c r="P134" i="5"/>
  <c r="P140" i="5"/>
  <c r="P146" i="5"/>
  <c r="P158" i="5"/>
  <c r="J63" i="5"/>
  <c r="H65" i="5"/>
  <c r="N65" i="5"/>
  <c r="E63" i="5"/>
  <c r="I65" i="5"/>
  <c r="P164" i="5"/>
  <c r="P170" i="5"/>
  <c r="P176" i="5"/>
  <c r="P182" i="5"/>
  <c r="P188" i="5"/>
  <c r="P194" i="5"/>
  <c r="P196" i="5"/>
  <c r="P275" i="5"/>
  <c r="P202" i="5"/>
  <c r="P208" i="5"/>
  <c r="P214" i="5"/>
  <c r="P220" i="5"/>
  <c r="P226" i="5"/>
  <c r="P232" i="5"/>
  <c r="P238" i="5"/>
  <c r="P244" i="5"/>
  <c r="P250" i="5"/>
  <c r="P299" i="5"/>
  <c r="E345" i="5"/>
  <c r="K345" i="5"/>
  <c r="P256" i="5"/>
  <c r="P268" i="5"/>
  <c r="P274" i="5"/>
  <c r="P280" i="5"/>
  <c r="N281" i="5" s="1"/>
  <c r="P286" i="5"/>
  <c r="P292" i="5"/>
  <c r="P298" i="5"/>
  <c r="J345" i="5"/>
  <c r="D345" i="5"/>
  <c r="N345" i="5"/>
  <c r="H345" i="5"/>
  <c r="L345" i="5"/>
  <c r="F345" i="5"/>
  <c r="N347" i="5"/>
  <c r="H347" i="5"/>
  <c r="L347" i="5"/>
  <c r="F347" i="5"/>
  <c r="J347" i="5"/>
  <c r="D347" i="5"/>
  <c r="I348" i="5"/>
  <c r="O348" i="5"/>
  <c r="P364" i="5"/>
  <c r="G327" i="5"/>
  <c r="M327" i="5"/>
  <c r="E329" i="5"/>
  <c r="K329" i="5"/>
  <c r="G333" i="5"/>
  <c r="M333" i="5"/>
  <c r="E335" i="5"/>
  <c r="K335" i="5"/>
  <c r="E347" i="5"/>
  <c r="K347" i="5"/>
  <c r="D348" i="5"/>
  <c r="P368" i="5"/>
  <c r="P370" i="5"/>
  <c r="I327" i="5"/>
  <c r="G329" i="5"/>
  <c r="M329" i="5"/>
  <c r="I333" i="5"/>
  <c r="G335" i="5"/>
  <c r="M335" i="5"/>
  <c r="G347" i="5"/>
  <c r="M347" i="5"/>
  <c r="P356" i="5"/>
  <c r="P358" i="5"/>
  <c r="I329" i="5"/>
  <c r="I335" i="5"/>
  <c r="P380" i="5"/>
  <c r="P392" i="5"/>
  <c r="P404" i="5"/>
  <c r="N417" i="5"/>
  <c r="H417" i="5"/>
  <c r="M417" i="5"/>
  <c r="G417" i="5"/>
  <c r="L417" i="5"/>
  <c r="F417" i="5"/>
  <c r="K417" i="5"/>
  <c r="E417" i="5"/>
  <c r="J417" i="5"/>
  <c r="D417" i="5"/>
  <c r="P374" i="5"/>
  <c r="P376" i="5"/>
  <c r="P386" i="5"/>
  <c r="P398" i="5"/>
  <c r="P410" i="5"/>
  <c r="H419" i="5"/>
  <c r="N419" i="5"/>
  <c r="P382" i="5"/>
  <c r="P388" i="5"/>
  <c r="P394" i="5"/>
  <c r="P400" i="5"/>
  <c r="P406" i="5"/>
  <c r="P412" i="5"/>
  <c r="I419" i="5"/>
  <c r="O419" i="5"/>
  <c r="P430" i="5"/>
  <c r="D419" i="5"/>
  <c r="J419" i="5"/>
  <c r="K419" i="5"/>
  <c r="P420" i="5"/>
  <c r="F419" i="5"/>
  <c r="O377" i="18"/>
  <c r="O378" i="18" s="1"/>
  <c r="N377" i="18"/>
  <c r="N378" i="18" s="1"/>
  <c r="M377" i="18"/>
  <c r="M378" i="18" s="1"/>
  <c r="L377" i="18"/>
  <c r="L378" i="18" s="1"/>
  <c r="K377" i="18"/>
  <c r="K378" i="18" s="1"/>
  <c r="J377" i="18"/>
  <c r="J378" i="18" s="1"/>
  <c r="I377" i="18"/>
  <c r="I378" i="18" s="1"/>
  <c r="H377" i="18"/>
  <c r="H378" i="18" s="1"/>
  <c r="G377" i="18"/>
  <c r="G378" i="18" s="1"/>
  <c r="F377" i="18"/>
  <c r="F378" i="18" s="1"/>
  <c r="E377" i="18"/>
  <c r="E378" i="18" s="1"/>
  <c r="D377" i="18"/>
  <c r="D378" i="18" s="1"/>
  <c r="O376" i="18"/>
  <c r="N376" i="18"/>
  <c r="M376" i="18"/>
  <c r="L376" i="18"/>
  <c r="K376" i="18"/>
  <c r="J376" i="18"/>
  <c r="I376" i="18"/>
  <c r="H376" i="18"/>
  <c r="G376" i="18"/>
  <c r="F376" i="18"/>
  <c r="E376" i="18"/>
  <c r="D376" i="18"/>
  <c r="P375" i="18"/>
  <c r="P373" i="18"/>
  <c r="P363" i="18"/>
  <c r="P361" i="18"/>
  <c r="P357" i="18"/>
  <c r="P355" i="18"/>
  <c r="P351" i="18"/>
  <c r="P349" i="18"/>
  <c r="P345" i="18"/>
  <c r="P343" i="18"/>
  <c r="P339" i="18"/>
  <c r="P337" i="18"/>
  <c r="P333" i="18"/>
  <c r="P331" i="18"/>
  <c r="P327" i="18"/>
  <c r="P325" i="18"/>
  <c r="P321" i="18"/>
  <c r="P319" i="18"/>
  <c r="P315" i="18"/>
  <c r="P313" i="18"/>
  <c r="K305" i="18"/>
  <c r="E305" i="18"/>
  <c r="P309" i="18"/>
  <c r="P307" i="18"/>
  <c r="O305" i="18"/>
  <c r="N305" i="18"/>
  <c r="I305" i="18"/>
  <c r="H305" i="18"/>
  <c r="O303" i="18"/>
  <c r="N303" i="18"/>
  <c r="M303" i="18"/>
  <c r="L303" i="18"/>
  <c r="K303" i="18"/>
  <c r="J303" i="18"/>
  <c r="I303" i="18"/>
  <c r="H303" i="18"/>
  <c r="G303" i="18"/>
  <c r="F303" i="18"/>
  <c r="E303" i="18"/>
  <c r="D303" i="18"/>
  <c r="O301" i="18"/>
  <c r="N301" i="18"/>
  <c r="M301" i="18"/>
  <c r="L301" i="18"/>
  <c r="K301" i="18"/>
  <c r="J301" i="18"/>
  <c r="I301" i="18"/>
  <c r="H301" i="18"/>
  <c r="G301" i="18"/>
  <c r="F301" i="18"/>
  <c r="E301" i="18"/>
  <c r="D301" i="18"/>
  <c r="O299" i="18"/>
  <c r="N299" i="18"/>
  <c r="M299" i="18"/>
  <c r="L299" i="18"/>
  <c r="K299" i="18"/>
  <c r="J299" i="18"/>
  <c r="I299" i="18"/>
  <c r="H299" i="18"/>
  <c r="G299" i="18"/>
  <c r="F299" i="18"/>
  <c r="E299" i="18"/>
  <c r="D299" i="18"/>
  <c r="P297" i="18"/>
  <c r="M298" i="18" s="1"/>
  <c r="P295" i="18"/>
  <c r="O294" i="18"/>
  <c r="N294" i="18"/>
  <c r="M294" i="18"/>
  <c r="L294" i="18"/>
  <c r="K294" i="18"/>
  <c r="J294" i="18"/>
  <c r="I294" i="18"/>
  <c r="H294" i="18"/>
  <c r="G294" i="18"/>
  <c r="F294" i="18"/>
  <c r="E294" i="18"/>
  <c r="D294" i="18"/>
  <c r="O292" i="18"/>
  <c r="N292" i="18"/>
  <c r="M292" i="18"/>
  <c r="L292" i="18"/>
  <c r="K292" i="18"/>
  <c r="J292" i="18"/>
  <c r="I292" i="18"/>
  <c r="H292" i="18"/>
  <c r="G292" i="18"/>
  <c r="F292" i="18"/>
  <c r="E292" i="18"/>
  <c r="D292" i="18"/>
  <c r="P291" i="18"/>
  <c r="P289" i="18"/>
  <c r="O287" i="18"/>
  <c r="O288" i="18" s="1"/>
  <c r="N287" i="18"/>
  <c r="N288" i="18" s="1"/>
  <c r="M287" i="18"/>
  <c r="M288" i="18" s="1"/>
  <c r="L287" i="18"/>
  <c r="L288" i="18" s="1"/>
  <c r="K287" i="18"/>
  <c r="K288" i="18" s="1"/>
  <c r="J287" i="18"/>
  <c r="J288" i="18" s="1"/>
  <c r="I287" i="18"/>
  <c r="I288" i="18" s="1"/>
  <c r="H287" i="18"/>
  <c r="H288" i="18" s="1"/>
  <c r="G287" i="18"/>
  <c r="G288" i="18" s="1"/>
  <c r="F287" i="18"/>
  <c r="F288" i="18" s="1"/>
  <c r="E287" i="18"/>
  <c r="E288" i="18" s="1"/>
  <c r="D287" i="18"/>
  <c r="D288" i="18" s="1"/>
  <c r="O286" i="18"/>
  <c r="N286" i="18"/>
  <c r="M286" i="18"/>
  <c r="L286" i="18"/>
  <c r="K286" i="18"/>
  <c r="J286" i="18"/>
  <c r="I286" i="18"/>
  <c r="H286" i="18"/>
  <c r="G286" i="18"/>
  <c r="F286" i="18"/>
  <c r="E286" i="18"/>
  <c r="D286" i="18"/>
  <c r="P285" i="18"/>
  <c r="P283" i="18"/>
  <c r="O281" i="18"/>
  <c r="O282" i="18" s="1"/>
  <c r="N281" i="18"/>
  <c r="N282" i="18" s="1"/>
  <c r="M281" i="18"/>
  <c r="M282" i="18" s="1"/>
  <c r="L281" i="18"/>
  <c r="L282" i="18" s="1"/>
  <c r="K281" i="18"/>
  <c r="K282" i="18" s="1"/>
  <c r="J281" i="18"/>
  <c r="J282" i="18" s="1"/>
  <c r="I281" i="18"/>
  <c r="I282" i="18" s="1"/>
  <c r="H281" i="18"/>
  <c r="H282" i="18" s="1"/>
  <c r="G281" i="18"/>
  <c r="G282" i="18" s="1"/>
  <c r="F281" i="18"/>
  <c r="F282" i="18" s="1"/>
  <c r="E281" i="18"/>
  <c r="E282" i="18" s="1"/>
  <c r="D281" i="18"/>
  <c r="O280" i="18"/>
  <c r="N280" i="18"/>
  <c r="M280" i="18"/>
  <c r="L280" i="18"/>
  <c r="K280" i="18"/>
  <c r="J280" i="18"/>
  <c r="I280" i="18"/>
  <c r="H280" i="18"/>
  <c r="G280" i="18"/>
  <c r="F280" i="18"/>
  <c r="E280" i="18"/>
  <c r="D280" i="18"/>
  <c r="P279" i="18"/>
  <c r="P277" i="18"/>
  <c r="O275" i="18"/>
  <c r="O276" i="18" s="1"/>
  <c r="N275" i="18"/>
  <c r="N276" i="18" s="1"/>
  <c r="M275" i="18"/>
  <c r="M276" i="18" s="1"/>
  <c r="L275" i="18"/>
  <c r="L276" i="18" s="1"/>
  <c r="K275" i="18"/>
  <c r="K276" i="18" s="1"/>
  <c r="J275" i="18"/>
  <c r="J276" i="18" s="1"/>
  <c r="I275" i="18"/>
  <c r="I276" i="18" s="1"/>
  <c r="H275" i="18"/>
  <c r="H276" i="18" s="1"/>
  <c r="G275" i="18"/>
  <c r="G276" i="18" s="1"/>
  <c r="F275" i="18"/>
  <c r="F276" i="18" s="1"/>
  <c r="E275" i="18"/>
  <c r="E276" i="18" s="1"/>
  <c r="D275" i="18"/>
  <c r="D276" i="18" s="1"/>
  <c r="O274" i="18"/>
  <c r="N274" i="18"/>
  <c r="M274" i="18"/>
  <c r="L274" i="18"/>
  <c r="K274" i="18"/>
  <c r="J274" i="18"/>
  <c r="I274" i="18"/>
  <c r="H274" i="18"/>
  <c r="G274" i="18"/>
  <c r="F274" i="18"/>
  <c r="E274" i="18"/>
  <c r="D274" i="18"/>
  <c r="P273" i="18"/>
  <c r="P271" i="18"/>
  <c r="O269" i="18"/>
  <c r="O270" i="18" s="1"/>
  <c r="N269" i="18"/>
  <c r="N270" i="18" s="1"/>
  <c r="M269" i="18"/>
  <c r="L269" i="18"/>
  <c r="L270" i="18" s="1"/>
  <c r="K269" i="18"/>
  <c r="K270" i="18" s="1"/>
  <c r="J269" i="18"/>
  <c r="J270" i="18" s="1"/>
  <c r="I269" i="18"/>
  <c r="I270" i="18" s="1"/>
  <c r="H269" i="18"/>
  <c r="H270" i="18" s="1"/>
  <c r="G269" i="18"/>
  <c r="G270" i="18" s="1"/>
  <c r="F269" i="18"/>
  <c r="F270" i="18" s="1"/>
  <c r="E269" i="18"/>
  <c r="E270" i="18" s="1"/>
  <c r="D269" i="18"/>
  <c r="O268" i="18"/>
  <c r="N268" i="18"/>
  <c r="M268" i="18"/>
  <c r="L268" i="18"/>
  <c r="K268" i="18"/>
  <c r="J268" i="18"/>
  <c r="I268" i="18"/>
  <c r="H268" i="18"/>
  <c r="G268" i="18"/>
  <c r="F268" i="18"/>
  <c r="E268" i="18"/>
  <c r="D268" i="18"/>
  <c r="P267" i="18"/>
  <c r="P265" i="18"/>
  <c r="O263" i="18"/>
  <c r="O264" i="18" s="1"/>
  <c r="N263" i="18"/>
  <c r="N264" i="18" s="1"/>
  <c r="M263" i="18"/>
  <c r="M264" i="18" s="1"/>
  <c r="L263" i="18"/>
  <c r="L264" i="18" s="1"/>
  <c r="K263" i="18"/>
  <c r="K264" i="18" s="1"/>
  <c r="J263" i="18"/>
  <c r="J264" i="18" s="1"/>
  <c r="I263" i="18"/>
  <c r="I264" i="18" s="1"/>
  <c r="H263" i="18"/>
  <c r="H264" i="18" s="1"/>
  <c r="G263" i="18"/>
  <c r="G264" i="18" s="1"/>
  <c r="F263" i="18"/>
  <c r="F264" i="18" s="1"/>
  <c r="E263" i="18"/>
  <c r="E264" i="18" s="1"/>
  <c r="D263" i="18"/>
  <c r="D264" i="18" s="1"/>
  <c r="O262" i="18"/>
  <c r="N262" i="18"/>
  <c r="M262" i="18"/>
  <c r="L262" i="18"/>
  <c r="K262" i="18"/>
  <c r="J262" i="18"/>
  <c r="I262" i="18"/>
  <c r="H262" i="18"/>
  <c r="G262" i="18"/>
  <c r="F262" i="18"/>
  <c r="E262" i="18"/>
  <c r="D262" i="18"/>
  <c r="P261" i="18"/>
  <c r="P259" i="18"/>
  <c r="O257" i="18"/>
  <c r="O258" i="18" s="1"/>
  <c r="N257" i="18"/>
  <c r="N258" i="18" s="1"/>
  <c r="M257" i="18"/>
  <c r="M258" i="18" s="1"/>
  <c r="L257" i="18"/>
  <c r="L258" i="18" s="1"/>
  <c r="K257" i="18"/>
  <c r="K258" i="18" s="1"/>
  <c r="J257" i="18"/>
  <c r="J258" i="18" s="1"/>
  <c r="I257" i="18"/>
  <c r="I258" i="18" s="1"/>
  <c r="H257" i="18"/>
  <c r="H258" i="18" s="1"/>
  <c r="G257" i="18"/>
  <c r="G258" i="18" s="1"/>
  <c r="F257" i="18"/>
  <c r="F258" i="18" s="1"/>
  <c r="E257" i="18"/>
  <c r="E258" i="18" s="1"/>
  <c r="D257" i="18"/>
  <c r="D258" i="18" s="1"/>
  <c r="O256" i="18"/>
  <c r="N256" i="18"/>
  <c r="M256" i="18"/>
  <c r="L256" i="18"/>
  <c r="K256" i="18"/>
  <c r="J256" i="18"/>
  <c r="I256" i="18"/>
  <c r="H256" i="18"/>
  <c r="G256" i="18"/>
  <c r="F256" i="18"/>
  <c r="E256" i="18"/>
  <c r="D256" i="18"/>
  <c r="P255" i="18"/>
  <c r="P253" i="18"/>
  <c r="O251" i="18"/>
  <c r="O252" i="18" s="1"/>
  <c r="N251" i="18"/>
  <c r="N252" i="18" s="1"/>
  <c r="M251" i="18"/>
  <c r="M252" i="18" s="1"/>
  <c r="L251" i="18"/>
  <c r="L252" i="18" s="1"/>
  <c r="K251" i="18"/>
  <c r="K252" i="18" s="1"/>
  <c r="J251" i="18"/>
  <c r="J252" i="18" s="1"/>
  <c r="I251" i="18"/>
  <c r="I252" i="18" s="1"/>
  <c r="H251" i="18"/>
  <c r="H252" i="18" s="1"/>
  <c r="G251" i="18"/>
  <c r="G252" i="18" s="1"/>
  <c r="F251" i="18"/>
  <c r="F252" i="18" s="1"/>
  <c r="E251" i="18"/>
  <c r="E252" i="18" s="1"/>
  <c r="D251" i="18"/>
  <c r="D252" i="18" s="1"/>
  <c r="O250" i="18"/>
  <c r="N250" i="18"/>
  <c r="M250" i="18"/>
  <c r="L250" i="18"/>
  <c r="K250" i="18"/>
  <c r="J250" i="18"/>
  <c r="I250" i="18"/>
  <c r="H250" i="18"/>
  <c r="G250" i="18"/>
  <c r="F250" i="18"/>
  <c r="E250" i="18"/>
  <c r="D250" i="18"/>
  <c r="P249" i="18"/>
  <c r="P247" i="18"/>
  <c r="O245" i="18"/>
  <c r="N245" i="18"/>
  <c r="N246" i="18" s="1"/>
  <c r="M245" i="18"/>
  <c r="M246" i="18" s="1"/>
  <c r="L245" i="18"/>
  <c r="L246" i="18" s="1"/>
  <c r="K245" i="18"/>
  <c r="K246" i="18" s="1"/>
  <c r="J245" i="18"/>
  <c r="J246" i="18" s="1"/>
  <c r="I245" i="18"/>
  <c r="I246" i="18" s="1"/>
  <c r="H245" i="18"/>
  <c r="H246" i="18" s="1"/>
  <c r="G245" i="18"/>
  <c r="G246" i="18" s="1"/>
  <c r="F245" i="18"/>
  <c r="F246" i="18" s="1"/>
  <c r="E245" i="18"/>
  <c r="E246" i="18" s="1"/>
  <c r="D245" i="18"/>
  <c r="O244" i="18"/>
  <c r="N244" i="18"/>
  <c r="M244" i="18"/>
  <c r="L244" i="18"/>
  <c r="K244" i="18"/>
  <c r="J244" i="18"/>
  <c r="I244" i="18"/>
  <c r="H244" i="18"/>
  <c r="G244" i="18"/>
  <c r="F244" i="18"/>
  <c r="E244" i="18"/>
  <c r="D244" i="18"/>
  <c r="P243" i="18"/>
  <c r="P241" i="18"/>
  <c r="O239" i="18"/>
  <c r="O240" i="18" s="1"/>
  <c r="N239" i="18"/>
  <c r="N240" i="18" s="1"/>
  <c r="M239" i="18"/>
  <c r="M240" i="18" s="1"/>
  <c r="L239" i="18"/>
  <c r="L240" i="18" s="1"/>
  <c r="K239" i="18"/>
  <c r="K240" i="18" s="1"/>
  <c r="J239" i="18"/>
  <c r="J240" i="18" s="1"/>
  <c r="I239" i="18"/>
  <c r="I240" i="18" s="1"/>
  <c r="H239" i="18"/>
  <c r="H240" i="18" s="1"/>
  <c r="G239" i="18"/>
  <c r="G240" i="18" s="1"/>
  <c r="F239" i="18"/>
  <c r="F240" i="18" s="1"/>
  <c r="E239" i="18"/>
  <c r="D239" i="18"/>
  <c r="D240" i="18" s="1"/>
  <c r="O238" i="18"/>
  <c r="N238" i="18"/>
  <c r="M238" i="18"/>
  <c r="L238" i="18"/>
  <c r="K238" i="18"/>
  <c r="J238" i="18"/>
  <c r="I238" i="18"/>
  <c r="H238" i="18"/>
  <c r="G238" i="18"/>
  <c r="F238" i="18"/>
  <c r="E238" i="18"/>
  <c r="D238" i="18"/>
  <c r="P237" i="18"/>
  <c r="P235" i="18"/>
  <c r="O232" i="18"/>
  <c r="M232" i="18"/>
  <c r="L232" i="18"/>
  <c r="K232" i="18"/>
  <c r="J232" i="18"/>
  <c r="I232" i="18"/>
  <c r="G232" i="18"/>
  <c r="F232" i="18"/>
  <c r="E232" i="18"/>
  <c r="D232" i="18"/>
  <c r="O227" i="18"/>
  <c r="O228" i="18" s="1"/>
  <c r="N227" i="18"/>
  <c r="N228" i="18" s="1"/>
  <c r="M227" i="18"/>
  <c r="M228" i="18" s="1"/>
  <c r="L227" i="18"/>
  <c r="L228" i="18" s="1"/>
  <c r="K227" i="18"/>
  <c r="K228" i="18" s="1"/>
  <c r="J227" i="18"/>
  <c r="J228" i="18" s="1"/>
  <c r="I227" i="18"/>
  <c r="I228" i="18" s="1"/>
  <c r="H227" i="18"/>
  <c r="H228" i="18" s="1"/>
  <c r="G227" i="18"/>
  <c r="G228" i="18" s="1"/>
  <c r="F227" i="18"/>
  <c r="F228" i="18" s="1"/>
  <c r="E227" i="18"/>
  <c r="E228" i="18" s="1"/>
  <c r="D227" i="18"/>
  <c r="D228" i="18" s="1"/>
  <c r="O226" i="18"/>
  <c r="N226" i="18"/>
  <c r="M226" i="18"/>
  <c r="L226" i="18"/>
  <c r="K226" i="18"/>
  <c r="J226" i="18"/>
  <c r="I226" i="18"/>
  <c r="H226" i="18"/>
  <c r="G226" i="18"/>
  <c r="F226" i="18"/>
  <c r="E226" i="18"/>
  <c r="D226" i="18"/>
  <c r="P225" i="18"/>
  <c r="P223" i="18"/>
  <c r="O221" i="18"/>
  <c r="O222" i="18" s="1"/>
  <c r="N221" i="18"/>
  <c r="N222" i="18" s="1"/>
  <c r="M221" i="18"/>
  <c r="M222" i="18" s="1"/>
  <c r="L221" i="18"/>
  <c r="L222" i="18" s="1"/>
  <c r="K221" i="18"/>
  <c r="K222" i="18" s="1"/>
  <c r="J221" i="18"/>
  <c r="J222" i="18" s="1"/>
  <c r="I221" i="18"/>
  <c r="I222" i="18" s="1"/>
  <c r="H221" i="18"/>
  <c r="H222" i="18" s="1"/>
  <c r="G221" i="18"/>
  <c r="G222" i="18" s="1"/>
  <c r="F221" i="18"/>
  <c r="F222" i="18" s="1"/>
  <c r="E221" i="18"/>
  <c r="E222" i="18" s="1"/>
  <c r="D221" i="18"/>
  <c r="O220" i="18"/>
  <c r="N220" i="18"/>
  <c r="M220" i="18"/>
  <c r="L220" i="18"/>
  <c r="K220" i="18"/>
  <c r="J220" i="18"/>
  <c r="I220" i="18"/>
  <c r="H220" i="18"/>
  <c r="G220" i="18"/>
  <c r="F220" i="18"/>
  <c r="E220" i="18"/>
  <c r="D220" i="18"/>
  <c r="P219" i="18"/>
  <c r="P217" i="18"/>
  <c r="O215" i="18"/>
  <c r="O216" i="18" s="1"/>
  <c r="N215" i="18"/>
  <c r="N216" i="18" s="1"/>
  <c r="M215" i="18"/>
  <c r="M216" i="18" s="1"/>
  <c r="L215" i="18"/>
  <c r="L216" i="18" s="1"/>
  <c r="K215" i="18"/>
  <c r="K216" i="18" s="1"/>
  <c r="J215" i="18"/>
  <c r="J216" i="18" s="1"/>
  <c r="I215" i="18"/>
  <c r="I216" i="18" s="1"/>
  <c r="H215" i="18"/>
  <c r="H216" i="18" s="1"/>
  <c r="G215" i="18"/>
  <c r="G216" i="18" s="1"/>
  <c r="F215" i="18"/>
  <c r="F216" i="18" s="1"/>
  <c r="E215" i="18"/>
  <c r="E216" i="18" s="1"/>
  <c r="D215" i="18"/>
  <c r="D216" i="18" s="1"/>
  <c r="O214" i="18"/>
  <c r="N214" i="18"/>
  <c r="M214" i="18"/>
  <c r="L214" i="18"/>
  <c r="K214" i="18"/>
  <c r="J214" i="18"/>
  <c r="I214" i="18"/>
  <c r="H214" i="18"/>
  <c r="G214" i="18"/>
  <c r="F214" i="18"/>
  <c r="E214" i="18"/>
  <c r="D214" i="18"/>
  <c r="P213" i="18"/>
  <c r="P211" i="18"/>
  <c r="O209" i="18"/>
  <c r="O210" i="18" s="1"/>
  <c r="N209" i="18"/>
  <c r="N210" i="18" s="1"/>
  <c r="M209" i="18"/>
  <c r="M210" i="18" s="1"/>
  <c r="L209" i="18"/>
  <c r="L210" i="18" s="1"/>
  <c r="K209" i="18"/>
  <c r="K210" i="18" s="1"/>
  <c r="J209" i="18"/>
  <c r="J210" i="18" s="1"/>
  <c r="I209" i="18"/>
  <c r="I210" i="18" s="1"/>
  <c r="H209" i="18"/>
  <c r="H210" i="18" s="1"/>
  <c r="G209" i="18"/>
  <c r="G210" i="18" s="1"/>
  <c r="F209" i="18"/>
  <c r="F210" i="18" s="1"/>
  <c r="E209" i="18"/>
  <c r="E210" i="18" s="1"/>
  <c r="D209" i="18"/>
  <c r="D210" i="18" s="1"/>
  <c r="O208" i="18"/>
  <c r="N208" i="18"/>
  <c r="M208" i="18"/>
  <c r="L208" i="18"/>
  <c r="K208" i="18"/>
  <c r="J208" i="18"/>
  <c r="I208" i="18"/>
  <c r="H208" i="18"/>
  <c r="G208" i="18"/>
  <c r="F208" i="18"/>
  <c r="E208" i="18"/>
  <c r="D208" i="18"/>
  <c r="P207" i="18"/>
  <c r="P205" i="18"/>
  <c r="O203" i="18"/>
  <c r="O204" i="18" s="1"/>
  <c r="N203" i="18"/>
  <c r="N204" i="18" s="1"/>
  <c r="M203" i="18"/>
  <c r="M204" i="18" s="1"/>
  <c r="L203" i="18"/>
  <c r="L204" i="18" s="1"/>
  <c r="K203" i="18"/>
  <c r="K204" i="18" s="1"/>
  <c r="J203" i="18"/>
  <c r="J204" i="18" s="1"/>
  <c r="I203" i="18"/>
  <c r="I204" i="18" s="1"/>
  <c r="H203" i="18"/>
  <c r="H204" i="18" s="1"/>
  <c r="G203" i="18"/>
  <c r="G204" i="18" s="1"/>
  <c r="F203" i="18"/>
  <c r="F204" i="18" s="1"/>
  <c r="E203" i="18"/>
  <c r="E204" i="18" s="1"/>
  <c r="D203" i="18"/>
  <c r="O202" i="18"/>
  <c r="N202" i="18"/>
  <c r="M202" i="18"/>
  <c r="L202" i="18"/>
  <c r="K202" i="18"/>
  <c r="J202" i="18"/>
  <c r="I202" i="18"/>
  <c r="H202" i="18"/>
  <c r="G202" i="18"/>
  <c r="F202" i="18"/>
  <c r="E202" i="18"/>
  <c r="D202" i="18"/>
  <c r="P201" i="18"/>
  <c r="P199" i="18"/>
  <c r="O197" i="18"/>
  <c r="O198" i="18" s="1"/>
  <c r="N197" i="18"/>
  <c r="N198" i="18" s="1"/>
  <c r="M197" i="18"/>
  <c r="M198" i="18" s="1"/>
  <c r="L197" i="18"/>
  <c r="L198" i="18" s="1"/>
  <c r="K197" i="18"/>
  <c r="K198" i="18" s="1"/>
  <c r="J197" i="18"/>
  <c r="J198" i="18" s="1"/>
  <c r="I197" i="18"/>
  <c r="I198" i="18" s="1"/>
  <c r="H197" i="18"/>
  <c r="H198" i="18" s="1"/>
  <c r="G197" i="18"/>
  <c r="G198" i="18" s="1"/>
  <c r="F197" i="18"/>
  <c r="F198" i="18" s="1"/>
  <c r="E197" i="18"/>
  <c r="E198" i="18" s="1"/>
  <c r="D197" i="18"/>
  <c r="D198" i="18" s="1"/>
  <c r="O196" i="18"/>
  <c r="N196" i="18"/>
  <c r="M196" i="18"/>
  <c r="L196" i="18"/>
  <c r="K196" i="18"/>
  <c r="J196" i="18"/>
  <c r="I196" i="18"/>
  <c r="H196" i="18"/>
  <c r="G196" i="18"/>
  <c r="F196" i="18"/>
  <c r="E196" i="18"/>
  <c r="D196" i="18"/>
  <c r="P195" i="18"/>
  <c r="P193" i="18"/>
  <c r="O191" i="18"/>
  <c r="O192" i="18" s="1"/>
  <c r="N191" i="18"/>
  <c r="N192" i="18" s="1"/>
  <c r="M191" i="18"/>
  <c r="M192" i="18" s="1"/>
  <c r="L191" i="18"/>
  <c r="L192" i="18" s="1"/>
  <c r="K191" i="18"/>
  <c r="K192" i="18" s="1"/>
  <c r="J191" i="18"/>
  <c r="J192" i="18" s="1"/>
  <c r="I191" i="18"/>
  <c r="I192" i="18" s="1"/>
  <c r="H191" i="18"/>
  <c r="H192" i="18" s="1"/>
  <c r="G191" i="18"/>
  <c r="G192" i="18" s="1"/>
  <c r="F191" i="18"/>
  <c r="F192" i="18" s="1"/>
  <c r="E191" i="18"/>
  <c r="E192" i="18" s="1"/>
  <c r="D191" i="18"/>
  <c r="D192" i="18" s="1"/>
  <c r="O190" i="18"/>
  <c r="N190" i="18"/>
  <c r="M190" i="18"/>
  <c r="L190" i="18"/>
  <c r="K190" i="18"/>
  <c r="J190" i="18"/>
  <c r="I190" i="18"/>
  <c r="H190" i="18"/>
  <c r="G190" i="18"/>
  <c r="F190" i="18"/>
  <c r="E190" i="18"/>
  <c r="D190" i="18"/>
  <c r="P189" i="18"/>
  <c r="P187" i="18"/>
  <c r="O185" i="18"/>
  <c r="O186" i="18" s="1"/>
  <c r="N185" i="18"/>
  <c r="N186" i="18" s="1"/>
  <c r="M185" i="18"/>
  <c r="M186" i="18" s="1"/>
  <c r="L185" i="18"/>
  <c r="L186" i="18" s="1"/>
  <c r="K185" i="18"/>
  <c r="K186" i="18" s="1"/>
  <c r="J185" i="18"/>
  <c r="J186" i="18" s="1"/>
  <c r="I185" i="18"/>
  <c r="I186" i="18" s="1"/>
  <c r="H185" i="18"/>
  <c r="H186" i="18" s="1"/>
  <c r="G185" i="18"/>
  <c r="G186" i="18" s="1"/>
  <c r="F185" i="18"/>
  <c r="F186" i="18" s="1"/>
  <c r="E185" i="18"/>
  <c r="E186" i="18" s="1"/>
  <c r="D185" i="18"/>
  <c r="O184" i="18"/>
  <c r="N184" i="18"/>
  <c r="M184" i="18"/>
  <c r="L184" i="18"/>
  <c r="K184" i="18"/>
  <c r="J184" i="18"/>
  <c r="I184" i="18"/>
  <c r="H184" i="18"/>
  <c r="G184" i="18"/>
  <c r="F184" i="18"/>
  <c r="E184" i="18"/>
  <c r="D184" i="18"/>
  <c r="P183" i="18"/>
  <c r="P181" i="18"/>
  <c r="O179" i="18"/>
  <c r="O180" i="18" s="1"/>
  <c r="N179" i="18"/>
  <c r="N180" i="18" s="1"/>
  <c r="M179" i="18"/>
  <c r="M180" i="18" s="1"/>
  <c r="L179" i="18"/>
  <c r="L180" i="18" s="1"/>
  <c r="K179" i="18"/>
  <c r="K180" i="18" s="1"/>
  <c r="J179" i="18"/>
  <c r="J180" i="18" s="1"/>
  <c r="I179" i="18"/>
  <c r="I180" i="18" s="1"/>
  <c r="H179" i="18"/>
  <c r="H180" i="18" s="1"/>
  <c r="G179" i="18"/>
  <c r="G180" i="18" s="1"/>
  <c r="F179" i="18"/>
  <c r="F180" i="18" s="1"/>
  <c r="E179" i="18"/>
  <c r="E180" i="18" s="1"/>
  <c r="D179" i="18"/>
  <c r="D180" i="18" s="1"/>
  <c r="O178" i="18"/>
  <c r="N178" i="18"/>
  <c r="M178" i="18"/>
  <c r="L178" i="18"/>
  <c r="K178" i="18"/>
  <c r="J178" i="18"/>
  <c r="I178" i="18"/>
  <c r="H178" i="18"/>
  <c r="G178" i="18"/>
  <c r="F178" i="18"/>
  <c r="E178" i="18"/>
  <c r="D178" i="18"/>
  <c r="P177" i="18"/>
  <c r="P175" i="18"/>
  <c r="O173" i="18"/>
  <c r="O174" i="18" s="1"/>
  <c r="N173" i="18"/>
  <c r="N174" i="18" s="1"/>
  <c r="M173" i="18"/>
  <c r="M174" i="18" s="1"/>
  <c r="L173" i="18"/>
  <c r="L174" i="18" s="1"/>
  <c r="K173" i="18"/>
  <c r="K174" i="18" s="1"/>
  <c r="J173" i="18"/>
  <c r="J174" i="18" s="1"/>
  <c r="I173" i="18"/>
  <c r="I174" i="18" s="1"/>
  <c r="H173" i="18"/>
  <c r="H174" i="18" s="1"/>
  <c r="G173" i="18"/>
  <c r="G174" i="18" s="1"/>
  <c r="F173" i="18"/>
  <c r="F174" i="18" s="1"/>
  <c r="E173" i="18"/>
  <c r="E174" i="18" s="1"/>
  <c r="D173" i="18"/>
  <c r="D174" i="18" s="1"/>
  <c r="O172" i="18"/>
  <c r="N172" i="18"/>
  <c r="M172" i="18"/>
  <c r="L172" i="18"/>
  <c r="K172" i="18"/>
  <c r="J172" i="18"/>
  <c r="I172" i="18"/>
  <c r="H172" i="18"/>
  <c r="G172" i="18"/>
  <c r="F172" i="18"/>
  <c r="E172" i="18"/>
  <c r="D172" i="18"/>
  <c r="P171" i="18"/>
  <c r="P169" i="18"/>
  <c r="O167" i="18"/>
  <c r="O168" i="18" s="1"/>
  <c r="N167" i="18"/>
  <c r="N168" i="18" s="1"/>
  <c r="M167" i="18"/>
  <c r="M168" i="18" s="1"/>
  <c r="L167" i="18"/>
  <c r="L168" i="18" s="1"/>
  <c r="K167" i="18"/>
  <c r="K168" i="18" s="1"/>
  <c r="J167" i="18"/>
  <c r="J168" i="18" s="1"/>
  <c r="I167" i="18"/>
  <c r="I168" i="18" s="1"/>
  <c r="H167" i="18"/>
  <c r="H168" i="18" s="1"/>
  <c r="G167" i="18"/>
  <c r="G168" i="18" s="1"/>
  <c r="F167" i="18"/>
  <c r="F168" i="18" s="1"/>
  <c r="E167" i="18"/>
  <c r="E168" i="18" s="1"/>
  <c r="D167" i="18"/>
  <c r="O166" i="18"/>
  <c r="N166" i="18"/>
  <c r="M166" i="18"/>
  <c r="L166" i="18"/>
  <c r="K166" i="18"/>
  <c r="J166" i="18"/>
  <c r="I166" i="18"/>
  <c r="H166" i="18"/>
  <c r="G166" i="18"/>
  <c r="F166" i="18"/>
  <c r="E166" i="18"/>
  <c r="D166" i="18"/>
  <c r="P165" i="18"/>
  <c r="P163" i="18"/>
  <c r="O161" i="18"/>
  <c r="O162" i="18" s="1"/>
  <c r="N161" i="18"/>
  <c r="N162" i="18" s="1"/>
  <c r="M161" i="18"/>
  <c r="M162" i="18" s="1"/>
  <c r="L161" i="18"/>
  <c r="L162" i="18" s="1"/>
  <c r="K161" i="18"/>
  <c r="K162" i="18" s="1"/>
  <c r="J161" i="18"/>
  <c r="J162" i="18" s="1"/>
  <c r="I161" i="18"/>
  <c r="I162" i="18" s="1"/>
  <c r="H161" i="18"/>
  <c r="H162" i="18" s="1"/>
  <c r="G161" i="18"/>
  <c r="G162" i="18" s="1"/>
  <c r="F161" i="18"/>
  <c r="F162" i="18" s="1"/>
  <c r="E161" i="18"/>
  <c r="E162" i="18" s="1"/>
  <c r="D161" i="18"/>
  <c r="D162" i="18" s="1"/>
  <c r="O160" i="18"/>
  <c r="N160" i="18"/>
  <c r="M160" i="18"/>
  <c r="L160" i="18"/>
  <c r="K160" i="18"/>
  <c r="J160" i="18"/>
  <c r="I160" i="18"/>
  <c r="H160" i="18"/>
  <c r="G160" i="18"/>
  <c r="F160" i="18"/>
  <c r="E160" i="18"/>
  <c r="D160" i="18"/>
  <c r="P159" i="18"/>
  <c r="P157" i="18"/>
  <c r="O155" i="18"/>
  <c r="O156" i="18" s="1"/>
  <c r="N155" i="18"/>
  <c r="N156" i="18" s="1"/>
  <c r="M155" i="18"/>
  <c r="L155" i="18"/>
  <c r="K155" i="18"/>
  <c r="J155" i="18"/>
  <c r="I155" i="18"/>
  <c r="I156" i="18" s="1"/>
  <c r="H155" i="18"/>
  <c r="H156" i="18" s="1"/>
  <c r="G155" i="18"/>
  <c r="G156" i="18" s="1"/>
  <c r="F155" i="18"/>
  <c r="F156" i="18" s="1"/>
  <c r="E155" i="18"/>
  <c r="E156" i="18" s="1"/>
  <c r="D155" i="18"/>
  <c r="D156" i="18" s="1"/>
  <c r="O154" i="18"/>
  <c r="N154" i="18"/>
  <c r="I154" i="18"/>
  <c r="H154" i="18"/>
  <c r="G154" i="18"/>
  <c r="F154" i="18"/>
  <c r="E154" i="18"/>
  <c r="D154" i="18"/>
  <c r="P153" i="18"/>
  <c r="J154" i="18" s="1"/>
  <c r="O152" i="18"/>
  <c r="N152" i="18"/>
  <c r="I152" i="18"/>
  <c r="H152" i="18"/>
  <c r="G152" i="18"/>
  <c r="F152" i="18"/>
  <c r="E152" i="18"/>
  <c r="D152" i="18"/>
  <c r="P151" i="18"/>
  <c r="K152" i="18" s="1"/>
  <c r="O149" i="18"/>
  <c r="O150" i="18" s="1"/>
  <c r="N149" i="18"/>
  <c r="N150" i="18" s="1"/>
  <c r="M149" i="18"/>
  <c r="M150" i="18" s="1"/>
  <c r="L149" i="18"/>
  <c r="L150" i="18" s="1"/>
  <c r="K149" i="18"/>
  <c r="K150" i="18" s="1"/>
  <c r="J149" i="18"/>
  <c r="J150" i="18" s="1"/>
  <c r="I149" i="18"/>
  <c r="I150" i="18" s="1"/>
  <c r="H149" i="18"/>
  <c r="H150" i="18" s="1"/>
  <c r="G149" i="18"/>
  <c r="G150" i="18" s="1"/>
  <c r="F149" i="18"/>
  <c r="F150" i="18" s="1"/>
  <c r="E149" i="18"/>
  <c r="E150" i="18" s="1"/>
  <c r="D149" i="18"/>
  <c r="O148" i="18"/>
  <c r="N148" i="18"/>
  <c r="M148" i="18"/>
  <c r="L148" i="18"/>
  <c r="K148" i="18"/>
  <c r="J148" i="18"/>
  <c r="I148" i="18"/>
  <c r="H148" i="18"/>
  <c r="G148" i="18"/>
  <c r="F148" i="18"/>
  <c r="E148" i="18"/>
  <c r="D148" i="18"/>
  <c r="P147" i="18"/>
  <c r="P145" i="18"/>
  <c r="O143" i="18"/>
  <c r="O144" i="18" s="1"/>
  <c r="N143" i="18"/>
  <c r="N144" i="18" s="1"/>
  <c r="M143" i="18"/>
  <c r="M144" i="18" s="1"/>
  <c r="L143" i="18"/>
  <c r="L144" i="18" s="1"/>
  <c r="K143" i="18"/>
  <c r="K144" i="18" s="1"/>
  <c r="J143" i="18"/>
  <c r="J144" i="18" s="1"/>
  <c r="I143" i="18"/>
  <c r="I144" i="18" s="1"/>
  <c r="H143" i="18"/>
  <c r="H144" i="18" s="1"/>
  <c r="G143" i="18"/>
  <c r="G144" i="18" s="1"/>
  <c r="F143" i="18"/>
  <c r="F144" i="18" s="1"/>
  <c r="E143" i="18"/>
  <c r="E144" i="18" s="1"/>
  <c r="D143" i="18"/>
  <c r="D144" i="18" s="1"/>
  <c r="O142" i="18"/>
  <c r="N142" i="18"/>
  <c r="M142" i="18"/>
  <c r="L142" i="18"/>
  <c r="K142" i="18"/>
  <c r="J142" i="18"/>
  <c r="I142" i="18"/>
  <c r="H142" i="18"/>
  <c r="G142" i="18"/>
  <c r="F142" i="18"/>
  <c r="E142" i="18"/>
  <c r="D142" i="18"/>
  <c r="P141" i="18"/>
  <c r="P139" i="18"/>
  <c r="O137" i="18"/>
  <c r="O138" i="18" s="1"/>
  <c r="N137" i="18"/>
  <c r="N138" i="18" s="1"/>
  <c r="M137" i="18"/>
  <c r="M138" i="18" s="1"/>
  <c r="L137" i="18"/>
  <c r="L138" i="18" s="1"/>
  <c r="K137" i="18"/>
  <c r="K138" i="18" s="1"/>
  <c r="J137" i="18"/>
  <c r="J138" i="18" s="1"/>
  <c r="I137" i="18"/>
  <c r="I138" i="18" s="1"/>
  <c r="H137" i="18"/>
  <c r="H138" i="18" s="1"/>
  <c r="G137" i="18"/>
  <c r="G138" i="18" s="1"/>
  <c r="F137" i="18"/>
  <c r="F138" i="18" s="1"/>
  <c r="E137" i="18"/>
  <c r="E138" i="18" s="1"/>
  <c r="D137" i="18"/>
  <c r="D138" i="18" s="1"/>
  <c r="O136" i="18"/>
  <c r="N136" i="18"/>
  <c r="M136" i="18"/>
  <c r="L136" i="18"/>
  <c r="K136" i="18"/>
  <c r="J136" i="18"/>
  <c r="I136" i="18"/>
  <c r="H136" i="18"/>
  <c r="G136" i="18"/>
  <c r="F136" i="18"/>
  <c r="E136" i="18"/>
  <c r="D136" i="18"/>
  <c r="P135" i="18"/>
  <c r="P133" i="18"/>
  <c r="O131" i="18"/>
  <c r="O132" i="18" s="1"/>
  <c r="N131" i="18"/>
  <c r="N132" i="18" s="1"/>
  <c r="M131" i="18"/>
  <c r="M132" i="18" s="1"/>
  <c r="L131" i="18"/>
  <c r="L132" i="18" s="1"/>
  <c r="K131" i="18"/>
  <c r="K132" i="18" s="1"/>
  <c r="J131" i="18"/>
  <c r="J132" i="18" s="1"/>
  <c r="I131" i="18"/>
  <c r="I132" i="18" s="1"/>
  <c r="H131" i="18"/>
  <c r="H132" i="18" s="1"/>
  <c r="G131" i="18"/>
  <c r="G132" i="18" s="1"/>
  <c r="F131" i="18"/>
  <c r="F132" i="18" s="1"/>
  <c r="E131" i="18"/>
  <c r="E132" i="18" s="1"/>
  <c r="D131" i="18"/>
  <c r="D132" i="18" s="1"/>
  <c r="O130" i="18"/>
  <c r="N130" i="18"/>
  <c r="M130" i="18"/>
  <c r="L130" i="18"/>
  <c r="K130" i="18"/>
  <c r="J130" i="18"/>
  <c r="I130" i="18"/>
  <c r="H130" i="18"/>
  <c r="G130" i="18"/>
  <c r="F130" i="18"/>
  <c r="E130" i="18"/>
  <c r="D130" i="18"/>
  <c r="P129" i="18"/>
  <c r="P127" i="18"/>
  <c r="O125" i="18"/>
  <c r="O126" i="18" s="1"/>
  <c r="N125" i="18"/>
  <c r="N126" i="18" s="1"/>
  <c r="M125" i="18"/>
  <c r="M126" i="18" s="1"/>
  <c r="L125" i="18"/>
  <c r="L126" i="18" s="1"/>
  <c r="K125" i="18"/>
  <c r="K126" i="18" s="1"/>
  <c r="J125" i="18"/>
  <c r="J126" i="18" s="1"/>
  <c r="I125" i="18"/>
  <c r="I126" i="18" s="1"/>
  <c r="H125" i="18"/>
  <c r="H126" i="18" s="1"/>
  <c r="G125" i="18"/>
  <c r="G126" i="18" s="1"/>
  <c r="F125" i="18"/>
  <c r="F126" i="18" s="1"/>
  <c r="E125" i="18"/>
  <c r="E126" i="18" s="1"/>
  <c r="D125" i="18"/>
  <c r="D126" i="18" s="1"/>
  <c r="O124" i="18"/>
  <c r="N124" i="18"/>
  <c r="M124" i="18"/>
  <c r="L124" i="18"/>
  <c r="K124" i="18"/>
  <c r="J124" i="18"/>
  <c r="I124" i="18"/>
  <c r="H124" i="18"/>
  <c r="G124" i="18"/>
  <c r="F124" i="18"/>
  <c r="E124" i="18"/>
  <c r="D124" i="18"/>
  <c r="P123" i="18"/>
  <c r="P121" i="18"/>
  <c r="O119" i="18"/>
  <c r="O120" i="18" s="1"/>
  <c r="N119" i="18"/>
  <c r="N120" i="18" s="1"/>
  <c r="M119" i="18"/>
  <c r="M120" i="18" s="1"/>
  <c r="L119" i="18"/>
  <c r="L120" i="18" s="1"/>
  <c r="K119" i="18"/>
  <c r="K120" i="18" s="1"/>
  <c r="J119" i="18"/>
  <c r="J120" i="18" s="1"/>
  <c r="I119" i="18"/>
  <c r="I120" i="18" s="1"/>
  <c r="H119" i="18"/>
  <c r="H120" i="18" s="1"/>
  <c r="G119" i="18"/>
  <c r="G120" i="18" s="1"/>
  <c r="F119" i="18"/>
  <c r="F120" i="18" s="1"/>
  <c r="E119" i="18"/>
  <c r="E120" i="18" s="1"/>
  <c r="D119" i="18"/>
  <c r="D120" i="18" s="1"/>
  <c r="O118" i="18"/>
  <c r="N118" i="18"/>
  <c r="M118" i="18"/>
  <c r="L118" i="18"/>
  <c r="K118" i="18"/>
  <c r="J118" i="18"/>
  <c r="I118" i="18"/>
  <c r="H118" i="18"/>
  <c r="G118" i="18"/>
  <c r="F118" i="18"/>
  <c r="E118" i="18"/>
  <c r="D118" i="18"/>
  <c r="P117" i="18"/>
  <c r="P115" i="18"/>
  <c r="O113" i="18"/>
  <c r="O114" i="18" s="1"/>
  <c r="N113" i="18"/>
  <c r="N114" i="18" s="1"/>
  <c r="M113" i="18"/>
  <c r="M114" i="18" s="1"/>
  <c r="L113" i="18"/>
  <c r="L114" i="18" s="1"/>
  <c r="K113" i="18"/>
  <c r="K114" i="18" s="1"/>
  <c r="J113" i="18"/>
  <c r="J114" i="18" s="1"/>
  <c r="I113" i="18"/>
  <c r="I114" i="18" s="1"/>
  <c r="H113" i="18"/>
  <c r="H114" i="18" s="1"/>
  <c r="G113" i="18"/>
  <c r="G114" i="18" s="1"/>
  <c r="F113" i="18"/>
  <c r="F114" i="18" s="1"/>
  <c r="E113" i="18"/>
  <c r="E114" i="18" s="1"/>
  <c r="D113" i="18"/>
  <c r="D114" i="18" s="1"/>
  <c r="O112" i="18"/>
  <c r="N112" i="18"/>
  <c r="M112" i="18"/>
  <c r="L112" i="18"/>
  <c r="K112" i="18"/>
  <c r="J112" i="18"/>
  <c r="I112" i="18"/>
  <c r="H112" i="18"/>
  <c r="G112" i="18"/>
  <c r="F112" i="18"/>
  <c r="E112" i="18"/>
  <c r="D112" i="18"/>
  <c r="P111" i="18"/>
  <c r="P109" i="18"/>
  <c r="O107" i="18"/>
  <c r="O108" i="18" s="1"/>
  <c r="N107" i="18"/>
  <c r="N108" i="18" s="1"/>
  <c r="M107" i="18"/>
  <c r="M108" i="18" s="1"/>
  <c r="L107" i="18"/>
  <c r="L108" i="18" s="1"/>
  <c r="K107" i="18"/>
  <c r="K108" i="18" s="1"/>
  <c r="J107" i="18"/>
  <c r="J108" i="18" s="1"/>
  <c r="I107" i="18"/>
  <c r="I108" i="18" s="1"/>
  <c r="H107" i="18"/>
  <c r="H108" i="18" s="1"/>
  <c r="G107" i="18"/>
  <c r="G108" i="18" s="1"/>
  <c r="F107" i="18"/>
  <c r="F108" i="18" s="1"/>
  <c r="E107" i="18"/>
  <c r="E108" i="18" s="1"/>
  <c r="D107" i="18"/>
  <c r="O106" i="18"/>
  <c r="N106" i="18"/>
  <c r="M106" i="18"/>
  <c r="L106" i="18"/>
  <c r="K106" i="18"/>
  <c r="J106" i="18"/>
  <c r="I106" i="18"/>
  <c r="H106" i="18"/>
  <c r="G106" i="18"/>
  <c r="F106" i="18"/>
  <c r="E106" i="18"/>
  <c r="D106" i="18"/>
  <c r="P105" i="18"/>
  <c r="P103" i="18"/>
  <c r="O101" i="18"/>
  <c r="O102" i="18" s="1"/>
  <c r="N101" i="18"/>
  <c r="N102" i="18" s="1"/>
  <c r="M101" i="18"/>
  <c r="M102" i="18" s="1"/>
  <c r="L101" i="18"/>
  <c r="L102" i="18" s="1"/>
  <c r="K101" i="18"/>
  <c r="K102" i="18" s="1"/>
  <c r="J101" i="18"/>
  <c r="J102" i="18" s="1"/>
  <c r="I101" i="18"/>
  <c r="I102" i="18" s="1"/>
  <c r="H101" i="18"/>
  <c r="H102" i="18" s="1"/>
  <c r="G101" i="18"/>
  <c r="G102" i="18" s="1"/>
  <c r="F101" i="18"/>
  <c r="F102" i="18" s="1"/>
  <c r="E101" i="18"/>
  <c r="E102" i="18" s="1"/>
  <c r="D101" i="18"/>
  <c r="D102" i="18" s="1"/>
  <c r="O100" i="18"/>
  <c r="N100" i="18"/>
  <c r="M100" i="18"/>
  <c r="L100" i="18"/>
  <c r="K100" i="18"/>
  <c r="J100" i="18"/>
  <c r="I100" i="18"/>
  <c r="H100" i="18"/>
  <c r="G100" i="18"/>
  <c r="F100" i="18"/>
  <c r="E100" i="18"/>
  <c r="D100" i="18"/>
  <c r="P99" i="18"/>
  <c r="P97" i="18"/>
  <c r="O95" i="18"/>
  <c r="O96" i="18" s="1"/>
  <c r="N95" i="18"/>
  <c r="N96" i="18" s="1"/>
  <c r="M95" i="18"/>
  <c r="M96" i="18" s="1"/>
  <c r="L95" i="18"/>
  <c r="L96" i="18" s="1"/>
  <c r="K95" i="18"/>
  <c r="K96" i="18" s="1"/>
  <c r="J95" i="18"/>
  <c r="J96" i="18" s="1"/>
  <c r="I95" i="18"/>
  <c r="I96" i="18" s="1"/>
  <c r="H95" i="18"/>
  <c r="H96" i="18" s="1"/>
  <c r="G95" i="18"/>
  <c r="G96" i="18" s="1"/>
  <c r="F95" i="18"/>
  <c r="F96" i="18" s="1"/>
  <c r="E95" i="18"/>
  <c r="E96" i="18" s="1"/>
  <c r="D95" i="18"/>
  <c r="O94" i="18"/>
  <c r="N94" i="18"/>
  <c r="M94" i="18"/>
  <c r="L94" i="18"/>
  <c r="K94" i="18"/>
  <c r="J94" i="18"/>
  <c r="I94" i="18"/>
  <c r="H94" i="18"/>
  <c r="G94" i="18"/>
  <c r="F94" i="18"/>
  <c r="E94" i="18"/>
  <c r="D94" i="18"/>
  <c r="P93" i="18"/>
  <c r="P91" i="18"/>
  <c r="O89" i="18"/>
  <c r="O90" i="18" s="1"/>
  <c r="N89" i="18"/>
  <c r="N90" i="18" s="1"/>
  <c r="M89" i="18"/>
  <c r="M90" i="18" s="1"/>
  <c r="L89" i="18"/>
  <c r="L90" i="18" s="1"/>
  <c r="K89" i="18"/>
  <c r="K90" i="18" s="1"/>
  <c r="J89" i="18"/>
  <c r="J90" i="18" s="1"/>
  <c r="I89" i="18"/>
  <c r="I90" i="18" s="1"/>
  <c r="H89" i="18"/>
  <c r="H90" i="18" s="1"/>
  <c r="G89" i="18"/>
  <c r="G90" i="18" s="1"/>
  <c r="F89" i="18"/>
  <c r="F90" i="18" s="1"/>
  <c r="E89" i="18"/>
  <c r="E90" i="18" s="1"/>
  <c r="D89" i="18"/>
  <c r="D90" i="18" s="1"/>
  <c r="O88" i="18"/>
  <c r="N88" i="18"/>
  <c r="M88" i="18"/>
  <c r="L88" i="18"/>
  <c r="K88" i="18"/>
  <c r="J88" i="18"/>
  <c r="I88" i="18"/>
  <c r="H88" i="18"/>
  <c r="G88" i="18"/>
  <c r="F88" i="18"/>
  <c r="E88" i="18"/>
  <c r="D88" i="18"/>
  <c r="P87" i="18"/>
  <c r="P85" i="18"/>
  <c r="O83" i="18"/>
  <c r="O84" i="18" s="1"/>
  <c r="N83" i="18"/>
  <c r="N84" i="18" s="1"/>
  <c r="M83" i="18"/>
  <c r="M84" i="18" s="1"/>
  <c r="L83" i="18"/>
  <c r="L84" i="18" s="1"/>
  <c r="K83" i="18"/>
  <c r="K84" i="18" s="1"/>
  <c r="J83" i="18"/>
  <c r="J84" i="18" s="1"/>
  <c r="I83" i="18"/>
  <c r="I84" i="18" s="1"/>
  <c r="H83" i="18"/>
  <c r="H84" i="18" s="1"/>
  <c r="G83" i="18"/>
  <c r="G84" i="18" s="1"/>
  <c r="F83" i="18"/>
  <c r="F84" i="18" s="1"/>
  <c r="E83" i="18"/>
  <c r="E84" i="18" s="1"/>
  <c r="D83" i="18"/>
  <c r="O82" i="18"/>
  <c r="N82" i="18"/>
  <c r="M82" i="18"/>
  <c r="L82" i="18"/>
  <c r="K82" i="18"/>
  <c r="J82" i="18"/>
  <c r="I82" i="18"/>
  <c r="H82" i="18"/>
  <c r="G82" i="18"/>
  <c r="F82" i="18"/>
  <c r="E82" i="18"/>
  <c r="D82" i="18"/>
  <c r="P81" i="18"/>
  <c r="P79" i="18"/>
  <c r="O77" i="18"/>
  <c r="O78" i="18" s="1"/>
  <c r="N77" i="18"/>
  <c r="N78" i="18" s="1"/>
  <c r="M77" i="18"/>
  <c r="M78" i="18" s="1"/>
  <c r="L77" i="18"/>
  <c r="L78" i="18" s="1"/>
  <c r="K77" i="18"/>
  <c r="K78" i="18" s="1"/>
  <c r="J77" i="18"/>
  <c r="J78" i="18" s="1"/>
  <c r="I77" i="18"/>
  <c r="I78" i="18" s="1"/>
  <c r="H77" i="18"/>
  <c r="H78" i="18" s="1"/>
  <c r="G77" i="18"/>
  <c r="G78" i="18" s="1"/>
  <c r="F77" i="18"/>
  <c r="F78" i="18" s="1"/>
  <c r="E77" i="18"/>
  <c r="E78" i="18" s="1"/>
  <c r="D77" i="18"/>
  <c r="D78" i="18" s="1"/>
  <c r="O76" i="18"/>
  <c r="N76" i="18"/>
  <c r="M76" i="18"/>
  <c r="L76" i="18"/>
  <c r="K76" i="18"/>
  <c r="J76" i="18"/>
  <c r="I76" i="18"/>
  <c r="H76" i="18"/>
  <c r="G76" i="18"/>
  <c r="F76" i="18"/>
  <c r="E76" i="18"/>
  <c r="D76" i="18"/>
  <c r="P75" i="18"/>
  <c r="P73" i="18"/>
  <c r="O71" i="18"/>
  <c r="O72" i="18" s="1"/>
  <c r="N71" i="18"/>
  <c r="N72" i="18" s="1"/>
  <c r="M71" i="18"/>
  <c r="L71" i="18"/>
  <c r="K71" i="18"/>
  <c r="J71" i="18"/>
  <c r="I71" i="18"/>
  <c r="H71" i="18"/>
  <c r="H72" i="18" s="1"/>
  <c r="G71" i="18"/>
  <c r="G72" i="18" s="1"/>
  <c r="F71" i="18"/>
  <c r="F72" i="18" s="1"/>
  <c r="E71" i="18"/>
  <c r="E72" i="18" s="1"/>
  <c r="D71" i="18"/>
  <c r="O70" i="18"/>
  <c r="N70" i="18"/>
  <c r="H70" i="18"/>
  <c r="G70" i="18"/>
  <c r="F70" i="18"/>
  <c r="E70" i="18"/>
  <c r="D70" i="18"/>
  <c r="P69" i="18"/>
  <c r="K70" i="18" s="1"/>
  <c r="O68" i="18"/>
  <c r="N68" i="18"/>
  <c r="H68" i="18"/>
  <c r="G68" i="18"/>
  <c r="F68" i="18"/>
  <c r="E68" i="18"/>
  <c r="D68" i="18"/>
  <c r="P67" i="18"/>
  <c r="L68" i="18" s="1"/>
  <c r="O65" i="18"/>
  <c r="O66" i="18" s="1"/>
  <c r="N65" i="18"/>
  <c r="N66" i="18" s="1"/>
  <c r="M65" i="18"/>
  <c r="M66" i="18" s="1"/>
  <c r="L65" i="18"/>
  <c r="L66" i="18" s="1"/>
  <c r="K65" i="18"/>
  <c r="K66" i="18" s="1"/>
  <c r="J65" i="18"/>
  <c r="J66" i="18" s="1"/>
  <c r="I65" i="18"/>
  <c r="I66" i="18" s="1"/>
  <c r="H65" i="18"/>
  <c r="H66" i="18" s="1"/>
  <c r="G65" i="18"/>
  <c r="G66" i="18" s="1"/>
  <c r="F65" i="18"/>
  <c r="F66" i="18" s="1"/>
  <c r="E65" i="18"/>
  <c r="E66" i="18" s="1"/>
  <c r="D65" i="18"/>
  <c r="D66" i="18" s="1"/>
  <c r="O64" i="18"/>
  <c r="N64" i="18"/>
  <c r="M64" i="18"/>
  <c r="L64" i="18"/>
  <c r="K64" i="18"/>
  <c r="J64" i="18"/>
  <c r="I64" i="18"/>
  <c r="H64" i="18"/>
  <c r="G64" i="18"/>
  <c r="F64" i="18"/>
  <c r="E64" i="18"/>
  <c r="D64" i="18"/>
  <c r="P63" i="18"/>
  <c r="P61" i="18"/>
  <c r="O59" i="18"/>
  <c r="O60" i="18" s="1"/>
  <c r="N59" i="18"/>
  <c r="N60" i="18" s="1"/>
  <c r="M59" i="18"/>
  <c r="M60" i="18" s="1"/>
  <c r="L59" i="18"/>
  <c r="L60" i="18" s="1"/>
  <c r="K59" i="18"/>
  <c r="K60" i="18" s="1"/>
  <c r="J59" i="18"/>
  <c r="J60" i="18" s="1"/>
  <c r="I59" i="18"/>
  <c r="I60" i="18" s="1"/>
  <c r="H59" i="18"/>
  <c r="H60" i="18" s="1"/>
  <c r="G59" i="18"/>
  <c r="G60" i="18" s="1"/>
  <c r="F59" i="18"/>
  <c r="F60" i="18" s="1"/>
  <c r="E59" i="18"/>
  <c r="E60" i="18" s="1"/>
  <c r="D59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P57" i="18"/>
  <c r="P55" i="18"/>
  <c r="O53" i="18"/>
  <c r="O54" i="18" s="1"/>
  <c r="N53" i="18"/>
  <c r="N54" i="18" s="1"/>
  <c r="M53" i="18"/>
  <c r="M54" i="18" s="1"/>
  <c r="L53" i="18"/>
  <c r="L54" i="18" s="1"/>
  <c r="K53" i="18"/>
  <c r="K54" i="18" s="1"/>
  <c r="J53" i="18"/>
  <c r="J54" i="18" s="1"/>
  <c r="I53" i="18"/>
  <c r="I54" i="18" s="1"/>
  <c r="H53" i="18"/>
  <c r="H54" i="18" s="1"/>
  <c r="G53" i="18"/>
  <c r="G54" i="18" s="1"/>
  <c r="F53" i="18"/>
  <c r="F54" i="18" s="1"/>
  <c r="E53" i="18"/>
  <c r="E54" i="18" s="1"/>
  <c r="D53" i="18"/>
  <c r="D54" i="18" s="1"/>
  <c r="O52" i="18"/>
  <c r="N52" i="18"/>
  <c r="M52" i="18"/>
  <c r="L52" i="18"/>
  <c r="K52" i="18"/>
  <c r="J52" i="18"/>
  <c r="I52" i="18"/>
  <c r="H52" i="18"/>
  <c r="G52" i="18"/>
  <c r="F52" i="18"/>
  <c r="E52" i="18"/>
  <c r="D52" i="18"/>
  <c r="P51" i="18"/>
  <c r="O50" i="18"/>
  <c r="N50" i="18"/>
  <c r="M50" i="18"/>
  <c r="L50" i="18"/>
  <c r="K50" i="18"/>
  <c r="J50" i="18"/>
  <c r="I50" i="18"/>
  <c r="H50" i="18"/>
  <c r="G50" i="18"/>
  <c r="F50" i="18"/>
  <c r="E50" i="18"/>
  <c r="D50" i="18"/>
  <c r="P49" i="18"/>
  <c r="O47" i="18"/>
  <c r="N47" i="18"/>
  <c r="M47" i="18"/>
  <c r="L47" i="18"/>
  <c r="K47" i="18"/>
  <c r="J47" i="18"/>
  <c r="I47" i="18"/>
  <c r="H47" i="18"/>
  <c r="G47" i="18"/>
  <c r="F47" i="18"/>
  <c r="E47" i="18"/>
  <c r="D47" i="18"/>
  <c r="K46" i="18"/>
  <c r="J46" i="18"/>
  <c r="I46" i="18"/>
  <c r="H46" i="18"/>
  <c r="P45" i="18"/>
  <c r="L46" i="18" s="1"/>
  <c r="P43" i="18"/>
  <c r="O44" i="18" s="1"/>
  <c r="O39" i="18"/>
  <c r="N39" i="18"/>
  <c r="M39" i="18"/>
  <c r="L39" i="18"/>
  <c r="K39" i="18"/>
  <c r="J39" i="18"/>
  <c r="I39" i="18"/>
  <c r="H39" i="18"/>
  <c r="H40" i="18" s="1"/>
  <c r="G39" i="18"/>
  <c r="F39" i="18"/>
  <c r="E39" i="18"/>
  <c r="D39" i="18"/>
  <c r="O37" i="18"/>
  <c r="N37" i="18"/>
  <c r="M37" i="18"/>
  <c r="L37" i="18"/>
  <c r="K37" i="18"/>
  <c r="J37" i="18"/>
  <c r="I37" i="18"/>
  <c r="H37" i="18"/>
  <c r="G37" i="18"/>
  <c r="F37" i="18"/>
  <c r="E37" i="18"/>
  <c r="D37" i="18"/>
  <c r="O35" i="18"/>
  <c r="O36" i="18" s="1"/>
  <c r="N35" i="18"/>
  <c r="N36" i="18" s="1"/>
  <c r="M35" i="18"/>
  <c r="M36" i="18" s="1"/>
  <c r="L35" i="18"/>
  <c r="L36" i="18" s="1"/>
  <c r="K35" i="18"/>
  <c r="K36" i="18" s="1"/>
  <c r="J35" i="18"/>
  <c r="J36" i="18" s="1"/>
  <c r="I35" i="18"/>
  <c r="I36" i="18" s="1"/>
  <c r="H35" i="18"/>
  <c r="H36" i="18" s="1"/>
  <c r="G35" i="18"/>
  <c r="G36" i="18" s="1"/>
  <c r="F35" i="18"/>
  <c r="F36" i="18" s="1"/>
  <c r="E35" i="18"/>
  <c r="E36" i="18" s="1"/>
  <c r="D35" i="18"/>
  <c r="D36" i="18" s="1"/>
  <c r="O34" i="18"/>
  <c r="N34" i="18"/>
  <c r="M34" i="18"/>
  <c r="L34" i="18"/>
  <c r="K34" i="18"/>
  <c r="J34" i="18"/>
  <c r="I34" i="18"/>
  <c r="H34" i="18"/>
  <c r="G34" i="18"/>
  <c r="F34" i="18"/>
  <c r="E34" i="18"/>
  <c r="D34" i="18"/>
  <c r="P33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P31" i="18"/>
  <c r="O29" i="18"/>
  <c r="O30" i="18" s="1"/>
  <c r="N29" i="18"/>
  <c r="N30" i="18" s="1"/>
  <c r="M29" i="18"/>
  <c r="M30" i="18" s="1"/>
  <c r="L29" i="18"/>
  <c r="L30" i="18" s="1"/>
  <c r="K29" i="18"/>
  <c r="K30" i="18" s="1"/>
  <c r="J29" i="18"/>
  <c r="J30" i="18" s="1"/>
  <c r="I29" i="18"/>
  <c r="I30" i="18" s="1"/>
  <c r="H29" i="18"/>
  <c r="H30" i="18" s="1"/>
  <c r="G29" i="18"/>
  <c r="G30" i="18" s="1"/>
  <c r="F29" i="18"/>
  <c r="F30" i="18" s="1"/>
  <c r="E29" i="18"/>
  <c r="E30" i="18" s="1"/>
  <c r="D29" i="18"/>
  <c r="D30" i="18" s="1"/>
  <c r="O28" i="18"/>
  <c r="N28" i="18"/>
  <c r="M28" i="18"/>
  <c r="L28" i="18"/>
  <c r="K28" i="18"/>
  <c r="J28" i="18"/>
  <c r="I28" i="18"/>
  <c r="H28" i="18"/>
  <c r="G28" i="18"/>
  <c r="F28" i="18"/>
  <c r="E28" i="18"/>
  <c r="D28" i="18"/>
  <c r="P27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P25" i="18"/>
  <c r="O23" i="18"/>
  <c r="O24" i="18" s="1"/>
  <c r="N23" i="18"/>
  <c r="N24" i="18" s="1"/>
  <c r="M23" i="18"/>
  <c r="M24" i="18" s="1"/>
  <c r="L23" i="18"/>
  <c r="L24" i="18" s="1"/>
  <c r="K23" i="18"/>
  <c r="K24" i="18" s="1"/>
  <c r="J23" i="18"/>
  <c r="J24" i="18" s="1"/>
  <c r="I23" i="18"/>
  <c r="I24" i="18" s="1"/>
  <c r="H23" i="18"/>
  <c r="H24" i="18" s="1"/>
  <c r="G23" i="18"/>
  <c r="G24" i="18" s="1"/>
  <c r="F23" i="18"/>
  <c r="F24" i="18" s="1"/>
  <c r="E23" i="18"/>
  <c r="D23" i="18"/>
  <c r="D24" i="18" s="1"/>
  <c r="O22" i="18"/>
  <c r="N22" i="18"/>
  <c r="M22" i="18"/>
  <c r="L22" i="18"/>
  <c r="K22" i="18"/>
  <c r="J22" i="18"/>
  <c r="I22" i="18"/>
  <c r="H22" i="18"/>
  <c r="G22" i="18"/>
  <c r="F22" i="18"/>
  <c r="E22" i="18"/>
  <c r="D22" i="18"/>
  <c r="P21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P19" i="18"/>
  <c r="O17" i="18"/>
  <c r="O18" i="18" s="1"/>
  <c r="N17" i="18"/>
  <c r="N18" i="18" s="1"/>
  <c r="M17" i="18"/>
  <c r="L17" i="18"/>
  <c r="L18" i="18" s="1"/>
  <c r="K17" i="18"/>
  <c r="K18" i="18" s="1"/>
  <c r="J17" i="18"/>
  <c r="J18" i="18" s="1"/>
  <c r="I17" i="18"/>
  <c r="I18" i="18" s="1"/>
  <c r="H17" i="18"/>
  <c r="H18" i="18" s="1"/>
  <c r="G17" i="18"/>
  <c r="G18" i="18" s="1"/>
  <c r="F17" i="18"/>
  <c r="E17" i="18"/>
  <c r="E18" i="18" s="1"/>
  <c r="D17" i="18"/>
  <c r="D18" i="18" s="1"/>
  <c r="O16" i="18"/>
  <c r="N16" i="18"/>
  <c r="M16" i="18"/>
  <c r="L16" i="18"/>
  <c r="K16" i="18"/>
  <c r="J16" i="18"/>
  <c r="I16" i="18"/>
  <c r="H16" i="18"/>
  <c r="G16" i="18"/>
  <c r="F16" i="18"/>
  <c r="E16" i="18"/>
  <c r="D16" i="18"/>
  <c r="P15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P13" i="18"/>
  <c r="O9" i="18"/>
  <c r="O10" i="18" s="1"/>
  <c r="N9" i="18"/>
  <c r="N10" i="18" s="1"/>
  <c r="M9" i="18"/>
  <c r="M10" i="18" s="1"/>
  <c r="L9" i="18"/>
  <c r="L10" i="18" s="1"/>
  <c r="K9" i="18"/>
  <c r="K10" i="18" s="1"/>
  <c r="J9" i="18"/>
  <c r="J10" i="18" s="1"/>
  <c r="I9" i="18"/>
  <c r="I10" i="18" s="1"/>
  <c r="H9" i="18"/>
  <c r="H10" i="18" s="1"/>
  <c r="G9" i="18"/>
  <c r="G10" i="18" s="1"/>
  <c r="F9" i="18"/>
  <c r="F10" i="18" s="1"/>
  <c r="E9" i="18"/>
  <c r="E10" i="18" s="1"/>
  <c r="D9" i="18"/>
  <c r="D10" i="18" s="1"/>
  <c r="O7" i="18"/>
  <c r="O8" i="18" s="1"/>
  <c r="N7" i="18"/>
  <c r="N8" i="18" s="1"/>
  <c r="M7" i="18"/>
  <c r="M8" i="18" s="1"/>
  <c r="L7" i="18"/>
  <c r="L8" i="18" s="1"/>
  <c r="K7" i="18"/>
  <c r="K8" i="18" s="1"/>
  <c r="J7" i="18"/>
  <c r="J8" i="18" s="1"/>
  <c r="I7" i="18"/>
  <c r="I8" i="18" s="1"/>
  <c r="H7" i="18"/>
  <c r="H8" i="18" s="1"/>
  <c r="G7" i="18"/>
  <c r="G8" i="18" s="1"/>
  <c r="F7" i="18"/>
  <c r="F8" i="18" s="1"/>
  <c r="E7" i="18"/>
  <c r="E8" i="18" s="1"/>
  <c r="D7" i="18"/>
  <c r="D8" i="18" s="1"/>
  <c r="O377" i="17"/>
  <c r="O378" i="17" s="1"/>
  <c r="N377" i="17"/>
  <c r="N378" i="17" s="1"/>
  <c r="M377" i="17"/>
  <c r="M378" i="17" s="1"/>
  <c r="L377" i="17"/>
  <c r="L378" i="17" s="1"/>
  <c r="K377" i="17"/>
  <c r="K378" i="17" s="1"/>
  <c r="J377" i="17"/>
  <c r="J378" i="17" s="1"/>
  <c r="I377" i="17"/>
  <c r="I378" i="17" s="1"/>
  <c r="H377" i="17"/>
  <c r="H378" i="17" s="1"/>
  <c r="G377" i="17"/>
  <c r="G378" i="17" s="1"/>
  <c r="F377" i="17"/>
  <c r="F378" i="17" s="1"/>
  <c r="E377" i="17"/>
  <c r="E378" i="17" s="1"/>
  <c r="D377" i="17"/>
  <c r="D378" i="17" s="1"/>
  <c r="O376" i="17"/>
  <c r="N376" i="17"/>
  <c r="M376" i="17"/>
  <c r="L376" i="17"/>
  <c r="K376" i="17"/>
  <c r="J376" i="17"/>
  <c r="I376" i="17"/>
  <c r="H376" i="17"/>
  <c r="G376" i="17"/>
  <c r="F376" i="17"/>
  <c r="E376" i="17"/>
  <c r="D376" i="17"/>
  <c r="P375" i="17"/>
  <c r="P373" i="17"/>
  <c r="P363" i="17"/>
  <c r="P361" i="17"/>
  <c r="P357" i="17"/>
  <c r="P355" i="17"/>
  <c r="P351" i="17"/>
  <c r="P349" i="17"/>
  <c r="P345" i="17"/>
  <c r="P343" i="17"/>
  <c r="P339" i="17"/>
  <c r="P337" i="17"/>
  <c r="P333" i="17"/>
  <c r="P331" i="17"/>
  <c r="P327" i="17"/>
  <c r="P325" i="17"/>
  <c r="P321" i="17"/>
  <c r="P319" i="17"/>
  <c r="P315" i="17"/>
  <c r="P313" i="17"/>
  <c r="I305" i="17"/>
  <c r="P309" i="17"/>
  <c r="P307" i="17"/>
  <c r="O303" i="17"/>
  <c r="N303" i="17"/>
  <c r="M303" i="17"/>
  <c r="L303" i="17"/>
  <c r="K303" i="17"/>
  <c r="J303" i="17"/>
  <c r="I303" i="17"/>
  <c r="H303" i="17"/>
  <c r="G303" i="17"/>
  <c r="F303" i="17"/>
  <c r="E303" i="17"/>
  <c r="D303" i="17"/>
  <c r="O301" i="17"/>
  <c r="N301" i="17"/>
  <c r="M301" i="17"/>
  <c r="L301" i="17"/>
  <c r="K301" i="17"/>
  <c r="J301" i="17"/>
  <c r="I301" i="17"/>
  <c r="H301" i="17"/>
  <c r="G301" i="17"/>
  <c r="F301" i="17"/>
  <c r="E301" i="17"/>
  <c r="D301" i="17"/>
  <c r="O299" i="17"/>
  <c r="N299" i="17"/>
  <c r="M299" i="17"/>
  <c r="L299" i="17"/>
  <c r="K299" i="17"/>
  <c r="J299" i="17"/>
  <c r="I299" i="17"/>
  <c r="H299" i="17"/>
  <c r="G299" i="17"/>
  <c r="F299" i="17"/>
  <c r="E299" i="17"/>
  <c r="D299" i="17"/>
  <c r="P297" i="17"/>
  <c r="P295" i="17"/>
  <c r="O294" i="17"/>
  <c r="N294" i="17"/>
  <c r="M294" i="17"/>
  <c r="L294" i="17"/>
  <c r="K294" i="17"/>
  <c r="J294" i="17"/>
  <c r="I294" i="17"/>
  <c r="H294" i="17"/>
  <c r="G294" i="17"/>
  <c r="F294" i="17"/>
  <c r="E294" i="17"/>
  <c r="O292" i="17"/>
  <c r="N292" i="17"/>
  <c r="M292" i="17"/>
  <c r="L292" i="17"/>
  <c r="K292" i="17"/>
  <c r="J292" i="17"/>
  <c r="I292" i="17"/>
  <c r="H292" i="17"/>
  <c r="G292" i="17"/>
  <c r="F292" i="17"/>
  <c r="E292" i="17"/>
  <c r="D292" i="17"/>
  <c r="P291" i="17"/>
  <c r="P289" i="17"/>
  <c r="O287" i="17"/>
  <c r="O288" i="17" s="1"/>
  <c r="N287" i="17"/>
  <c r="N288" i="17" s="1"/>
  <c r="M287" i="17"/>
  <c r="M288" i="17" s="1"/>
  <c r="L287" i="17"/>
  <c r="L288" i="17" s="1"/>
  <c r="K287" i="17"/>
  <c r="K288" i="17" s="1"/>
  <c r="J287" i="17"/>
  <c r="J288" i="17" s="1"/>
  <c r="I287" i="17"/>
  <c r="I288" i="17" s="1"/>
  <c r="H287" i="17"/>
  <c r="H288" i="17" s="1"/>
  <c r="G287" i="17"/>
  <c r="G288" i="17" s="1"/>
  <c r="F287" i="17"/>
  <c r="F288" i="17" s="1"/>
  <c r="E287" i="17"/>
  <c r="E288" i="17" s="1"/>
  <c r="D287" i="17"/>
  <c r="D288" i="17" s="1"/>
  <c r="O286" i="17"/>
  <c r="N286" i="17"/>
  <c r="M286" i="17"/>
  <c r="L286" i="17"/>
  <c r="K286" i="17"/>
  <c r="J286" i="17"/>
  <c r="I286" i="17"/>
  <c r="H286" i="17"/>
  <c r="G286" i="17"/>
  <c r="F286" i="17"/>
  <c r="E286" i="17"/>
  <c r="D286" i="17"/>
  <c r="P285" i="17"/>
  <c r="P283" i="17"/>
  <c r="O281" i="17"/>
  <c r="O282" i="17" s="1"/>
  <c r="N281" i="17"/>
  <c r="N282" i="17" s="1"/>
  <c r="M281" i="17"/>
  <c r="M282" i="17" s="1"/>
  <c r="L281" i="17"/>
  <c r="L282" i="17" s="1"/>
  <c r="K281" i="17"/>
  <c r="K282" i="17" s="1"/>
  <c r="J281" i="17"/>
  <c r="J282" i="17" s="1"/>
  <c r="I281" i="17"/>
  <c r="I282" i="17" s="1"/>
  <c r="H281" i="17"/>
  <c r="H282" i="17" s="1"/>
  <c r="G281" i="17"/>
  <c r="G282" i="17" s="1"/>
  <c r="F281" i="17"/>
  <c r="F282" i="17" s="1"/>
  <c r="E281" i="17"/>
  <c r="E282" i="17" s="1"/>
  <c r="D281" i="17"/>
  <c r="O280" i="17"/>
  <c r="N280" i="17"/>
  <c r="M280" i="17"/>
  <c r="L280" i="17"/>
  <c r="K280" i="17"/>
  <c r="J280" i="17"/>
  <c r="I280" i="17"/>
  <c r="H280" i="17"/>
  <c r="G280" i="17"/>
  <c r="F280" i="17"/>
  <c r="E280" i="17"/>
  <c r="D280" i="17"/>
  <c r="P279" i="17"/>
  <c r="P277" i="17"/>
  <c r="O275" i="17"/>
  <c r="O276" i="17" s="1"/>
  <c r="N275" i="17"/>
  <c r="N276" i="17" s="1"/>
  <c r="M275" i="17"/>
  <c r="M276" i="17" s="1"/>
  <c r="L275" i="17"/>
  <c r="L276" i="17" s="1"/>
  <c r="K275" i="17"/>
  <c r="K276" i="17" s="1"/>
  <c r="J275" i="17"/>
  <c r="J276" i="17" s="1"/>
  <c r="I275" i="17"/>
  <c r="I276" i="17" s="1"/>
  <c r="H275" i="17"/>
  <c r="H276" i="17" s="1"/>
  <c r="G275" i="17"/>
  <c r="G276" i="17" s="1"/>
  <c r="F275" i="17"/>
  <c r="F276" i="17" s="1"/>
  <c r="E275" i="17"/>
  <c r="E276" i="17" s="1"/>
  <c r="D275" i="17"/>
  <c r="O274" i="17"/>
  <c r="N274" i="17"/>
  <c r="M274" i="17"/>
  <c r="L274" i="17"/>
  <c r="K274" i="17"/>
  <c r="J274" i="17"/>
  <c r="I274" i="17"/>
  <c r="H274" i="17"/>
  <c r="G274" i="17"/>
  <c r="F274" i="17"/>
  <c r="E274" i="17"/>
  <c r="D274" i="17"/>
  <c r="P273" i="17"/>
  <c r="P271" i="17"/>
  <c r="O269" i="17"/>
  <c r="O270" i="17" s="1"/>
  <c r="N269" i="17"/>
  <c r="N270" i="17" s="1"/>
  <c r="M269" i="17"/>
  <c r="M270" i="17" s="1"/>
  <c r="L269" i="17"/>
  <c r="L270" i="17" s="1"/>
  <c r="K269" i="17"/>
  <c r="K270" i="17" s="1"/>
  <c r="J269" i="17"/>
  <c r="J270" i="17" s="1"/>
  <c r="I269" i="17"/>
  <c r="I270" i="17" s="1"/>
  <c r="H269" i="17"/>
  <c r="H270" i="17" s="1"/>
  <c r="G269" i="17"/>
  <c r="G270" i="17" s="1"/>
  <c r="F269" i="17"/>
  <c r="F270" i="17" s="1"/>
  <c r="E269" i="17"/>
  <c r="E270" i="17" s="1"/>
  <c r="D269" i="17"/>
  <c r="D270" i="17" s="1"/>
  <c r="O268" i="17"/>
  <c r="N268" i="17"/>
  <c r="M268" i="17"/>
  <c r="L268" i="17"/>
  <c r="K268" i="17"/>
  <c r="J268" i="17"/>
  <c r="I268" i="17"/>
  <c r="H268" i="17"/>
  <c r="G268" i="17"/>
  <c r="F268" i="17"/>
  <c r="E268" i="17"/>
  <c r="D268" i="17"/>
  <c r="P267" i="17"/>
  <c r="P265" i="17"/>
  <c r="O263" i="17"/>
  <c r="O264" i="17" s="1"/>
  <c r="N263" i="17"/>
  <c r="N264" i="17" s="1"/>
  <c r="M263" i="17"/>
  <c r="M264" i="17" s="1"/>
  <c r="L263" i="17"/>
  <c r="L264" i="17" s="1"/>
  <c r="K263" i="17"/>
  <c r="J263" i="17"/>
  <c r="J264" i="17" s="1"/>
  <c r="I263" i="17"/>
  <c r="I264" i="17" s="1"/>
  <c r="H263" i="17"/>
  <c r="H264" i="17" s="1"/>
  <c r="G263" i="17"/>
  <c r="G264" i="17" s="1"/>
  <c r="F263" i="17"/>
  <c r="F264" i="17" s="1"/>
  <c r="E263" i="17"/>
  <c r="D263" i="17"/>
  <c r="D264" i="17" s="1"/>
  <c r="O262" i="17"/>
  <c r="N262" i="17"/>
  <c r="M262" i="17"/>
  <c r="L262" i="17"/>
  <c r="K262" i="17"/>
  <c r="J262" i="17"/>
  <c r="I262" i="17"/>
  <c r="H262" i="17"/>
  <c r="G262" i="17"/>
  <c r="F262" i="17"/>
  <c r="E262" i="17"/>
  <c r="D262" i="17"/>
  <c r="P261" i="17"/>
  <c r="P259" i="17"/>
  <c r="O257" i="17"/>
  <c r="O258" i="17" s="1"/>
  <c r="N257" i="17"/>
  <c r="N258" i="17" s="1"/>
  <c r="M257" i="17"/>
  <c r="M258" i="17" s="1"/>
  <c r="L257" i="17"/>
  <c r="L258" i="17" s="1"/>
  <c r="K257" i="17"/>
  <c r="K258" i="17" s="1"/>
  <c r="J257" i="17"/>
  <c r="J258" i="17" s="1"/>
  <c r="I257" i="17"/>
  <c r="I258" i="17" s="1"/>
  <c r="H257" i="17"/>
  <c r="H258" i="17" s="1"/>
  <c r="G257" i="17"/>
  <c r="G258" i="17" s="1"/>
  <c r="F257" i="17"/>
  <c r="F258" i="17" s="1"/>
  <c r="E257" i="17"/>
  <c r="E258" i="17" s="1"/>
  <c r="D257" i="17"/>
  <c r="O256" i="17"/>
  <c r="N256" i="17"/>
  <c r="M256" i="17"/>
  <c r="L256" i="17"/>
  <c r="K256" i="17"/>
  <c r="J256" i="17"/>
  <c r="I256" i="17"/>
  <c r="H256" i="17"/>
  <c r="G256" i="17"/>
  <c r="F256" i="17"/>
  <c r="E256" i="17"/>
  <c r="D256" i="17"/>
  <c r="P255" i="17"/>
  <c r="P253" i="17"/>
  <c r="O251" i="17"/>
  <c r="O252" i="17" s="1"/>
  <c r="N251" i="17"/>
  <c r="N252" i="17" s="1"/>
  <c r="M251" i="17"/>
  <c r="M252" i="17" s="1"/>
  <c r="L251" i="17"/>
  <c r="L252" i="17" s="1"/>
  <c r="K251" i="17"/>
  <c r="K252" i="17" s="1"/>
  <c r="J251" i="17"/>
  <c r="J252" i="17" s="1"/>
  <c r="I251" i="17"/>
  <c r="H251" i="17"/>
  <c r="H252" i="17" s="1"/>
  <c r="G251" i="17"/>
  <c r="G252" i="17" s="1"/>
  <c r="F251" i="17"/>
  <c r="F252" i="17" s="1"/>
  <c r="E251" i="17"/>
  <c r="E252" i="17" s="1"/>
  <c r="D251" i="17"/>
  <c r="D252" i="17" s="1"/>
  <c r="O250" i="17"/>
  <c r="N250" i="17"/>
  <c r="M250" i="17"/>
  <c r="L250" i="17"/>
  <c r="K250" i="17"/>
  <c r="J250" i="17"/>
  <c r="I250" i="17"/>
  <c r="H250" i="17"/>
  <c r="G250" i="17"/>
  <c r="F250" i="17"/>
  <c r="E250" i="17"/>
  <c r="D250" i="17"/>
  <c r="P249" i="17"/>
  <c r="P247" i="17"/>
  <c r="O245" i="17"/>
  <c r="O246" i="17" s="1"/>
  <c r="N245" i="17"/>
  <c r="M245" i="17"/>
  <c r="M246" i="17" s="1"/>
  <c r="L245" i="17"/>
  <c r="L246" i="17" s="1"/>
  <c r="K245" i="17"/>
  <c r="K246" i="17" s="1"/>
  <c r="J245" i="17"/>
  <c r="I245" i="17"/>
  <c r="I246" i="17" s="1"/>
  <c r="H245" i="17"/>
  <c r="G245" i="17"/>
  <c r="G246" i="17" s="1"/>
  <c r="F245" i="17"/>
  <c r="F246" i="17" s="1"/>
  <c r="E245" i="17"/>
  <c r="E246" i="17" s="1"/>
  <c r="D245" i="17"/>
  <c r="O244" i="17"/>
  <c r="N244" i="17"/>
  <c r="M244" i="17"/>
  <c r="L244" i="17"/>
  <c r="K244" i="17"/>
  <c r="J244" i="17"/>
  <c r="I244" i="17"/>
  <c r="H244" i="17"/>
  <c r="G244" i="17"/>
  <c r="F244" i="17"/>
  <c r="E244" i="17"/>
  <c r="D244" i="17"/>
  <c r="P243" i="17"/>
  <c r="P241" i="17"/>
  <c r="O239" i="17"/>
  <c r="O240" i="17" s="1"/>
  <c r="N239" i="17"/>
  <c r="N240" i="17" s="1"/>
  <c r="M239" i="17"/>
  <c r="L239" i="17"/>
  <c r="L240" i="17" s="1"/>
  <c r="K239" i="17"/>
  <c r="K240" i="17" s="1"/>
  <c r="J239" i="17"/>
  <c r="J240" i="17" s="1"/>
  <c r="I239" i="17"/>
  <c r="I240" i="17" s="1"/>
  <c r="H239" i="17"/>
  <c r="H240" i="17" s="1"/>
  <c r="G239" i="17"/>
  <c r="F239" i="17"/>
  <c r="F240" i="17" s="1"/>
  <c r="E239" i="17"/>
  <c r="E240" i="17" s="1"/>
  <c r="D239" i="17"/>
  <c r="D240" i="17" s="1"/>
  <c r="O238" i="17"/>
  <c r="N238" i="17"/>
  <c r="M238" i="17"/>
  <c r="L238" i="17"/>
  <c r="K238" i="17"/>
  <c r="J238" i="17"/>
  <c r="I238" i="17"/>
  <c r="H238" i="17"/>
  <c r="G238" i="17"/>
  <c r="F238" i="17"/>
  <c r="E238" i="17"/>
  <c r="D238" i="17"/>
  <c r="P237" i="17"/>
  <c r="P235" i="17"/>
  <c r="O232" i="17"/>
  <c r="N232" i="17"/>
  <c r="M232" i="17"/>
  <c r="L232" i="17"/>
  <c r="K232" i="17"/>
  <c r="J232" i="17"/>
  <c r="I232" i="17"/>
  <c r="H232" i="17"/>
  <c r="G232" i="17"/>
  <c r="F232" i="17"/>
  <c r="E232" i="17"/>
  <c r="D232" i="17"/>
  <c r="O227" i="17"/>
  <c r="O228" i="17" s="1"/>
  <c r="N227" i="17"/>
  <c r="M227" i="17"/>
  <c r="L227" i="17"/>
  <c r="K227" i="17"/>
  <c r="J227" i="17"/>
  <c r="I227" i="17"/>
  <c r="H227" i="17"/>
  <c r="G227" i="17"/>
  <c r="F227" i="17"/>
  <c r="F228" i="17" s="1"/>
  <c r="E227" i="17"/>
  <c r="E228" i="17" s="1"/>
  <c r="D227" i="17"/>
  <c r="D228" i="17" s="1"/>
  <c r="O226" i="17"/>
  <c r="N226" i="17"/>
  <c r="M226" i="17"/>
  <c r="L226" i="17"/>
  <c r="K226" i="17"/>
  <c r="J226" i="17"/>
  <c r="I226" i="17"/>
  <c r="H226" i="17"/>
  <c r="G226" i="17"/>
  <c r="F226" i="17"/>
  <c r="E226" i="17"/>
  <c r="D226" i="17"/>
  <c r="P225" i="17"/>
  <c r="O224" i="17"/>
  <c r="F224" i="17"/>
  <c r="E224" i="17"/>
  <c r="D224" i="17"/>
  <c r="P223" i="17"/>
  <c r="L224" i="17" s="1"/>
  <c r="O221" i="17"/>
  <c r="O222" i="17" s="1"/>
  <c r="N221" i="17"/>
  <c r="N222" i="17" s="1"/>
  <c r="M221" i="17"/>
  <c r="M222" i="17" s="1"/>
  <c r="L221" i="17"/>
  <c r="L222" i="17" s="1"/>
  <c r="K221" i="17"/>
  <c r="K222" i="17" s="1"/>
  <c r="J221" i="17"/>
  <c r="J222" i="17" s="1"/>
  <c r="I221" i="17"/>
  <c r="I222" i="17" s="1"/>
  <c r="H221" i="17"/>
  <c r="H222" i="17" s="1"/>
  <c r="G221" i="17"/>
  <c r="G222" i="17" s="1"/>
  <c r="F221" i="17"/>
  <c r="F222" i="17" s="1"/>
  <c r="E221" i="17"/>
  <c r="E222" i="17" s="1"/>
  <c r="D221" i="17"/>
  <c r="D222" i="17" s="1"/>
  <c r="O220" i="17"/>
  <c r="N220" i="17"/>
  <c r="M220" i="17"/>
  <c r="L220" i="17"/>
  <c r="K220" i="17"/>
  <c r="J220" i="17"/>
  <c r="I220" i="17"/>
  <c r="H220" i="17"/>
  <c r="G220" i="17"/>
  <c r="F220" i="17"/>
  <c r="E220" i="17"/>
  <c r="D220" i="17"/>
  <c r="P219" i="17"/>
  <c r="P217" i="17"/>
  <c r="O215" i="17"/>
  <c r="O216" i="17" s="1"/>
  <c r="N215" i="17"/>
  <c r="N216" i="17" s="1"/>
  <c r="M215" i="17"/>
  <c r="M216" i="17" s="1"/>
  <c r="L215" i="17"/>
  <c r="L216" i="17" s="1"/>
  <c r="K215" i="17"/>
  <c r="K216" i="17" s="1"/>
  <c r="J215" i="17"/>
  <c r="J216" i="17" s="1"/>
  <c r="I215" i="17"/>
  <c r="I216" i="17" s="1"/>
  <c r="H215" i="17"/>
  <c r="H216" i="17" s="1"/>
  <c r="G215" i="17"/>
  <c r="G216" i="17" s="1"/>
  <c r="F215" i="17"/>
  <c r="F216" i="17" s="1"/>
  <c r="E215" i="17"/>
  <c r="E216" i="17" s="1"/>
  <c r="D215" i="17"/>
  <c r="D216" i="17" s="1"/>
  <c r="O214" i="17"/>
  <c r="N214" i="17"/>
  <c r="M214" i="17"/>
  <c r="L214" i="17"/>
  <c r="K214" i="17"/>
  <c r="J214" i="17"/>
  <c r="I214" i="17"/>
  <c r="H214" i="17"/>
  <c r="G214" i="17"/>
  <c r="F214" i="17"/>
  <c r="E214" i="17"/>
  <c r="D214" i="17"/>
  <c r="P213" i="17"/>
  <c r="P211" i="17"/>
  <c r="O209" i="17"/>
  <c r="O210" i="17" s="1"/>
  <c r="N209" i="17"/>
  <c r="M209" i="17"/>
  <c r="L209" i="17"/>
  <c r="K209" i="17"/>
  <c r="J209" i="17"/>
  <c r="I209" i="17"/>
  <c r="H209" i="17"/>
  <c r="H210" i="17" s="1"/>
  <c r="G209" i="17"/>
  <c r="G210" i="17" s="1"/>
  <c r="F209" i="17"/>
  <c r="F210" i="17" s="1"/>
  <c r="E209" i="17"/>
  <c r="E210" i="17" s="1"/>
  <c r="D209" i="17"/>
  <c r="D210" i="17" s="1"/>
  <c r="O208" i="17"/>
  <c r="N208" i="17"/>
  <c r="M208" i="17"/>
  <c r="L208" i="17"/>
  <c r="K208" i="17"/>
  <c r="J208" i="17"/>
  <c r="I208" i="17"/>
  <c r="H208" i="17"/>
  <c r="G208" i="17"/>
  <c r="F208" i="17"/>
  <c r="E208" i="17"/>
  <c r="D208" i="17"/>
  <c r="P207" i="17"/>
  <c r="E206" i="17"/>
  <c r="D206" i="17"/>
  <c r="P205" i="17"/>
  <c r="O203" i="17"/>
  <c r="O204" i="17" s="1"/>
  <c r="N203" i="17"/>
  <c r="N204" i="17" s="1"/>
  <c r="M203" i="17"/>
  <c r="M204" i="17" s="1"/>
  <c r="L203" i="17"/>
  <c r="L204" i="17" s="1"/>
  <c r="K203" i="17"/>
  <c r="K204" i="17" s="1"/>
  <c r="J203" i="17"/>
  <c r="J204" i="17" s="1"/>
  <c r="I203" i="17"/>
  <c r="I204" i="17" s="1"/>
  <c r="H203" i="17"/>
  <c r="H204" i="17" s="1"/>
  <c r="G203" i="17"/>
  <c r="G204" i="17" s="1"/>
  <c r="F203" i="17"/>
  <c r="F204" i="17" s="1"/>
  <c r="E203" i="17"/>
  <c r="E204" i="17" s="1"/>
  <c r="D203" i="17"/>
  <c r="D204" i="17" s="1"/>
  <c r="O202" i="17"/>
  <c r="N202" i="17"/>
  <c r="M202" i="17"/>
  <c r="L202" i="17"/>
  <c r="K202" i="17"/>
  <c r="J202" i="17"/>
  <c r="I202" i="17"/>
  <c r="H202" i="17"/>
  <c r="G202" i="17"/>
  <c r="F202" i="17"/>
  <c r="E202" i="17"/>
  <c r="D202" i="17"/>
  <c r="P201" i="17"/>
  <c r="P199" i="17"/>
  <c r="O197" i="17"/>
  <c r="O198" i="17" s="1"/>
  <c r="N197" i="17"/>
  <c r="N198" i="17" s="1"/>
  <c r="M197" i="17"/>
  <c r="M198" i="17" s="1"/>
  <c r="L197" i="17"/>
  <c r="L198" i="17" s="1"/>
  <c r="K197" i="17"/>
  <c r="K198" i="17" s="1"/>
  <c r="J197" i="17"/>
  <c r="J198" i="17" s="1"/>
  <c r="I197" i="17"/>
  <c r="I198" i="17" s="1"/>
  <c r="H197" i="17"/>
  <c r="H198" i="17" s="1"/>
  <c r="G197" i="17"/>
  <c r="G198" i="17" s="1"/>
  <c r="F197" i="17"/>
  <c r="F198" i="17" s="1"/>
  <c r="E197" i="17"/>
  <c r="E198" i="17" s="1"/>
  <c r="D197" i="17"/>
  <c r="D198" i="17" s="1"/>
  <c r="O196" i="17"/>
  <c r="N196" i="17"/>
  <c r="M196" i="17"/>
  <c r="L196" i="17"/>
  <c r="K196" i="17"/>
  <c r="J196" i="17"/>
  <c r="I196" i="17"/>
  <c r="H196" i="17"/>
  <c r="G196" i="17"/>
  <c r="F196" i="17"/>
  <c r="E196" i="17"/>
  <c r="D196" i="17"/>
  <c r="P195" i="17"/>
  <c r="P193" i="17"/>
  <c r="O191" i="17"/>
  <c r="O192" i="17" s="1"/>
  <c r="N191" i="17"/>
  <c r="N192" i="17" s="1"/>
  <c r="M191" i="17"/>
  <c r="M192" i="17" s="1"/>
  <c r="L191" i="17"/>
  <c r="K191" i="17"/>
  <c r="J191" i="17"/>
  <c r="I191" i="17"/>
  <c r="H191" i="17"/>
  <c r="G191" i="17"/>
  <c r="G192" i="17" s="1"/>
  <c r="F191" i="17"/>
  <c r="F192" i="17" s="1"/>
  <c r="E191" i="17"/>
  <c r="E192" i="17" s="1"/>
  <c r="D191" i="17"/>
  <c r="D192" i="17" s="1"/>
  <c r="O190" i="17"/>
  <c r="N190" i="17"/>
  <c r="M190" i="17"/>
  <c r="L190" i="17"/>
  <c r="K190" i="17"/>
  <c r="J190" i="17"/>
  <c r="I190" i="17"/>
  <c r="H190" i="17"/>
  <c r="G190" i="17"/>
  <c r="F190" i="17"/>
  <c r="E190" i="17"/>
  <c r="D190" i="17"/>
  <c r="P189" i="17"/>
  <c r="O188" i="17"/>
  <c r="N188" i="17"/>
  <c r="M188" i="17"/>
  <c r="G188" i="17"/>
  <c r="F188" i="17"/>
  <c r="E188" i="17"/>
  <c r="D188" i="17"/>
  <c r="P187" i="17"/>
  <c r="K188" i="17" s="1"/>
  <c r="O185" i="17"/>
  <c r="O186" i="17" s="1"/>
  <c r="N185" i="17"/>
  <c r="M185" i="17"/>
  <c r="L185" i="17"/>
  <c r="K185" i="17"/>
  <c r="J185" i="17"/>
  <c r="I185" i="17"/>
  <c r="H185" i="17"/>
  <c r="G185" i="17"/>
  <c r="F185" i="17"/>
  <c r="F186" i="17" s="1"/>
  <c r="E185" i="17"/>
  <c r="E186" i="17" s="1"/>
  <c r="D185" i="17"/>
  <c r="D186" i="17" s="1"/>
  <c r="O184" i="17"/>
  <c r="N184" i="17"/>
  <c r="K184" i="17"/>
  <c r="J184" i="17"/>
  <c r="I184" i="17"/>
  <c r="H184" i="17"/>
  <c r="G184" i="17"/>
  <c r="F184" i="17"/>
  <c r="E184" i="17"/>
  <c r="D184" i="17"/>
  <c r="P183" i="17"/>
  <c r="M184" i="17" s="1"/>
  <c r="O182" i="17"/>
  <c r="N182" i="17"/>
  <c r="F182" i="17"/>
  <c r="E182" i="17"/>
  <c r="D182" i="17"/>
  <c r="P181" i="17"/>
  <c r="J182" i="17" s="1"/>
  <c r="O179" i="17"/>
  <c r="O180" i="17" s="1"/>
  <c r="N179" i="17"/>
  <c r="N180" i="17" s="1"/>
  <c r="M179" i="17"/>
  <c r="M180" i="17" s="1"/>
  <c r="L179" i="17"/>
  <c r="L180" i="17" s="1"/>
  <c r="K179" i="17"/>
  <c r="K180" i="17" s="1"/>
  <c r="J179" i="17"/>
  <c r="J180" i="17" s="1"/>
  <c r="I179" i="17"/>
  <c r="I180" i="17" s="1"/>
  <c r="H179" i="17"/>
  <c r="H180" i="17" s="1"/>
  <c r="G179" i="17"/>
  <c r="G180" i="17" s="1"/>
  <c r="F179" i="17"/>
  <c r="F180" i="17" s="1"/>
  <c r="E179" i="17"/>
  <c r="E180" i="17" s="1"/>
  <c r="D179" i="17"/>
  <c r="D180" i="17" s="1"/>
  <c r="O178" i="17"/>
  <c r="N178" i="17"/>
  <c r="M178" i="17"/>
  <c r="L178" i="17"/>
  <c r="K178" i="17"/>
  <c r="J178" i="17"/>
  <c r="I178" i="17"/>
  <c r="H178" i="17"/>
  <c r="G178" i="17"/>
  <c r="F178" i="17"/>
  <c r="E178" i="17"/>
  <c r="D178" i="17"/>
  <c r="P177" i="17"/>
  <c r="P175" i="17"/>
  <c r="O173" i="17"/>
  <c r="O174" i="17" s="1"/>
  <c r="N173" i="17"/>
  <c r="N174" i="17" s="1"/>
  <c r="M173" i="17"/>
  <c r="M174" i="17" s="1"/>
  <c r="L173" i="17"/>
  <c r="L174" i="17" s="1"/>
  <c r="K173" i="17"/>
  <c r="K174" i="17" s="1"/>
  <c r="J173" i="17"/>
  <c r="J174" i="17" s="1"/>
  <c r="I173" i="17"/>
  <c r="I174" i="17" s="1"/>
  <c r="H173" i="17"/>
  <c r="H174" i="17" s="1"/>
  <c r="G173" i="17"/>
  <c r="G174" i="17" s="1"/>
  <c r="F173" i="17"/>
  <c r="F174" i="17" s="1"/>
  <c r="E173" i="17"/>
  <c r="E174" i="17" s="1"/>
  <c r="D173" i="17"/>
  <c r="D174" i="17" s="1"/>
  <c r="O172" i="17"/>
  <c r="N172" i="17"/>
  <c r="M172" i="17"/>
  <c r="L172" i="17"/>
  <c r="K172" i="17"/>
  <c r="J172" i="17"/>
  <c r="I172" i="17"/>
  <c r="H172" i="17"/>
  <c r="G172" i="17"/>
  <c r="F172" i="17"/>
  <c r="E172" i="17"/>
  <c r="D172" i="17"/>
  <c r="P171" i="17"/>
  <c r="P169" i="17"/>
  <c r="O167" i="17"/>
  <c r="O168" i="17" s="1"/>
  <c r="N167" i="17"/>
  <c r="N168" i="17" s="1"/>
  <c r="M167" i="17"/>
  <c r="M168" i="17" s="1"/>
  <c r="L167" i="17"/>
  <c r="L168" i="17" s="1"/>
  <c r="K167" i="17"/>
  <c r="K168" i="17" s="1"/>
  <c r="J167" i="17"/>
  <c r="J168" i="17" s="1"/>
  <c r="I167" i="17"/>
  <c r="I168" i="17" s="1"/>
  <c r="H167" i="17"/>
  <c r="H168" i="17" s="1"/>
  <c r="G167" i="17"/>
  <c r="G168" i="17" s="1"/>
  <c r="F167" i="17"/>
  <c r="F168" i="17" s="1"/>
  <c r="E167" i="17"/>
  <c r="E168" i="17" s="1"/>
  <c r="D167" i="17"/>
  <c r="D168" i="17" s="1"/>
  <c r="O166" i="17"/>
  <c r="N166" i="17"/>
  <c r="M166" i="17"/>
  <c r="L166" i="17"/>
  <c r="K166" i="17"/>
  <c r="J166" i="17"/>
  <c r="I166" i="17"/>
  <c r="H166" i="17"/>
  <c r="G166" i="17"/>
  <c r="F166" i="17"/>
  <c r="E166" i="17"/>
  <c r="D166" i="17"/>
  <c r="P165" i="17"/>
  <c r="P163" i="17"/>
  <c r="O161" i="17"/>
  <c r="O162" i="17" s="1"/>
  <c r="N161" i="17"/>
  <c r="N162" i="17" s="1"/>
  <c r="M161" i="17"/>
  <c r="M162" i="17" s="1"/>
  <c r="L161" i="17"/>
  <c r="L162" i="17" s="1"/>
  <c r="K161" i="17"/>
  <c r="K162" i="17" s="1"/>
  <c r="J161" i="17"/>
  <c r="J162" i="17" s="1"/>
  <c r="I161" i="17"/>
  <c r="I162" i="17" s="1"/>
  <c r="H161" i="17"/>
  <c r="H162" i="17" s="1"/>
  <c r="G161" i="17"/>
  <c r="G162" i="17" s="1"/>
  <c r="F161" i="17"/>
  <c r="F162" i="17" s="1"/>
  <c r="E161" i="17"/>
  <c r="E162" i="17" s="1"/>
  <c r="D161" i="17"/>
  <c r="D162" i="17" s="1"/>
  <c r="O160" i="17"/>
  <c r="N160" i="17"/>
  <c r="M160" i="17"/>
  <c r="L160" i="17"/>
  <c r="K160" i="17"/>
  <c r="J160" i="17"/>
  <c r="I160" i="17"/>
  <c r="H160" i="17"/>
  <c r="G160" i="17"/>
  <c r="F160" i="17"/>
  <c r="E160" i="17"/>
  <c r="D160" i="17"/>
  <c r="P159" i="17"/>
  <c r="O158" i="17"/>
  <c r="N158" i="17"/>
  <c r="M158" i="17"/>
  <c r="L158" i="17"/>
  <c r="K158" i="17"/>
  <c r="J158" i="17"/>
  <c r="I158" i="17"/>
  <c r="H158" i="17"/>
  <c r="G158" i="17"/>
  <c r="F158" i="17"/>
  <c r="E158" i="17"/>
  <c r="D158" i="17"/>
  <c r="P157" i="17"/>
  <c r="O155" i="17"/>
  <c r="O156" i="17" s="1"/>
  <c r="N155" i="17"/>
  <c r="N156" i="17" s="1"/>
  <c r="M155" i="17"/>
  <c r="L155" i="17"/>
  <c r="K155" i="17"/>
  <c r="J155" i="17"/>
  <c r="I155" i="17"/>
  <c r="H155" i="17"/>
  <c r="G155" i="17"/>
  <c r="G156" i="17" s="1"/>
  <c r="F155" i="17"/>
  <c r="F156" i="17" s="1"/>
  <c r="E155" i="17"/>
  <c r="E156" i="17" s="1"/>
  <c r="D155" i="17"/>
  <c r="D156" i="17" s="1"/>
  <c r="O154" i="17"/>
  <c r="N154" i="17"/>
  <c r="M154" i="17"/>
  <c r="L154" i="17"/>
  <c r="K154" i="17"/>
  <c r="J154" i="17"/>
  <c r="I154" i="17"/>
  <c r="H154" i="17"/>
  <c r="G154" i="17"/>
  <c r="F154" i="17"/>
  <c r="E154" i="17"/>
  <c r="D154" i="17"/>
  <c r="P153" i="17"/>
  <c r="O152" i="17"/>
  <c r="N152" i="17"/>
  <c r="G152" i="17"/>
  <c r="F152" i="17"/>
  <c r="E152" i="17"/>
  <c r="D152" i="17"/>
  <c r="P151" i="17"/>
  <c r="L152" i="17" s="1"/>
  <c r="O149" i="17"/>
  <c r="O150" i="17" s="1"/>
  <c r="N149" i="17"/>
  <c r="N150" i="17" s="1"/>
  <c r="M149" i="17"/>
  <c r="M150" i="17" s="1"/>
  <c r="L149" i="17"/>
  <c r="K149" i="17"/>
  <c r="J149" i="17"/>
  <c r="I149" i="17"/>
  <c r="I150" i="17" s="1"/>
  <c r="H149" i="17"/>
  <c r="H150" i="17" s="1"/>
  <c r="G149" i="17"/>
  <c r="G150" i="17" s="1"/>
  <c r="F149" i="17"/>
  <c r="F150" i="17" s="1"/>
  <c r="E149" i="17"/>
  <c r="E150" i="17" s="1"/>
  <c r="D149" i="17"/>
  <c r="D150" i="17" s="1"/>
  <c r="O148" i="17"/>
  <c r="N148" i="17"/>
  <c r="M148" i="17"/>
  <c r="L148" i="17"/>
  <c r="K148" i="17"/>
  <c r="J148" i="17"/>
  <c r="I148" i="17"/>
  <c r="H148" i="17"/>
  <c r="G148" i="17"/>
  <c r="F148" i="17"/>
  <c r="E148" i="17"/>
  <c r="D148" i="17"/>
  <c r="P147" i="17"/>
  <c r="O146" i="17"/>
  <c r="N146" i="17"/>
  <c r="M146" i="17"/>
  <c r="I146" i="17"/>
  <c r="H146" i="17"/>
  <c r="G146" i="17"/>
  <c r="F146" i="17"/>
  <c r="E146" i="17"/>
  <c r="D146" i="17"/>
  <c r="P145" i="17"/>
  <c r="J146" i="17" s="1"/>
  <c r="O143" i="17"/>
  <c r="O144" i="17" s="1"/>
  <c r="N143" i="17"/>
  <c r="N144" i="17" s="1"/>
  <c r="M143" i="17"/>
  <c r="M144" i="17" s="1"/>
  <c r="L143" i="17"/>
  <c r="L144" i="17" s="1"/>
  <c r="K143" i="17"/>
  <c r="K144" i="17" s="1"/>
  <c r="J143" i="17"/>
  <c r="I143" i="17"/>
  <c r="H143" i="17"/>
  <c r="G143" i="17"/>
  <c r="G144" i="17" s="1"/>
  <c r="F143" i="17"/>
  <c r="F144" i="17" s="1"/>
  <c r="E143" i="17"/>
  <c r="E144" i="17" s="1"/>
  <c r="D143" i="17"/>
  <c r="D144" i="17" s="1"/>
  <c r="O142" i="17"/>
  <c r="N142" i="17"/>
  <c r="M142" i="17"/>
  <c r="L142" i="17"/>
  <c r="K142" i="17"/>
  <c r="J142" i="17"/>
  <c r="I142" i="17"/>
  <c r="H142" i="17"/>
  <c r="G142" i="17"/>
  <c r="F142" i="17"/>
  <c r="E142" i="17"/>
  <c r="D142" i="17"/>
  <c r="P141" i="17"/>
  <c r="O140" i="17"/>
  <c r="N140" i="17"/>
  <c r="M140" i="17"/>
  <c r="L140" i="17"/>
  <c r="K140" i="17"/>
  <c r="G140" i="17"/>
  <c r="F140" i="17"/>
  <c r="E140" i="17"/>
  <c r="D140" i="17"/>
  <c r="P139" i="17"/>
  <c r="H140" i="17" s="1"/>
  <c r="O137" i="17"/>
  <c r="O138" i="17" s="1"/>
  <c r="N137" i="17"/>
  <c r="N138" i="17" s="1"/>
  <c r="M137" i="17"/>
  <c r="M138" i="17" s="1"/>
  <c r="L137" i="17"/>
  <c r="L138" i="17" s="1"/>
  <c r="K137" i="17"/>
  <c r="K138" i="17" s="1"/>
  <c r="J137" i="17"/>
  <c r="J138" i="17" s="1"/>
  <c r="I137" i="17"/>
  <c r="I138" i="17" s="1"/>
  <c r="H137" i="17"/>
  <c r="H138" i="17" s="1"/>
  <c r="G137" i="17"/>
  <c r="G138" i="17" s="1"/>
  <c r="F137" i="17"/>
  <c r="F138" i="17" s="1"/>
  <c r="E137" i="17"/>
  <c r="E138" i="17" s="1"/>
  <c r="D137" i="17"/>
  <c r="D138" i="17" s="1"/>
  <c r="O136" i="17"/>
  <c r="N136" i="17"/>
  <c r="M136" i="17"/>
  <c r="L136" i="17"/>
  <c r="K136" i="17"/>
  <c r="J136" i="17"/>
  <c r="I136" i="17"/>
  <c r="H136" i="17"/>
  <c r="G136" i="17"/>
  <c r="F136" i="17"/>
  <c r="E136" i="17"/>
  <c r="D136" i="17"/>
  <c r="P135" i="17"/>
  <c r="O134" i="17"/>
  <c r="N134" i="17"/>
  <c r="M134" i="17"/>
  <c r="L134" i="17"/>
  <c r="K134" i="17"/>
  <c r="J134" i="17"/>
  <c r="I134" i="17"/>
  <c r="H134" i="17"/>
  <c r="G134" i="17"/>
  <c r="F134" i="17"/>
  <c r="E134" i="17"/>
  <c r="D134" i="17"/>
  <c r="P133" i="17"/>
  <c r="O131" i="17"/>
  <c r="N131" i="17"/>
  <c r="M131" i="17"/>
  <c r="L131" i="17"/>
  <c r="K131" i="17"/>
  <c r="J131" i="17"/>
  <c r="I131" i="17"/>
  <c r="H131" i="17"/>
  <c r="G131" i="17"/>
  <c r="F131" i="17"/>
  <c r="E131" i="17"/>
  <c r="E132" i="17" s="1"/>
  <c r="D131" i="17"/>
  <c r="O130" i="17"/>
  <c r="N130" i="17"/>
  <c r="M130" i="17"/>
  <c r="L130" i="17"/>
  <c r="K130" i="17"/>
  <c r="J130" i="17"/>
  <c r="I130" i="17"/>
  <c r="H130" i="17"/>
  <c r="G130" i="17"/>
  <c r="F130" i="17"/>
  <c r="E130" i="17"/>
  <c r="D130" i="17"/>
  <c r="P129" i="17"/>
  <c r="E128" i="17"/>
  <c r="P127" i="17"/>
  <c r="N128" i="17" s="1"/>
  <c r="O125" i="17"/>
  <c r="O126" i="17" s="1"/>
  <c r="N125" i="17"/>
  <c r="N126" i="17" s="1"/>
  <c r="M125" i="17"/>
  <c r="M126" i="17" s="1"/>
  <c r="L125" i="17"/>
  <c r="L126" i="17" s="1"/>
  <c r="K125" i="17"/>
  <c r="K126" i="17" s="1"/>
  <c r="J125" i="17"/>
  <c r="J126" i="17" s="1"/>
  <c r="I125" i="17"/>
  <c r="I126" i="17" s="1"/>
  <c r="H125" i="17"/>
  <c r="H126" i="17" s="1"/>
  <c r="G125" i="17"/>
  <c r="G126" i="17" s="1"/>
  <c r="F125" i="17"/>
  <c r="F126" i="17" s="1"/>
  <c r="E125" i="17"/>
  <c r="E126" i="17" s="1"/>
  <c r="D125" i="17"/>
  <c r="O124" i="17"/>
  <c r="N124" i="17"/>
  <c r="M124" i="17"/>
  <c r="L124" i="17"/>
  <c r="K124" i="17"/>
  <c r="J124" i="17"/>
  <c r="I124" i="17"/>
  <c r="H124" i="17"/>
  <c r="G124" i="17"/>
  <c r="F124" i="17"/>
  <c r="E124" i="17"/>
  <c r="D124" i="17"/>
  <c r="P123" i="17"/>
  <c r="O122" i="17"/>
  <c r="N122" i="17"/>
  <c r="M122" i="17"/>
  <c r="L122" i="17"/>
  <c r="K122" i="17"/>
  <c r="J122" i="17"/>
  <c r="I122" i="17"/>
  <c r="H122" i="17"/>
  <c r="G122" i="17"/>
  <c r="F122" i="17"/>
  <c r="E122" i="17"/>
  <c r="D122" i="17"/>
  <c r="P121" i="17"/>
  <c r="O119" i="17"/>
  <c r="O120" i="17" s="1"/>
  <c r="N119" i="17"/>
  <c r="N120" i="17" s="1"/>
  <c r="M119" i="17"/>
  <c r="L119" i="17"/>
  <c r="K119" i="17"/>
  <c r="J119" i="17"/>
  <c r="I119" i="17"/>
  <c r="I120" i="17" s="1"/>
  <c r="H119" i="17"/>
  <c r="H120" i="17" s="1"/>
  <c r="G119" i="17"/>
  <c r="G120" i="17" s="1"/>
  <c r="F119" i="17"/>
  <c r="F120" i="17" s="1"/>
  <c r="E119" i="17"/>
  <c r="E120" i="17" s="1"/>
  <c r="D119" i="17"/>
  <c r="O118" i="17"/>
  <c r="N118" i="17"/>
  <c r="M118" i="17"/>
  <c r="L118" i="17"/>
  <c r="K118" i="17"/>
  <c r="J118" i="17"/>
  <c r="I118" i="17"/>
  <c r="H118" i="17"/>
  <c r="G118" i="17"/>
  <c r="F118" i="17"/>
  <c r="E118" i="17"/>
  <c r="D118" i="17"/>
  <c r="P117" i="17"/>
  <c r="O116" i="17"/>
  <c r="N116" i="17"/>
  <c r="I116" i="17"/>
  <c r="H116" i="17"/>
  <c r="G116" i="17"/>
  <c r="F116" i="17"/>
  <c r="E116" i="17"/>
  <c r="D116" i="17"/>
  <c r="P115" i="17"/>
  <c r="J116" i="17" s="1"/>
  <c r="O113" i="17"/>
  <c r="O114" i="17" s="1"/>
  <c r="N113" i="17"/>
  <c r="N114" i="17" s="1"/>
  <c r="M113" i="17"/>
  <c r="L113" i="17"/>
  <c r="K113" i="17"/>
  <c r="J113" i="17"/>
  <c r="I113" i="17"/>
  <c r="I114" i="17" s="1"/>
  <c r="H113" i="17"/>
  <c r="H114" i="17" s="1"/>
  <c r="G113" i="17"/>
  <c r="G114" i="17" s="1"/>
  <c r="F113" i="17"/>
  <c r="F114" i="17" s="1"/>
  <c r="E113" i="17"/>
  <c r="E114" i="17" s="1"/>
  <c r="D113" i="17"/>
  <c r="O112" i="17"/>
  <c r="N112" i="17"/>
  <c r="M112" i="17"/>
  <c r="L112" i="17"/>
  <c r="K112" i="17"/>
  <c r="J112" i="17"/>
  <c r="I112" i="17"/>
  <c r="H112" i="17"/>
  <c r="G112" i="17"/>
  <c r="F112" i="17"/>
  <c r="E112" i="17"/>
  <c r="D112" i="17"/>
  <c r="P111" i="17"/>
  <c r="O110" i="17"/>
  <c r="N110" i="17"/>
  <c r="I110" i="17"/>
  <c r="H110" i="17"/>
  <c r="G110" i="17"/>
  <c r="F110" i="17"/>
  <c r="E110" i="17"/>
  <c r="D110" i="17"/>
  <c r="P109" i="17"/>
  <c r="L110" i="17" s="1"/>
  <c r="O107" i="17"/>
  <c r="O108" i="17" s="1"/>
  <c r="N107" i="17"/>
  <c r="M107" i="17"/>
  <c r="L107" i="17"/>
  <c r="K107" i="17"/>
  <c r="J107" i="17"/>
  <c r="I107" i="17"/>
  <c r="H107" i="17"/>
  <c r="G107" i="17"/>
  <c r="G108" i="17" s="1"/>
  <c r="F107" i="17"/>
  <c r="F108" i="17" s="1"/>
  <c r="E107" i="17"/>
  <c r="E108" i="17" s="1"/>
  <c r="D107" i="17"/>
  <c r="O106" i="17"/>
  <c r="N106" i="17"/>
  <c r="M106" i="17"/>
  <c r="L106" i="17"/>
  <c r="K106" i="17"/>
  <c r="J106" i="17"/>
  <c r="I106" i="17"/>
  <c r="H106" i="17"/>
  <c r="G106" i="17"/>
  <c r="F106" i="17"/>
  <c r="E106" i="17"/>
  <c r="D106" i="17"/>
  <c r="P105" i="17"/>
  <c r="O104" i="17"/>
  <c r="G104" i="17"/>
  <c r="F104" i="17"/>
  <c r="E104" i="17"/>
  <c r="D104" i="17"/>
  <c r="P103" i="17"/>
  <c r="J104" i="17" s="1"/>
  <c r="O101" i="17"/>
  <c r="O102" i="17" s="1"/>
  <c r="N101" i="17"/>
  <c r="M101" i="17"/>
  <c r="L101" i="17"/>
  <c r="L102" i="17" s="1"/>
  <c r="K101" i="17"/>
  <c r="K102" i="17" s="1"/>
  <c r="J101" i="17"/>
  <c r="J102" i="17" s="1"/>
  <c r="I101" i="17"/>
  <c r="I102" i="17" s="1"/>
  <c r="H101" i="17"/>
  <c r="H102" i="17" s="1"/>
  <c r="G101" i="17"/>
  <c r="G102" i="17" s="1"/>
  <c r="F101" i="17"/>
  <c r="F102" i="17" s="1"/>
  <c r="E101" i="17"/>
  <c r="E102" i="17" s="1"/>
  <c r="D101" i="17"/>
  <c r="O100" i="17"/>
  <c r="N100" i="17"/>
  <c r="M100" i="17"/>
  <c r="L100" i="17"/>
  <c r="K100" i="17"/>
  <c r="J100" i="17"/>
  <c r="I100" i="17"/>
  <c r="H100" i="17"/>
  <c r="G100" i="17"/>
  <c r="F100" i="17"/>
  <c r="E100" i="17"/>
  <c r="D100" i="17"/>
  <c r="P99" i="17"/>
  <c r="O98" i="17"/>
  <c r="L98" i="17"/>
  <c r="K98" i="17"/>
  <c r="J98" i="17"/>
  <c r="I98" i="17"/>
  <c r="H98" i="17"/>
  <c r="G98" i="17"/>
  <c r="F98" i="17"/>
  <c r="E98" i="17"/>
  <c r="D98" i="17"/>
  <c r="P97" i="17"/>
  <c r="N98" i="17" s="1"/>
  <c r="O95" i="17"/>
  <c r="O96" i="17" s="1"/>
  <c r="N95" i="17"/>
  <c r="N96" i="17" s="1"/>
  <c r="M95" i="17"/>
  <c r="L95" i="17"/>
  <c r="L96" i="17" s="1"/>
  <c r="K95" i="17"/>
  <c r="K96" i="17" s="1"/>
  <c r="J95" i="17"/>
  <c r="J96" i="17" s="1"/>
  <c r="I95" i="17"/>
  <c r="I96" i="17" s="1"/>
  <c r="H95" i="17"/>
  <c r="H96" i="17" s="1"/>
  <c r="G95" i="17"/>
  <c r="G96" i="17" s="1"/>
  <c r="F95" i="17"/>
  <c r="F96" i="17" s="1"/>
  <c r="E95" i="17"/>
  <c r="E96" i="17" s="1"/>
  <c r="D95" i="17"/>
  <c r="O94" i="17"/>
  <c r="N94" i="17"/>
  <c r="M94" i="17"/>
  <c r="L94" i="17"/>
  <c r="K94" i="17"/>
  <c r="J94" i="17"/>
  <c r="I94" i="17"/>
  <c r="H94" i="17"/>
  <c r="G94" i="17"/>
  <c r="F94" i="17"/>
  <c r="E94" i="17"/>
  <c r="D94" i="17"/>
  <c r="P93" i="17"/>
  <c r="O92" i="17"/>
  <c r="N92" i="17"/>
  <c r="L92" i="17"/>
  <c r="K92" i="17"/>
  <c r="J92" i="17"/>
  <c r="I92" i="17"/>
  <c r="H92" i="17"/>
  <c r="G92" i="17"/>
  <c r="F92" i="17"/>
  <c r="E92" i="17"/>
  <c r="D92" i="17"/>
  <c r="P91" i="17"/>
  <c r="M92" i="17" s="1"/>
  <c r="O89" i="17"/>
  <c r="N89" i="17"/>
  <c r="M89" i="17"/>
  <c r="L89" i="17"/>
  <c r="K89" i="17"/>
  <c r="J89" i="17"/>
  <c r="I89" i="17"/>
  <c r="I90" i="17" s="1"/>
  <c r="H89" i="17"/>
  <c r="G89" i="17"/>
  <c r="F89" i="17"/>
  <c r="E89" i="17"/>
  <c r="E90" i="17" s="1"/>
  <c r="D89" i="17"/>
  <c r="M88" i="17"/>
  <c r="L88" i="17"/>
  <c r="K88" i="17"/>
  <c r="J88" i="17"/>
  <c r="I88" i="17"/>
  <c r="H88" i="17"/>
  <c r="G88" i="17"/>
  <c r="F88" i="17"/>
  <c r="E88" i="17"/>
  <c r="D88" i="17"/>
  <c r="P87" i="17"/>
  <c r="O88" i="17" s="1"/>
  <c r="O86" i="17"/>
  <c r="I86" i="17"/>
  <c r="E86" i="17"/>
  <c r="D86" i="17"/>
  <c r="P85" i="17"/>
  <c r="L86" i="17" s="1"/>
  <c r="O83" i="17"/>
  <c r="O84" i="17" s="1"/>
  <c r="N83" i="17"/>
  <c r="M83" i="17"/>
  <c r="L83" i="17"/>
  <c r="K83" i="17"/>
  <c r="J83" i="17"/>
  <c r="I83" i="17"/>
  <c r="H83" i="17"/>
  <c r="G83" i="17"/>
  <c r="G84" i="17" s="1"/>
  <c r="F83" i="17"/>
  <c r="F84" i="17" s="1"/>
  <c r="E83" i="17"/>
  <c r="E84" i="17" s="1"/>
  <c r="D83" i="17"/>
  <c r="O82" i="17"/>
  <c r="N82" i="17"/>
  <c r="M82" i="17"/>
  <c r="L82" i="17"/>
  <c r="K82" i="17"/>
  <c r="J82" i="17"/>
  <c r="I82" i="17"/>
  <c r="H82" i="17"/>
  <c r="G82" i="17"/>
  <c r="F82" i="17"/>
  <c r="E82" i="17"/>
  <c r="D82" i="17"/>
  <c r="P81" i="17"/>
  <c r="O80" i="17"/>
  <c r="G80" i="17"/>
  <c r="F80" i="17"/>
  <c r="E80" i="17"/>
  <c r="D80" i="17"/>
  <c r="P79" i="17"/>
  <c r="K80" i="17" s="1"/>
  <c r="O77" i="17"/>
  <c r="N77" i="17"/>
  <c r="N78" i="17" s="1"/>
  <c r="M77" i="17"/>
  <c r="L77" i="17"/>
  <c r="L78" i="17" s="1"/>
  <c r="K77" i="17"/>
  <c r="K78" i="17" s="1"/>
  <c r="J77" i="17"/>
  <c r="J78" i="17" s="1"/>
  <c r="I77" i="17"/>
  <c r="I78" i="17" s="1"/>
  <c r="H77" i="17"/>
  <c r="H78" i="17" s="1"/>
  <c r="G77" i="17"/>
  <c r="G78" i="17" s="1"/>
  <c r="F77" i="17"/>
  <c r="F78" i="17" s="1"/>
  <c r="E77" i="17"/>
  <c r="E78" i="17" s="1"/>
  <c r="D77" i="17"/>
  <c r="O76" i="17"/>
  <c r="N76" i="17"/>
  <c r="M76" i="17"/>
  <c r="L76" i="17"/>
  <c r="K76" i="17"/>
  <c r="J76" i="17"/>
  <c r="I76" i="17"/>
  <c r="H76" i="17"/>
  <c r="G76" i="17"/>
  <c r="F76" i="17"/>
  <c r="E76" i="17"/>
  <c r="D76" i="17"/>
  <c r="P75" i="17"/>
  <c r="N74" i="17"/>
  <c r="L74" i="17"/>
  <c r="K74" i="17"/>
  <c r="J74" i="17"/>
  <c r="I74" i="17"/>
  <c r="H74" i="17"/>
  <c r="G74" i="17"/>
  <c r="F74" i="17"/>
  <c r="E74" i="17"/>
  <c r="D74" i="17"/>
  <c r="P73" i="17"/>
  <c r="M74" i="17" s="1"/>
  <c r="O71" i="17"/>
  <c r="O72" i="17" s="1"/>
  <c r="N71" i="17"/>
  <c r="M71" i="17"/>
  <c r="L71" i="17"/>
  <c r="K71" i="17"/>
  <c r="J71" i="17"/>
  <c r="I71" i="17"/>
  <c r="H71" i="17"/>
  <c r="G71" i="17"/>
  <c r="G72" i="17" s="1"/>
  <c r="F71" i="17"/>
  <c r="F72" i="17" s="1"/>
  <c r="E71" i="17"/>
  <c r="E72" i="17" s="1"/>
  <c r="D71" i="17"/>
  <c r="O70" i="17"/>
  <c r="N70" i="17"/>
  <c r="I70" i="17"/>
  <c r="H70" i="17"/>
  <c r="G70" i="17"/>
  <c r="F70" i="17"/>
  <c r="E70" i="17"/>
  <c r="D70" i="17"/>
  <c r="P69" i="17"/>
  <c r="L70" i="17" s="1"/>
  <c r="O68" i="17"/>
  <c r="G68" i="17"/>
  <c r="F68" i="17"/>
  <c r="E68" i="17"/>
  <c r="D68" i="17"/>
  <c r="P67" i="17"/>
  <c r="N68" i="17" s="1"/>
  <c r="O65" i="17"/>
  <c r="O66" i="17" s="1"/>
  <c r="N65" i="17"/>
  <c r="M65" i="17"/>
  <c r="L65" i="17"/>
  <c r="K65" i="17"/>
  <c r="J65" i="17"/>
  <c r="I65" i="17"/>
  <c r="I66" i="17" s="1"/>
  <c r="H65" i="17"/>
  <c r="H66" i="17" s="1"/>
  <c r="G65" i="17"/>
  <c r="G66" i="17" s="1"/>
  <c r="F65" i="17"/>
  <c r="F66" i="17" s="1"/>
  <c r="E65" i="17"/>
  <c r="E66" i="17" s="1"/>
  <c r="D65" i="17"/>
  <c r="O64" i="17"/>
  <c r="N64" i="17"/>
  <c r="M64" i="17"/>
  <c r="L64" i="17"/>
  <c r="K64" i="17"/>
  <c r="J64" i="17"/>
  <c r="I64" i="17"/>
  <c r="H64" i="17"/>
  <c r="G64" i="17"/>
  <c r="F64" i="17"/>
  <c r="E64" i="17"/>
  <c r="D64" i="17"/>
  <c r="P63" i="17"/>
  <c r="O62" i="17"/>
  <c r="I62" i="17"/>
  <c r="H62" i="17"/>
  <c r="G62" i="17"/>
  <c r="F62" i="17"/>
  <c r="E62" i="17"/>
  <c r="D62" i="17"/>
  <c r="P61" i="17"/>
  <c r="K62" i="17" s="1"/>
  <c r="O59" i="17"/>
  <c r="O60" i="17" s="1"/>
  <c r="N59" i="17"/>
  <c r="M59" i="17"/>
  <c r="L59" i="17"/>
  <c r="K59" i="17"/>
  <c r="J59" i="17"/>
  <c r="I59" i="17"/>
  <c r="I60" i="17" s="1"/>
  <c r="H59" i="17"/>
  <c r="H60" i="17" s="1"/>
  <c r="G59" i="17"/>
  <c r="G60" i="17" s="1"/>
  <c r="F59" i="17"/>
  <c r="F60" i="17" s="1"/>
  <c r="E59" i="17"/>
  <c r="E60" i="17" s="1"/>
  <c r="D59" i="17"/>
  <c r="O58" i="17"/>
  <c r="L58" i="17"/>
  <c r="K58" i="17"/>
  <c r="J58" i="17"/>
  <c r="I58" i="17"/>
  <c r="H58" i="17"/>
  <c r="G58" i="17"/>
  <c r="F58" i="17"/>
  <c r="E58" i="17"/>
  <c r="D58" i="17"/>
  <c r="P57" i="17"/>
  <c r="N58" i="17" s="1"/>
  <c r="O56" i="17"/>
  <c r="I56" i="17"/>
  <c r="H56" i="17"/>
  <c r="G56" i="17"/>
  <c r="F56" i="17"/>
  <c r="E56" i="17"/>
  <c r="D56" i="17"/>
  <c r="P55" i="17"/>
  <c r="L56" i="17" s="1"/>
  <c r="O53" i="17"/>
  <c r="N53" i="17"/>
  <c r="M53" i="17"/>
  <c r="L53" i="17"/>
  <c r="K53" i="17"/>
  <c r="J53" i="17"/>
  <c r="I53" i="17"/>
  <c r="H53" i="17"/>
  <c r="G53" i="17"/>
  <c r="F53" i="17"/>
  <c r="E53" i="17"/>
  <c r="D53" i="17"/>
  <c r="O52" i="17"/>
  <c r="L52" i="17"/>
  <c r="K52" i="17"/>
  <c r="J52" i="17"/>
  <c r="I52" i="17"/>
  <c r="H52" i="17"/>
  <c r="G52" i="17"/>
  <c r="F52" i="17"/>
  <c r="E52" i="17"/>
  <c r="D52" i="17"/>
  <c r="P51" i="17"/>
  <c r="N52" i="17" s="1"/>
  <c r="P49" i="17"/>
  <c r="O50" i="17" s="1"/>
  <c r="O47" i="17"/>
  <c r="N47" i="17"/>
  <c r="M47" i="17"/>
  <c r="L47" i="17"/>
  <c r="K47" i="17"/>
  <c r="J47" i="17"/>
  <c r="I47" i="17"/>
  <c r="H47" i="17"/>
  <c r="G47" i="17"/>
  <c r="F47" i="17"/>
  <c r="E47" i="17"/>
  <c r="D47" i="17"/>
  <c r="O46" i="17"/>
  <c r="K46" i="17"/>
  <c r="J46" i="17"/>
  <c r="I46" i="17"/>
  <c r="H46" i="17"/>
  <c r="G46" i="17"/>
  <c r="F46" i="17"/>
  <c r="E46" i="17"/>
  <c r="D46" i="17"/>
  <c r="P45" i="17"/>
  <c r="M46" i="17" s="1"/>
  <c r="P43" i="17"/>
  <c r="O44" i="17" s="1"/>
  <c r="O39" i="17"/>
  <c r="N39" i="17"/>
  <c r="M39" i="17"/>
  <c r="L39" i="17"/>
  <c r="K39" i="17"/>
  <c r="J39" i="17"/>
  <c r="I39" i="17"/>
  <c r="I40" i="17" s="1"/>
  <c r="H39" i="17"/>
  <c r="G39" i="17"/>
  <c r="G40" i="17" s="1"/>
  <c r="F39" i="17"/>
  <c r="F40" i="17" s="1"/>
  <c r="E39" i="17"/>
  <c r="D39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O35" i="17"/>
  <c r="O36" i="17" s="1"/>
  <c r="N35" i="17"/>
  <c r="N36" i="17" s="1"/>
  <c r="M35" i="17"/>
  <c r="L35" i="17"/>
  <c r="L36" i="17" s="1"/>
  <c r="K35" i="17"/>
  <c r="K36" i="17" s="1"/>
  <c r="J35" i="17"/>
  <c r="J36" i="17" s="1"/>
  <c r="I35" i="17"/>
  <c r="I36" i="17" s="1"/>
  <c r="H35" i="17"/>
  <c r="H36" i="17" s="1"/>
  <c r="G35" i="17"/>
  <c r="G36" i="17" s="1"/>
  <c r="F35" i="17"/>
  <c r="F36" i="17" s="1"/>
  <c r="E35" i="17"/>
  <c r="E36" i="17" s="1"/>
  <c r="D35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P33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P31" i="17"/>
  <c r="O29" i="17"/>
  <c r="O30" i="17" s="1"/>
  <c r="N29" i="17"/>
  <c r="N30" i="17" s="1"/>
  <c r="M29" i="17"/>
  <c r="M30" i="17" s="1"/>
  <c r="L29" i="17"/>
  <c r="L30" i="17" s="1"/>
  <c r="K29" i="17"/>
  <c r="K30" i="17" s="1"/>
  <c r="J29" i="17"/>
  <c r="J30" i="17" s="1"/>
  <c r="I29" i="17"/>
  <c r="I30" i="17" s="1"/>
  <c r="H29" i="17"/>
  <c r="H30" i="17" s="1"/>
  <c r="G29" i="17"/>
  <c r="G30" i="17" s="1"/>
  <c r="F29" i="17"/>
  <c r="F30" i="17" s="1"/>
  <c r="E29" i="17"/>
  <c r="E30" i="17" s="1"/>
  <c r="D29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P27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P25" i="17"/>
  <c r="O23" i="17"/>
  <c r="O24" i="17" s="1"/>
  <c r="N23" i="17"/>
  <c r="N24" i="17" s="1"/>
  <c r="M23" i="17"/>
  <c r="M24" i="17" s="1"/>
  <c r="L23" i="17"/>
  <c r="L24" i="17" s="1"/>
  <c r="K23" i="17"/>
  <c r="K24" i="17" s="1"/>
  <c r="J23" i="17"/>
  <c r="J24" i="17" s="1"/>
  <c r="I23" i="17"/>
  <c r="I24" i="17" s="1"/>
  <c r="H23" i="17"/>
  <c r="H24" i="17" s="1"/>
  <c r="G23" i="17"/>
  <c r="G24" i="17" s="1"/>
  <c r="F23" i="17"/>
  <c r="F24" i="17" s="1"/>
  <c r="E23" i="17"/>
  <c r="E24" i="17" s="1"/>
  <c r="D23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P21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P19" i="17"/>
  <c r="O17" i="17"/>
  <c r="O18" i="17" s="1"/>
  <c r="N17" i="17"/>
  <c r="M17" i="17"/>
  <c r="M18" i="17" s="1"/>
  <c r="L17" i="17"/>
  <c r="L18" i="17" s="1"/>
  <c r="K17" i="17"/>
  <c r="J17" i="17"/>
  <c r="I17" i="17"/>
  <c r="I18" i="17" s="1"/>
  <c r="H17" i="17"/>
  <c r="G17" i="17"/>
  <c r="G18" i="17" s="1"/>
  <c r="F17" i="17"/>
  <c r="F18" i="17" s="1"/>
  <c r="E17" i="17"/>
  <c r="D17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P15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P13" i="17"/>
  <c r="O9" i="17"/>
  <c r="O10" i="17" s="1"/>
  <c r="N9" i="17"/>
  <c r="N10" i="17" s="1"/>
  <c r="M9" i="17"/>
  <c r="M10" i="17" s="1"/>
  <c r="L9" i="17"/>
  <c r="L10" i="17" s="1"/>
  <c r="K9" i="17"/>
  <c r="K10" i="17" s="1"/>
  <c r="J9" i="17"/>
  <c r="J10" i="17" s="1"/>
  <c r="I9" i="17"/>
  <c r="I10" i="17" s="1"/>
  <c r="H9" i="17"/>
  <c r="H10" i="17" s="1"/>
  <c r="G9" i="17"/>
  <c r="G10" i="17" s="1"/>
  <c r="F9" i="17"/>
  <c r="F10" i="17" s="1"/>
  <c r="E9" i="17"/>
  <c r="E10" i="17" s="1"/>
  <c r="D9" i="17"/>
  <c r="O7" i="17"/>
  <c r="O8" i="17" s="1"/>
  <c r="N7" i="17"/>
  <c r="N8" i="17" s="1"/>
  <c r="M7" i="17"/>
  <c r="M8" i="17" s="1"/>
  <c r="L7" i="17"/>
  <c r="L8" i="17" s="1"/>
  <c r="K7" i="17"/>
  <c r="K8" i="17" s="1"/>
  <c r="J7" i="17"/>
  <c r="J8" i="17" s="1"/>
  <c r="I7" i="17"/>
  <c r="I8" i="17" s="1"/>
  <c r="H7" i="17"/>
  <c r="H8" i="17" s="1"/>
  <c r="G7" i="17"/>
  <c r="G8" i="17" s="1"/>
  <c r="F7" i="17"/>
  <c r="F8" i="17" s="1"/>
  <c r="E7" i="17"/>
  <c r="E8" i="17" s="1"/>
  <c r="D7" i="17"/>
  <c r="D8" i="17" s="1"/>
  <c r="O377" i="16"/>
  <c r="O378" i="16" s="1"/>
  <c r="N377" i="16"/>
  <c r="M377" i="16"/>
  <c r="L377" i="16"/>
  <c r="K377" i="16"/>
  <c r="J377" i="16"/>
  <c r="I377" i="16"/>
  <c r="I378" i="16" s="1"/>
  <c r="H377" i="16"/>
  <c r="H378" i="16" s="1"/>
  <c r="G377" i="16"/>
  <c r="G378" i="16" s="1"/>
  <c r="F377" i="16"/>
  <c r="F378" i="16" s="1"/>
  <c r="E377" i="16"/>
  <c r="E378" i="16" s="1"/>
  <c r="D377" i="16"/>
  <c r="D378" i="16" s="1"/>
  <c r="D376" i="16"/>
  <c r="P375" i="16"/>
  <c r="D374" i="16"/>
  <c r="P373" i="16"/>
  <c r="P363" i="16"/>
  <c r="P361" i="16"/>
  <c r="P357" i="16"/>
  <c r="P355" i="16"/>
  <c r="P351" i="16"/>
  <c r="P349" i="16"/>
  <c r="P345" i="16"/>
  <c r="P343" i="16"/>
  <c r="P339" i="16"/>
  <c r="P337" i="16"/>
  <c r="P333" i="16"/>
  <c r="P331" i="16"/>
  <c r="P327" i="16"/>
  <c r="P325" i="16"/>
  <c r="P321" i="16"/>
  <c r="P319" i="16"/>
  <c r="J305" i="16"/>
  <c r="P315" i="16"/>
  <c r="P313" i="16"/>
  <c r="P309" i="16"/>
  <c r="P307" i="16"/>
  <c r="E305" i="16"/>
  <c r="D305" i="16"/>
  <c r="O303" i="16"/>
  <c r="N303" i="16"/>
  <c r="M303" i="16"/>
  <c r="L303" i="16"/>
  <c r="K303" i="16"/>
  <c r="J303" i="16"/>
  <c r="I303" i="16"/>
  <c r="H303" i="16"/>
  <c r="G303" i="16"/>
  <c r="F303" i="16"/>
  <c r="E303" i="16"/>
  <c r="D303" i="16"/>
  <c r="O301" i="16"/>
  <c r="N301" i="16"/>
  <c r="M301" i="16"/>
  <c r="L301" i="16"/>
  <c r="K301" i="16"/>
  <c r="J301" i="16"/>
  <c r="I301" i="16"/>
  <c r="H301" i="16"/>
  <c r="G301" i="16"/>
  <c r="F301" i="16"/>
  <c r="E301" i="16"/>
  <c r="D301" i="16"/>
  <c r="O299" i="16"/>
  <c r="N299" i="16"/>
  <c r="M299" i="16"/>
  <c r="L299" i="16"/>
  <c r="K299" i="16"/>
  <c r="J299" i="16"/>
  <c r="I299" i="16"/>
  <c r="H299" i="16"/>
  <c r="G299" i="16"/>
  <c r="F299" i="16"/>
  <c r="E299" i="16"/>
  <c r="D299" i="16"/>
  <c r="P297" i="16"/>
  <c r="N298" i="16" s="1"/>
  <c r="O294" i="16"/>
  <c r="N294" i="16"/>
  <c r="M294" i="16"/>
  <c r="L294" i="16"/>
  <c r="K294" i="16"/>
  <c r="J294" i="16"/>
  <c r="I294" i="16"/>
  <c r="H294" i="16"/>
  <c r="G294" i="16"/>
  <c r="F294" i="16"/>
  <c r="E294" i="16"/>
  <c r="O292" i="16"/>
  <c r="N292" i="16"/>
  <c r="M292" i="16"/>
  <c r="L292" i="16"/>
  <c r="K292" i="16"/>
  <c r="J292" i="16"/>
  <c r="I292" i="16"/>
  <c r="H292" i="16"/>
  <c r="G292" i="16"/>
  <c r="F292" i="16"/>
  <c r="E292" i="16"/>
  <c r="D292" i="16"/>
  <c r="P291" i="16"/>
  <c r="P289" i="16"/>
  <c r="O287" i="16"/>
  <c r="O288" i="16" s="1"/>
  <c r="N287" i="16"/>
  <c r="N288" i="16" s="1"/>
  <c r="M287" i="16"/>
  <c r="M288" i="16" s="1"/>
  <c r="L287" i="16"/>
  <c r="L288" i="16" s="1"/>
  <c r="K287" i="16"/>
  <c r="K288" i="16" s="1"/>
  <c r="J287" i="16"/>
  <c r="J288" i="16" s="1"/>
  <c r="I287" i="16"/>
  <c r="I288" i="16" s="1"/>
  <c r="H287" i="16"/>
  <c r="H288" i="16" s="1"/>
  <c r="G287" i="16"/>
  <c r="G288" i="16" s="1"/>
  <c r="F287" i="16"/>
  <c r="F288" i="16" s="1"/>
  <c r="E287" i="16"/>
  <c r="E288" i="16" s="1"/>
  <c r="D287" i="16"/>
  <c r="D288" i="16" s="1"/>
  <c r="O286" i="16"/>
  <c r="N286" i="16"/>
  <c r="M286" i="16"/>
  <c r="L286" i="16"/>
  <c r="K286" i="16"/>
  <c r="J286" i="16"/>
  <c r="I286" i="16"/>
  <c r="H286" i="16"/>
  <c r="G286" i="16"/>
  <c r="F286" i="16"/>
  <c r="E286" i="16"/>
  <c r="D286" i="16"/>
  <c r="P285" i="16"/>
  <c r="P283" i="16"/>
  <c r="O281" i="16"/>
  <c r="O282" i="16" s="1"/>
  <c r="N281" i="16"/>
  <c r="N282" i="16" s="1"/>
  <c r="M281" i="16"/>
  <c r="M282" i="16" s="1"/>
  <c r="L281" i="16"/>
  <c r="L282" i="16" s="1"/>
  <c r="K281" i="16"/>
  <c r="K282" i="16" s="1"/>
  <c r="J281" i="16"/>
  <c r="J282" i="16" s="1"/>
  <c r="I281" i="16"/>
  <c r="I282" i="16" s="1"/>
  <c r="H281" i="16"/>
  <c r="H282" i="16" s="1"/>
  <c r="G281" i="16"/>
  <c r="G282" i="16" s="1"/>
  <c r="F281" i="16"/>
  <c r="F282" i="16" s="1"/>
  <c r="E281" i="16"/>
  <c r="E282" i="16" s="1"/>
  <c r="D281" i="16"/>
  <c r="O280" i="16"/>
  <c r="N280" i="16"/>
  <c r="M280" i="16"/>
  <c r="L280" i="16"/>
  <c r="K280" i="16"/>
  <c r="J280" i="16"/>
  <c r="I280" i="16"/>
  <c r="H280" i="16"/>
  <c r="G280" i="16"/>
  <c r="F280" i="16"/>
  <c r="E280" i="16"/>
  <c r="D280" i="16"/>
  <c r="P279" i="16"/>
  <c r="P277" i="16"/>
  <c r="O275" i="16"/>
  <c r="O276" i="16" s="1"/>
  <c r="N275" i="16"/>
  <c r="N276" i="16" s="1"/>
  <c r="M275" i="16"/>
  <c r="M276" i="16" s="1"/>
  <c r="L275" i="16"/>
  <c r="L276" i="16" s="1"/>
  <c r="K275" i="16"/>
  <c r="K276" i="16" s="1"/>
  <c r="J275" i="16"/>
  <c r="J276" i="16" s="1"/>
  <c r="I275" i="16"/>
  <c r="I276" i="16" s="1"/>
  <c r="H275" i="16"/>
  <c r="H276" i="16" s="1"/>
  <c r="G275" i="16"/>
  <c r="G276" i="16" s="1"/>
  <c r="F275" i="16"/>
  <c r="F276" i="16" s="1"/>
  <c r="E275" i="16"/>
  <c r="E276" i="16" s="1"/>
  <c r="D275" i="16"/>
  <c r="D276" i="16" s="1"/>
  <c r="O274" i="16"/>
  <c r="N274" i="16"/>
  <c r="M274" i="16"/>
  <c r="L274" i="16"/>
  <c r="K274" i="16"/>
  <c r="J274" i="16"/>
  <c r="I274" i="16"/>
  <c r="H274" i="16"/>
  <c r="G274" i="16"/>
  <c r="F274" i="16"/>
  <c r="E274" i="16"/>
  <c r="D274" i="16"/>
  <c r="P273" i="16"/>
  <c r="P271" i="16"/>
  <c r="O269" i="16"/>
  <c r="O270" i="16" s="1"/>
  <c r="N269" i="16"/>
  <c r="N270" i="16" s="1"/>
  <c r="M269" i="16"/>
  <c r="M270" i="16" s="1"/>
  <c r="L269" i="16"/>
  <c r="L270" i="16" s="1"/>
  <c r="K269" i="16"/>
  <c r="K270" i="16" s="1"/>
  <c r="J269" i="16"/>
  <c r="J270" i="16" s="1"/>
  <c r="I269" i="16"/>
  <c r="I270" i="16" s="1"/>
  <c r="H269" i="16"/>
  <c r="H270" i="16" s="1"/>
  <c r="G269" i="16"/>
  <c r="G270" i="16" s="1"/>
  <c r="F269" i="16"/>
  <c r="F270" i="16" s="1"/>
  <c r="E269" i="16"/>
  <c r="E270" i="16" s="1"/>
  <c r="D269" i="16"/>
  <c r="O268" i="16"/>
  <c r="N268" i="16"/>
  <c r="M268" i="16"/>
  <c r="L268" i="16"/>
  <c r="K268" i="16"/>
  <c r="J268" i="16"/>
  <c r="I268" i="16"/>
  <c r="H268" i="16"/>
  <c r="G268" i="16"/>
  <c r="F268" i="16"/>
  <c r="E268" i="16"/>
  <c r="D268" i="16"/>
  <c r="P267" i="16"/>
  <c r="P265" i="16"/>
  <c r="O263" i="16"/>
  <c r="O264" i="16" s="1"/>
  <c r="N263" i="16"/>
  <c r="N264" i="16" s="1"/>
  <c r="M263" i="16"/>
  <c r="M264" i="16" s="1"/>
  <c r="L263" i="16"/>
  <c r="L264" i="16" s="1"/>
  <c r="K263" i="16"/>
  <c r="K264" i="16" s="1"/>
  <c r="J263" i="16"/>
  <c r="J264" i="16" s="1"/>
  <c r="I263" i="16"/>
  <c r="I264" i="16" s="1"/>
  <c r="H263" i="16"/>
  <c r="H264" i="16" s="1"/>
  <c r="G263" i="16"/>
  <c r="G264" i="16" s="1"/>
  <c r="F263" i="16"/>
  <c r="F264" i="16" s="1"/>
  <c r="E263" i="16"/>
  <c r="E264" i="16" s="1"/>
  <c r="D263" i="16"/>
  <c r="D264" i="16" s="1"/>
  <c r="O262" i="16"/>
  <c r="N262" i="16"/>
  <c r="M262" i="16"/>
  <c r="L262" i="16"/>
  <c r="K262" i="16"/>
  <c r="J262" i="16"/>
  <c r="I262" i="16"/>
  <c r="H262" i="16"/>
  <c r="G262" i="16"/>
  <c r="F262" i="16"/>
  <c r="E262" i="16"/>
  <c r="D262" i="16"/>
  <c r="P261" i="16"/>
  <c r="P259" i="16"/>
  <c r="O257" i="16"/>
  <c r="O258" i="16" s="1"/>
  <c r="N257" i="16"/>
  <c r="N258" i="16" s="1"/>
  <c r="M257" i="16"/>
  <c r="M258" i="16" s="1"/>
  <c r="L257" i="16"/>
  <c r="L258" i="16" s="1"/>
  <c r="K257" i="16"/>
  <c r="K258" i="16" s="1"/>
  <c r="J257" i="16"/>
  <c r="J258" i="16" s="1"/>
  <c r="I257" i="16"/>
  <c r="I258" i="16" s="1"/>
  <c r="H257" i="16"/>
  <c r="H258" i="16" s="1"/>
  <c r="G257" i="16"/>
  <c r="G258" i="16" s="1"/>
  <c r="F257" i="16"/>
  <c r="F258" i="16" s="1"/>
  <c r="E257" i="16"/>
  <c r="E258" i="16" s="1"/>
  <c r="D257" i="16"/>
  <c r="O256" i="16"/>
  <c r="N256" i="16"/>
  <c r="M256" i="16"/>
  <c r="L256" i="16"/>
  <c r="K256" i="16"/>
  <c r="J256" i="16"/>
  <c r="I256" i="16"/>
  <c r="H256" i="16"/>
  <c r="G256" i="16"/>
  <c r="F256" i="16"/>
  <c r="E256" i="16"/>
  <c r="D256" i="16"/>
  <c r="P255" i="16"/>
  <c r="P253" i="16"/>
  <c r="O251" i="16"/>
  <c r="O252" i="16" s="1"/>
  <c r="N251" i="16"/>
  <c r="N252" i="16" s="1"/>
  <c r="M251" i="16"/>
  <c r="M252" i="16" s="1"/>
  <c r="L251" i="16"/>
  <c r="L252" i="16" s="1"/>
  <c r="K251" i="16"/>
  <c r="K252" i="16" s="1"/>
  <c r="J251" i="16"/>
  <c r="J252" i="16" s="1"/>
  <c r="I251" i="16"/>
  <c r="I252" i="16" s="1"/>
  <c r="H251" i="16"/>
  <c r="H252" i="16" s="1"/>
  <c r="G251" i="16"/>
  <c r="F251" i="16"/>
  <c r="F252" i="16" s="1"/>
  <c r="E251" i="16"/>
  <c r="E252" i="16" s="1"/>
  <c r="D251" i="16"/>
  <c r="D252" i="16" s="1"/>
  <c r="O250" i="16"/>
  <c r="N250" i="16"/>
  <c r="M250" i="16"/>
  <c r="L250" i="16"/>
  <c r="K250" i="16"/>
  <c r="J250" i="16"/>
  <c r="I250" i="16"/>
  <c r="H250" i="16"/>
  <c r="G250" i="16"/>
  <c r="F250" i="16"/>
  <c r="E250" i="16"/>
  <c r="D250" i="16"/>
  <c r="P249" i="16"/>
  <c r="P247" i="16"/>
  <c r="O245" i="16"/>
  <c r="N245" i="16"/>
  <c r="N246" i="16" s="1"/>
  <c r="M245" i="16"/>
  <c r="M246" i="16" s="1"/>
  <c r="L245" i="16"/>
  <c r="L246" i="16" s="1"/>
  <c r="K245" i="16"/>
  <c r="J245" i="16"/>
  <c r="J246" i="16" s="1"/>
  <c r="I245" i="16"/>
  <c r="H245" i="16"/>
  <c r="H246" i="16" s="1"/>
  <c r="G245" i="16"/>
  <c r="G246" i="16" s="1"/>
  <c r="F245" i="16"/>
  <c r="F246" i="16" s="1"/>
  <c r="E245" i="16"/>
  <c r="D245" i="16"/>
  <c r="O244" i="16"/>
  <c r="N244" i="16"/>
  <c r="M244" i="16"/>
  <c r="L244" i="16"/>
  <c r="K244" i="16"/>
  <c r="J244" i="16"/>
  <c r="I244" i="16"/>
  <c r="H244" i="16"/>
  <c r="G244" i="16"/>
  <c r="F244" i="16"/>
  <c r="E244" i="16"/>
  <c r="D244" i="16"/>
  <c r="P243" i="16"/>
  <c r="P241" i="16"/>
  <c r="O239" i="16"/>
  <c r="O240" i="16" s="1"/>
  <c r="N239" i="16"/>
  <c r="N240" i="16" s="1"/>
  <c r="M239" i="16"/>
  <c r="M240" i="16" s="1"/>
  <c r="L239" i="16"/>
  <c r="L240" i="16" s="1"/>
  <c r="K239" i="16"/>
  <c r="K240" i="16" s="1"/>
  <c r="J239" i="16"/>
  <c r="J240" i="16" s="1"/>
  <c r="I239" i="16"/>
  <c r="I240" i="16" s="1"/>
  <c r="H239" i="16"/>
  <c r="H240" i="16" s="1"/>
  <c r="G239" i="16"/>
  <c r="G240" i="16" s="1"/>
  <c r="F239" i="16"/>
  <c r="F240" i="16" s="1"/>
  <c r="E239" i="16"/>
  <c r="E240" i="16" s="1"/>
  <c r="D239" i="16"/>
  <c r="D240" i="16" s="1"/>
  <c r="O238" i="16"/>
  <c r="N238" i="16"/>
  <c r="M238" i="16"/>
  <c r="L238" i="16"/>
  <c r="K238" i="16"/>
  <c r="J238" i="16"/>
  <c r="I238" i="16"/>
  <c r="H238" i="16"/>
  <c r="G238" i="16"/>
  <c r="F238" i="16"/>
  <c r="E238" i="16"/>
  <c r="D238" i="16"/>
  <c r="P237" i="16"/>
  <c r="O236" i="16"/>
  <c r="N236" i="16"/>
  <c r="M236" i="16"/>
  <c r="L236" i="16"/>
  <c r="K236" i="16"/>
  <c r="J236" i="16"/>
  <c r="I236" i="16"/>
  <c r="H236" i="16"/>
  <c r="G236" i="16"/>
  <c r="F236" i="16"/>
  <c r="E236" i="16"/>
  <c r="D236" i="16"/>
  <c r="P235" i="16"/>
  <c r="O232" i="16"/>
  <c r="N232" i="16"/>
  <c r="M232" i="16"/>
  <c r="L232" i="16"/>
  <c r="K232" i="16"/>
  <c r="J232" i="16"/>
  <c r="I232" i="16"/>
  <c r="H232" i="16"/>
  <c r="G232" i="16"/>
  <c r="F232" i="16"/>
  <c r="E232" i="16"/>
  <c r="D232" i="16"/>
  <c r="O227" i="16"/>
  <c r="N227" i="16"/>
  <c r="M227" i="16"/>
  <c r="L227" i="16"/>
  <c r="K227" i="16"/>
  <c r="J227" i="16"/>
  <c r="I227" i="16"/>
  <c r="H227" i="16"/>
  <c r="G227" i="16"/>
  <c r="F227" i="16"/>
  <c r="E227" i="16"/>
  <c r="D227" i="16"/>
  <c r="P225" i="16"/>
  <c r="L226" i="16" s="1"/>
  <c r="P223" i="16"/>
  <c r="O221" i="16"/>
  <c r="O222" i="16" s="1"/>
  <c r="N221" i="16"/>
  <c r="N222" i="16" s="1"/>
  <c r="M221" i="16"/>
  <c r="L221" i="16"/>
  <c r="L222" i="16" s="1"/>
  <c r="K221" i="16"/>
  <c r="K222" i="16" s="1"/>
  <c r="J221" i="16"/>
  <c r="J222" i="16" s="1"/>
  <c r="I221" i="16"/>
  <c r="H221" i="16"/>
  <c r="H222" i="16" s="1"/>
  <c r="G221" i="16"/>
  <c r="G222" i="16" s="1"/>
  <c r="F221" i="16"/>
  <c r="F222" i="16" s="1"/>
  <c r="E221" i="16"/>
  <c r="E222" i="16" s="1"/>
  <c r="D221" i="16"/>
  <c r="D222" i="16" s="1"/>
  <c r="O220" i="16"/>
  <c r="N220" i="16"/>
  <c r="M220" i="16"/>
  <c r="L220" i="16"/>
  <c r="K220" i="16"/>
  <c r="J220" i="16"/>
  <c r="I220" i="16"/>
  <c r="H220" i="16"/>
  <c r="G220" i="16"/>
  <c r="F220" i="16"/>
  <c r="E220" i="16"/>
  <c r="D220" i="16"/>
  <c r="P219" i="16"/>
  <c r="O218" i="16"/>
  <c r="N218" i="16"/>
  <c r="L218" i="16"/>
  <c r="K218" i="16"/>
  <c r="J218" i="16"/>
  <c r="H218" i="16"/>
  <c r="G218" i="16"/>
  <c r="F218" i="16"/>
  <c r="E218" i="16"/>
  <c r="D218" i="16"/>
  <c r="P217" i="16"/>
  <c r="O215" i="16"/>
  <c r="O216" i="16" s="1"/>
  <c r="N215" i="16"/>
  <c r="M215" i="16"/>
  <c r="L215" i="16"/>
  <c r="L216" i="16" s="1"/>
  <c r="K215" i="16"/>
  <c r="K216" i="16" s="1"/>
  <c r="J215" i="16"/>
  <c r="J216" i="16" s="1"/>
  <c r="I215" i="16"/>
  <c r="I216" i="16" s="1"/>
  <c r="H215" i="16"/>
  <c r="H216" i="16" s="1"/>
  <c r="G215" i="16"/>
  <c r="G216" i="16" s="1"/>
  <c r="F215" i="16"/>
  <c r="F216" i="16" s="1"/>
  <c r="E215" i="16"/>
  <c r="D215" i="16"/>
  <c r="D216" i="16" s="1"/>
  <c r="O214" i="16"/>
  <c r="N214" i="16"/>
  <c r="M214" i="16"/>
  <c r="L214" i="16"/>
  <c r="K214" i="16"/>
  <c r="J214" i="16"/>
  <c r="I214" i="16"/>
  <c r="H214" i="16"/>
  <c r="G214" i="16"/>
  <c r="F214" i="16"/>
  <c r="E214" i="16"/>
  <c r="D214" i="16"/>
  <c r="P213" i="16"/>
  <c r="P211" i="16"/>
  <c r="O209" i="16"/>
  <c r="N209" i="16"/>
  <c r="M209" i="16"/>
  <c r="L209" i="16"/>
  <c r="K209" i="16"/>
  <c r="J209" i="16"/>
  <c r="I209" i="16"/>
  <c r="H209" i="16"/>
  <c r="G209" i="16"/>
  <c r="F209" i="16"/>
  <c r="E209" i="16"/>
  <c r="D209" i="16"/>
  <c r="O208" i="16"/>
  <c r="N208" i="16"/>
  <c r="M208" i="16"/>
  <c r="L208" i="16"/>
  <c r="K208" i="16"/>
  <c r="J208" i="16"/>
  <c r="I208" i="16"/>
  <c r="H208" i="16"/>
  <c r="G208" i="16"/>
  <c r="F208" i="16"/>
  <c r="E208" i="16"/>
  <c r="D208" i="16"/>
  <c r="P207" i="16"/>
  <c r="P205" i="16"/>
  <c r="O203" i="16"/>
  <c r="N203" i="16"/>
  <c r="M203" i="16"/>
  <c r="L203" i="16"/>
  <c r="K203" i="16"/>
  <c r="J203" i="16"/>
  <c r="I203" i="16"/>
  <c r="H203" i="16"/>
  <c r="G203" i="16"/>
  <c r="F203" i="16"/>
  <c r="E203" i="16"/>
  <c r="D203" i="16"/>
  <c r="P201" i="16"/>
  <c r="P199" i="16"/>
  <c r="O197" i="16"/>
  <c r="N197" i="16"/>
  <c r="M197" i="16"/>
  <c r="L197" i="16"/>
  <c r="K197" i="16"/>
  <c r="J197" i="16"/>
  <c r="I197" i="16"/>
  <c r="H197" i="16"/>
  <c r="G197" i="16"/>
  <c r="F197" i="16"/>
  <c r="E197" i="16"/>
  <c r="D197" i="16"/>
  <c r="P195" i="16"/>
  <c r="N196" i="16" s="1"/>
  <c r="P193" i="16"/>
  <c r="M194" i="16" s="1"/>
  <c r="O191" i="16"/>
  <c r="O192" i="16" s="1"/>
  <c r="N191" i="16"/>
  <c r="N192" i="16" s="1"/>
  <c r="M191" i="16"/>
  <c r="M192" i="16" s="1"/>
  <c r="L191" i="16"/>
  <c r="L192" i="16" s="1"/>
  <c r="K191" i="16"/>
  <c r="K192" i="16" s="1"/>
  <c r="J191" i="16"/>
  <c r="J192" i="16" s="1"/>
  <c r="I191" i="16"/>
  <c r="I192" i="16" s="1"/>
  <c r="H191" i="16"/>
  <c r="H192" i="16" s="1"/>
  <c r="G191" i="16"/>
  <c r="F191" i="16"/>
  <c r="E191" i="16"/>
  <c r="E192" i="16" s="1"/>
  <c r="D191" i="16"/>
  <c r="D192" i="16" s="1"/>
  <c r="O190" i="16"/>
  <c r="N190" i="16"/>
  <c r="M190" i="16"/>
  <c r="L190" i="16"/>
  <c r="K190" i="16"/>
  <c r="J190" i="16"/>
  <c r="I190" i="16"/>
  <c r="H190" i="16"/>
  <c r="G190" i="16"/>
  <c r="F190" i="16"/>
  <c r="E190" i="16"/>
  <c r="D190" i="16"/>
  <c r="P189" i="16"/>
  <c r="O188" i="16"/>
  <c r="N188" i="16"/>
  <c r="M188" i="16"/>
  <c r="L188" i="16"/>
  <c r="K188" i="16"/>
  <c r="J188" i="16"/>
  <c r="I188" i="16"/>
  <c r="H188" i="16"/>
  <c r="E188" i="16"/>
  <c r="D188" i="16"/>
  <c r="P187" i="16"/>
  <c r="G188" i="16" s="1"/>
  <c r="O185" i="16"/>
  <c r="O186" i="16" s="1"/>
  <c r="N185" i="16"/>
  <c r="M185" i="16"/>
  <c r="L185" i="16"/>
  <c r="L186" i="16" s="1"/>
  <c r="K185" i="16"/>
  <c r="J185" i="16"/>
  <c r="J186" i="16" s="1"/>
  <c r="I185" i="16"/>
  <c r="H185" i="16"/>
  <c r="G185" i="16"/>
  <c r="G186" i="16" s="1"/>
  <c r="F185" i="16"/>
  <c r="F186" i="16" s="1"/>
  <c r="E185" i="16"/>
  <c r="E186" i="16" s="1"/>
  <c r="D185" i="16"/>
  <c r="D186" i="16" s="1"/>
  <c r="O184" i="16"/>
  <c r="M184" i="16"/>
  <c r="L184" i="16"/>
  <c r="K184" i="16"/>
  <c r="J184" i="16"/>
  <c r="I184" i="16"/>
  <c r="H184" i="16"/>
  <c r="G184" i="16"/>
  <c r="F184" i="16"/>
  <c r="E184" i="16"/>
  <c r="D184" i="16"/>
  <c r="P183" i="16"/>
  <c r="N184" i="16" s="1"/>
  <c r="O182" i="16"/>
  <c r="L182" i="16"/>
  <c r="J182" i="16"/>
  <c r="G182" i="16"/>
  <c r="F182" i="16"/>
  <c r="E182" i="16"/>
  <c r="D182" i="16"/>
  <c r="P181" i="16"/>
  <c r="N182" i="16" s="1"/>
  <c r="O179" i="16"/>
  <c r="N179" i="16"/>
  <c r="M179" i="16"/>
  <c r="L179" i="16"/>
  <c r="K179" i="16"/>
  <c r="J179" i="16"/>
  <c r="I179" i="16"/>
  <c r="H179" i="16"/>
  <c r="G179" i="16"/>
  <c r="F179" i="16"/>
  <c r="E179" i="16"/>
  <c r="D179" i="16"/>
  <c r="O178" i="16"/>
  <c r="N178" i="16"/>
  <c r="M178" i="16"/>
  <c r="L178" i="16"/>
  <c r="K178" i="16"/>
  <c r="J178" i="16"/>
  <c r="I178" i="16"/>
  <c r="H178" i="16"/>
  <c r="G178" i="16"/>
  <c r="F178" i="16"/>
  <c r="E178" i="16"/>
  <c r="D178" i="16"/>
  <c r="P177" i="16"/>
  <c r="P175" i="16"/>
  <c r="J176" i="16" s="1"/>
  <c r="O173" i="16"/>
  <c r="O174" i="16" s="1"/>
  <c r="N173" i="16"/>
  <c r="N174" i="16" s="1"/>
  <c r="M173" i="16"/>
  <c r="M174" i="16" s="1"/>
  <c r="L173" i="16"/>
  <c r="L174" i="16" s="1"/>
  <c r="K173" i="16"/>
  <c r="K174" i="16" s="1"/>
  <c r="J173" i="16"/>
  <c r="J174" i="16" s="1"/>
  <c r="I173" i="16"/>
  <c r="I174" i="16" s="1"/>
  <c r="H173" i="16"/>
  <c r="H174" i="16" s="1"/>
  <c r="G173" i="16"/>
  <c r="G174" i="16" s="1"/>
  <c r="F173" i="16"/>
  <c r="F174" i="16" s="1"/>
  <c r="E173" i="16"/>
  <c r="E174" i="16" s="1"/>
  <c r="D173" i="16"/>
  <c r="D174" i="16" s="1"/>
  <c r="O172" i="16"/>
  <c r="N172" i="16"/>
  <c r="M172" i="16"/>
  <c r="L172" i="16"/>
  <c r="K172" i="16"/>
  <c r="J172" i="16"/>
  <c r="I172" i="16"/>
  <c r="H172" i="16"/>
  <c r="G172" i="16"/>
  <c r="F172" i="16"/>
  <c r="E172" i="16"/>
  <c r="D172" i="16"/>
  <c r="P171" i="16"/>
  <c r="O170" i="16"/>
  <c r="N170" i="16"/>
  <c r="M170" i="16"/>
  <c r="L170" i="16"/>
  <c r="K170" i="16"/>
  <c r="J170" i="16"/>
  <c r="I170" i="16"/>
  <c r="H170" i="16"/>
  <c r="G170" i="16"/>
  <c r="F170" i="16"/>
  <c r="E170" i="16"/>
  <c r="D170" i="16"/>
  <c r="P169" i="16"/>
  <c r="O167" i="16"/>
  <c r="O168" i="16" s="1"/>
  <c r="N167" i="16"/>
  <c r="N168" i="16" s="1"/>
  <c r="M167" i="16"/>
  <c r="M168" i="16" s="1"/>
  <c r="L167" i="16"/>
  <c r="L168" i="16" s="1"/>
  <c r="K167" i="16"/>
  <c r="K168" i="16" s="1"/>
  <c r="J167" i="16"/>
  <c r="J168" i="16" s="1"/>
  <c r="I167" i="16"/>
  <c r="I168" i="16" s="1"/>
  <c r="H167" i="16"/>
  <c r="H168" i="16" s="1"/>
  <c r="G167" i="16"/>
  <c r="G168" i="16" s="1"/>
  <c r="F167" i="16"/>
  <c r="F168" i="16" s="1"/>
  <c r="E167" i="16"/>
  <c r="E168" i="16" s="1"/>
  <c r="D167" i="16"/>
  <c r="D168" i="16" s="1"/>
  <c r="O166" i="16"/>
  <c r="N166" i="16"/>
  <c r="M166" i="16"/>
  <c r="L166" i="16"/>
  <c r="K166" i="16"/>
  <c r="J166" i="16"/>
  <c r="I166" i="16"/>
  <c r="H166" i="16"/>
  <c r="G166" i="16"/>
  <c r="F166" i="16"/>
  <c r="E166" i="16"/>
  <c r="D166" i="16"/>
  <c r="P165" i="16"/>
  <c r="O164" i="16"/>
  <c r="N164" i="16"/>
  <c r="M164" i="16"/>
  <c r="L164" i="16"/>
  <c r="K164" i="16"/>
  <c r="J164" i="16"/>
  <c r="I164" i="16"/>
  <c r="H164" i="16"/>
  <c r="G164" i="16"/>
  <c r="F164" i="16"/>
  <c r="E164" i="16"/>
  <c r="D164" i="16"/>
  <c r="P163" i="16"/>
  <c r="O161" i="16"/>
  <c r="O162" i="16" s="1"/>
  <c r="N161" i="16"/>
  <c r="M161" i="16"/>
  <c r="L161" i="16"/>
  <c r="K161" i="16"/>
  <c r="J161" i="16"/>
  <c r="I161" i="16"/>
  <c r="H161" i="16"/>
  <c r="H162" i="16" s="1"/>
  <c r="G161" i="16"/>
  <c r="G162" i="16" s="1"/>
  <c r="F161" i="16"/>
  <c r="F162" i="16" s="1"/>
  <c r="E161" i="16"/>
  <c r="E162" i="16" s="1"/>
  <c r="D161" i="16"/>
  <c r="D162" i="16" s="1"/>
  <c r="O160" i="16"/>
  <c r="N160" i="16"/>
  <c r="M160" i="16"/>
  <c r="L160" i="16"/>
  <c r="K160" i="16"/>
  <c r="J160" i="16"/>
  <c r="I160" i="16"/>
  <c r="H160" i="16"/>
  <c r="G160" i="16"/>
  <c r="F160" i="16"/>
  <c r="E160" i="16"/>
  <c r="D160" i="16"/>
  <c r="P159" i="16"/>
  <c r="O158" i="16"/>
  <c r="H158" i="16"/>
  <c r="G158" i="16"/>
  <c r="F158" i="16"/>
  <c r="E158" i="16"/>
  <c r="D158" i="16"/>
  <c r="P157" i="16"/>
  <c r="N158" i="16" s="1"/>
  <c r="O155" i="16"/>
  <c r="O156" i="16" s="1"/>
  <c r="N155" i="16"/>
  <c r="M155" i="16"/>
  <c r="L155" i="16"/>
  <c r="K155" i="16"/>
  <c r="J155" i="16"/>
  <c r="I155" i="16"/>
  <c r="H155" i="16"/>
  <c r="G155" i="16"/>
  <c r="G156" i="16" s="1"/>
  <c r="F155" i="16"/>
  <c r="F156" i="16" s="1"/>
  <c r="E155" i="16"/>
  <c r="E156" i="16" s="1"/>
  <c r="D155" i="16"/>
  <c r="D156" i="16" s="1"/>
  <c r="O154" i="16"/>
  <c r="H154" i="16"/>
  <c r="G154" i="16"/>
  <c r="F154" i="16"/>
  <c r="E154" i="16"/>
  <c r="D154" i="16"/>
  <c r="P153" i="16"/>
  <c r="K154" i="16" s="1"/>
  <c r="O152" i="16"/>
  <c r="G152" i="16"/>
  <c r="F152" i="16"/>
  <c r="E152" i="16"/>
  <c r="D152" i="16"/>
  <c r="P151" i="16"/>
  <c r="L152" i="16" s="1"/>
  <c r="O149" i="16"/>
  <c r="O150" i="16" s="1"/>
  <c r="N149" i="16"/>
  <c r="M149" i="16"/>
  <c r="L149" i="16"/>
  <c r="K149" i="16"/>
  <c r="J149" i="16"/>
  <c r="I149" i="16"/>
  <c r="H149" i="16"/>
  <c r="G149" i="16"/>
  <c r="G150" i="16" s="1"/>
  <c r="F149" i="16"/>
  <c r="F150" i="16" s="1"/>
  <c r="E149" i="16"/>
  <c r="E150" i="16" s="1"/>
  <c r="D149" i="16"/>
  <c r="D150" i="16" s="1"/>
  <c r="O148" i="16"/>
  <c r="N148" i="16"/>
  <c r="M148" i="16"/>
  <c r="L148" i="16"/>
  <c r="K148" i="16"/>
  <c r="J148" i="16"/>
  <c r="I148" i="16"/>
  <c r="H148" i="16"/>
  <c r="G148" i="16"/>
  <c r="F148" i="16"/>
  <c r="E148" i="16"/>
  <c r="D148" i="16"/>
  <c r="P147" i="16"/>
  <c r="O146" i="16"/>
  <c r="G146" i="16"/>
  <c r="F146" i="16"/>
  <c r="E146" i="16"/>
  <c r="D146" i="16"/>
  <c r="P145" i="16"/>
  <c r="K146" i="16" s="1"/>
  <c r="O143" i="16"/>
  <c r="N143" i="16"/>
  <c r="N144" i="16" s="1"/>
  <c r="M143" i="16"/>
  <c r="M144" i="16" s="1"/>
  <c r="L143" i="16"/>
  <c r="K143" i="16"/>
  <c r="K144" i="16" s="1"/>
  <c r="J143" i="16"/>
  <c r="I143" i="16"/>
  <c r="H143" i="16"/>
  <c r="G143" i="16"/>
  <c r="F143" i="16"/>
  <c r="F144" i="16" s="1"/>
  <c r="E143" i="16"/>
  <c r="E144" i="16" s="1"/>
  <c r="D143" i="16"/>
  <c r="D144" i="16" s="1"/>
  <c r="O142" i="16"/>
  <c r="N142" i="16"/>
  <c r="M142" i="16"/>
  <c r="L142" i="16"/>
  <c r="K142" i="16"/>
  <c r="J142" i="16"/>
  <c r="I142" i="16"/>
  <c r="H142" i="16"/>
  <c r="G142" i="16"/>
  <c r="F142" i="16"/>
  <c r="E142" i="16"/>
  <c r="D142" i="16"/>
  <c r="P141" i="16"/>
  <c r="N140" i="16"/>
  <c r="M140" i="16"/>
  <c r="K140" i="16"/>
  <c r="F140" i="16"/>
  <c r="E140" i="16"/>
  <c r="D140" i="16"/>
  <c r="P139" i="16"/>
  <c r="G140" i="16" s="1"/>
  <c r="O137" i="16"/>
  <c r="N137" i="16"/>
  <c r="M137" i="16"/>
  <c r="L137" i="16"/>
  <c r="K137" i="16"/>
  <c r="J137" i="16"/>
  <c r="I137" i="16"/>
  <c r="I138" i="16" s="1"/>
  <c r="H137" i="16"/>
  <c r="G137" i="16"/>
  <c r="F137" i="16"/>
  <c r="E137" i="16"/>
  <c r="D137" i="16"/>
  <c r="I136" i="16"/>
  <c r="P135" i="16"/>
  <c r="L136" i="16" s="1"/>
  <c r="J134" i="16"/>
  <c r="I134" i="16"/>
  <c r="H134" i="16"/>
  <c r="P133" i="16"/>
  <c r="O134" i="16" s="1"/>
  <c r="O131" i="16"/>
  <c r="N131" i="16"/>
  <c r="M131" i="16"/>
  <c r="L131" i="16"/>
  <c r="K131" i="16"/>
  <c r="J131" i="16"/>
  <c r="I131" i="16"/>
  <c r="H131" i="16"/>
  <c r="G131" i="16"/>
  <c r="F131" i="16"/>
  <c r="E131" i="16"/>
  <c r="D131" i="16"/>
  <c r="D132" i="16" s="1"/>
  <c r="O130" i="16"/>
  <c r="N130" i="16"/>
  <c r="M130" i="16"/>
  <c r="L130" i="16"/>
  <c r="K130" i="16"/>
  <c r="J130" i="16"/>
  <c r="I130" i="16"/>
  <c r="H130" i="16"/>
  <c r="G130" i="16"/>
  <c r="F130" i="16"/>
  <c r="E130" i="16"/>
  <c r="D130" i="16"/>
  <c r="P129" i="16"/>
  <c r="D128" i="16"/>
  <c r="P127" i="16"/>
  <c r="O128" i="16" s="1"/>
  <c r="O125" i="16"/>
  <c r="O126" i="16" s="1"/>
  <c r="N125" i="16"/>
  <c r="N126" i="16" s="1"/>
  <c r="M125" i="16"/>
  <c r="M126" i="16" s="1"/>
  <c r="L125" i="16"/>
  <c r="L126" i="16" s="1"/>
  <c r="K125" i="16"/>
  <c r="J125" i="16"/>
  <c r="I125" i="16"/>
  <c r="H125" i="16"/>
  <c r="G125" i="16"/>
  <c r="F125" i="16"/>
  <c r="E125" i="16"/>
  <c r="E126" i="16" s="1"/>
  <c r="D125" i="16"/>
  <c r="O124" i="16"/>
  <c r="N124" i="16"/>
  <c r="M124" i="16"/>
  <c r="L124" i="16"/>
  <c r="K124" i="16"/>
  <c r="J124" i="16"/>
  <c r="I124" i="16"/>
  <c r="H124" i="16"/>
  <c r="G124" i="16"/>
  <c r="F124" i="16"/>
  <c r="E124" i="16"/>
  <c r="D124" i="16"/>
  <c r="P123" i="16"/>
  <c r="O122" i="16"/>
  <c r="N122" i="16"/>
  <c r="M122" i="16"/>
  <c r="L122" i="16"/>
  <c r="E122" i="16"/>
  <c r="P121" i="16"/>
  <c r="K122" i="16" s="1"/>
  <c r="O119" i="16"/>
  <c r="O120" i="16" s="1"/>
  <c r="N119" i="16"/>
  <c r="N120" i="16" s="1"/>
  <c r="M119" i="16"/>
  <c r="M120" i="16" s="1"/>
  <c r="L119" i="16"/>
  <c r="K119" i="16"/>
  <c r="K120" i="16" s="1"/>
  <c r="J119" i="16"/>
  <c r="J120" i="16" s="1"/>
  <c r="I119" i="16"/>
  <c r="I120" i="16" s="1"/>
  <c r="H119" i="16"/>
  <c r="H120" i="16" s="1"/>
  <c r="G119" i="16"/>
  <c r="G120" i="16" s="1"/>
  <c r="F119" i="16"/>
  <c r="F120" i="16" s="1"/>
  <c r="E119" i="16"/>
  <c r="E120" i="16" s="1"/>
  <c r="D119" i="16"/>
  <c r="D120" i="16" s="1"/>
  <c r="O118" i="16"/>
  <c r="N118" i="16"/>
  <c r="M118" i="16"/>
  <c r="L118" i="16"/>
  <c r="K118" i="16"/>
  <c r="J118" i="16"/>
  <c r="I118" i="16"/>
  <c r="H118" i="16"/>
  <c r="G118" i="16"/>
  <c r="F118" i="16"/>
  <c r="E118" i="16"/>
  <c r="D118" i="16"/>
  <c r="P117" i="16"/>
  <c r="O116" i="16"/>
  <c r="N116" i="16"/>
  <c r="M116" i="16"/>
  <c r="K116" i="16"/>
  <c r="J116" i="16"/>
  <c r="I116" i="16"/>
  <c r="H116" i="16"/>
  <c r="G116" i="16"/>
  <c r="F116" i="16"/>
  <c r="E116" i="16"/>
  <c r="D116" i="16"/>
  <c r="P115" i="16"/>
  <c r="L116" i="16" s="1"/>
  <c r="O113" i="16"/>
  <c r="O114" i="16" s="1"/>
  <c r="N113" i="16"/>
  <c r="M113" i="16"/>
  <c r="L113" i="16"/>
  <c r="K113" i="16"/>
  <c r="J113" i="16"/>
  <c r="I113" i="16"/>
  <c r="H113" i="16"/>
  <c r="G113" i="16"/>
  <c r="G114" i="16" s="1"/>
  <c r="F113" i="16"/>
  <c r="F114" i="16" s="1"/>
  <c r="E113" i="16"/>
  <c r="E114" i="16" s="1"/>
  <c r="D113" i="16"/>
  <c r="D114" i="16" s="1"/>
  <c r="O112" i="16"/>
  <c r="N112" i="16"/>
  <c r="M112" i="16"/>
  <c r="L112" i="16"/>
  <c r="K112" i="16"/>
  <c r="J112" i="16"/>
  <c r="I112" i="16"/>
  <c r="H112" i="16"/>
  <c r="G112" i="16"/>
  <c r="F112" i="16"/>
  <c r="E112" i="16"/>
  <c r="D112" i="16"/>
  <c r="P111" i="16"/>
  <c r="O110" i="16"/>
  <c r="G110" i="16"/>
  <c r="F110" i="16"/>
  <c r="E110" i="16"/>
  <c r="D110" i="16"/>
  <c r="P109" i="16"/>
  <c r="M110" i="16" s="1"/>
  <c r="O107" i="16"/>
  <c r="N107" i="16"/>
  <c r="M107" i="16"/>
  <c r="L107" i="16"/>
  <c r="K107" i="16"/>
  <c r="J107" i="16"/>
  <c r="I107" i="16"/>
  <c r="H107" i="16"/>
  <c r="G107" i="16"/>
  <c r="G108" i="16" s="1"/>
  <c r="F107" i="16"/>
  <c r="E107" i="16"/>
  <c r="D107" i="16"/>
  <c r="O106" i="16"/>
  <c r="N106" i="16"/>
  <c r="I106" i="16"/>
  <c r="H106" i="16"/>
  <c r="G106" i="16"/>
  <c r="F106" i="16"/>
  <c r="E106" i="16"/>
  <c r="D106" i="16"/>
  <c r="P105" i="16"/>
  <c r="J106" i="16" s="1"/>
  <c r="G104" i="16"/>
  <c r="P103" i="16"/>
  <c r="O104" i="16" s="1"/>
  <c r="O101" i="16"/>
  <c r="N101" i="16"/>
  <c r="M101" i="16"/>
  <c r="L101" i="16"/>
  <c r="K101" i="16"/>
  <c r="J101" i="16"/>
  <c r="I101" i="16"/>
  <c r="H101" i="16"/>
  <c r="G101" i="16"/>
  <c r="F101" i="16"/>
  <c r="F102" i="16" s="1"/>
  <c r="E101" i="16"/>
  <c r="E102" i="16" s="1"/>
  <c r="D101" i="16"/>
  <c r="D102" i="16" s="1"/>
  <c r="O100" i="16"/>
  <c r="J100" i="16"/>
  <c r="H100" i="16"/>
  <c r="G100" i="16"/>
  <c r="F100" i="16"/>
  <c r="E100" i="16"/>
  <c r="D100" i="16"/>
  <c r="P99" i="16"/>
  <c r="N100" i="16" s="1"/>
  <c r="F98" i="16"/>
  <c r="E98" i="16"/>
  <c r="D98" i="16"/>
  <c r="P97" i="16"/>
  <c r="O98" i="16" s="1"/>
  <c r="O95" i="16"/>
  <c r="O96" i="16" s="1"/>
  <c r="N95" i="16"/>
  <c r="N96" i="16" s="1"/>
  <c r="M95" i="16"/>
  <c r="L95" i="16"/>
  <c r="K95" i="16"/>
  <c r="J95" i="16"/>
  <c r="I95" i="16"/>
  <c r="I96" i="16" s="1"/>
  <c r="H95" i="16"/>
  <c r="H96" i="16" s="1"/>
  <c r="G95" i="16"/>
  <c r="G96" i="16" s="1"/>
  <c r="F95" i="16"/>
  <c r="F96" i="16" s="1"/>
  <c r="E95" i="16"/>
  <c r="E96" i="16" s="1"/>
  <c r="D95" i="16"/>
  <c r="O94" i="16"/>
  <c r="N94" i="16"/>
  <c r="M94" i="16"/>
  <c r="I94" i="16"/>
  <c r="H94" i="16"/>
  <c r="G94" i="16"/>
  <c r="F94" i="16"/>
  <c r="E94" i="16"/>
  <c r="D94" i="16"/>
  <c r="P93" i="16"/>
  <c r="L94" i="16" s="1"/>
  <c r="O92" i="16"/>
  <c r="N92" i="16"/>
  <c r="I92" i="16"/>
  <c r="H92" i="16"/>
  <c r="G92" i="16"/>
  <c r="F92" i="16"/>
  <c r="E92" i="16"/>
  <c r="D92" i="16"/>
  <c r="P91" i="16"/>
  <c r="K92" i="16" s="1"/>
  <c r="O89" i="16"/>
  <c r="N89" i="16"/>
  <c r="M89" i="16"/>
  <c r="L89" i="16"/>
  <c r="K89" i="16"/>
  <c r="J89" i="16"/>
  <c r="I89" i="16"/>
  <c r="H89" i="16"/>
  <c r="G89" i="16"/>
  <c r="F89" i="16"/>
  <c r="E89" i="16"/>
  <c r="D89" i="16"/>
  <c r="J88" i="16"/>
  <c r="P87" i="16"/>
  <c r="N88" i="16" s="1"/>
  <c r="P85" i="16"/>
  <c r="O86" i="16" s="1"/>
  <c r="G84" i="16"/>
  <c r="H82" i="16"/>
  <c r="G82" i="16"/>
  <c r="F82" i="16"/>
  <c r="E82" i="16"/>
  <c r="D82" i="16"/>
  <c r="P81" i="16"/>
  <c r="G80" i="16"/>
  <c r="P79" i="16"/>
  <c r="E80" i="16" s="1"/>
  <c r="O77" i="16"/>
  <c r="N77" i="16"/>
  <c r="M77" i="16"/>
  <c r="L77" i="16"/>
  <c r="K77" i="16"/>
  <c r="J77" i="16"/>
  <c r="I77" i="16"/>
  <c r="H77" i="16"/>
  <c r="G77" i="16"/>
  <c r="F77" i="16"/>
  <c r="E77" i="16"/>
  <c r="D77" i="16"/>
  <c r="P75" i="16"/>
  <c r="P73" i="16"/>
  <c r="O71" i="16"/>
  <c r="N71" i="16"/>
  <c r="M71" i="16"/>
  <c r="L71" i="16"/>
  <c r="K71" i="16"/>
  <c r="J71" i="16"/>
  <c r="I71" i="16"/>
  <c r="H71" i="16"/>
  <c r="G71" i="16"/>
  <c r="G72" i="16" s="1"/>
  <c r="F71" i="16"/>
  <c r="F72" i="16" s="1"/>
  <c r="E71" i="16"/>
  <c r="E72" i="16" s="1"/>
  <c r="D71" i="16"/>
  <c r="O70" i="16"/>
  <c r="N70" i="16"/>
  <c r="H70" i="16"/>
  <c r="G70" i="16"/>
  <c r="F70" i="16"/>
  <c r="E70" i="16"/>
  <c r="D70" i="16"/>
  <c r="P69" i="16"/>
  <c r="M70" i="16" s="1"/>
  <c r="G68" i="16"/>
  <c r="F68" i="16"/>
  <c r="E68" i="16"/>
  <c r="D68" i="16"/>
  <c r="P67" i="16"/>
  <c r="K68" i="16" s="1"/>
  <c r="O65" i="16"/>
  <c r="N65" i="16"/>
  <c r="M65" i="16"/>
  <c r="L65" i="16"/>
  <c r="K65" i="16"/>
  <c r="J65" i="16"/>
  <c r="J66" i="16" s="1"/>
  <c r="I65" i="16"/>
  <c r="I66" i="16" s="1"/>
  <c r="H65" i="16"/>
  <c r="H66" i="16" s="1"/>
  <c r="G65" i="16"/>
  <c r="G66" i="16" s="1"/>
  <c r="F65" i="16"/>
  <c r="F66" i="16" s="1"/>
  <c r="E65" i="16"/>
  <c r="E66" i="16" s="1"/>
  <c r="D65" i="16"/>
  <c r="P63" i="16"/>
  <c r="J62" i="16"/>
  <c r="I62" i="16"/>
  <c r="H62" i="16"/>
  <c r="G62" i="16"/>
  <c r="F62" i="16"/>
  <c r="E62" i="16"/>
  <c r="P61" i="16"/>
  <c r="N62" i="16" s="1"/>
  <c r="O59" i="16"/>
  <c r="O60" i="16" s="1"/>
  <c r="N59" i="16"/>
  <c r="M59" i="16"/>
  <c r="L59" i="16"/>
  <c r="K59" i="16"/>
  <c r="J59" i="16"/>
  <c r="I59" i="16"/>
  <c r="I60" i="16" s="1"/>
  <c r="H59" i="16"/>
  <c r="H60" i="16" s="1"/>
  <c r="G59" i="16"/>
  <c r="G60" i="16" s="1"/>
  <c r="F59" i="16"/>
  <c r="F60" i="16" s="1"/>
  <c r="E59" i="16"/>
  <c r="E60" i="16" s="1"/>
  <c r="D59" i="16"/>
  <c r="D60" i="16" s="1"/>
  <c r="O58" i="16"/>
  <c r="I58" i="16"/>
  <c r="H58" i="16"/>
  <c r="G58" i="16"/>
  <c r="F58" i="16"/>
  <c r="E58" i="16"/>
  <c r="D58" i="16"/>
  <c r="P57" i="16"/>
  <c r="K58" i="16" s="1"/>
  <c r="O56" i="16"/>
  <c r="I56" i="16"/>
  <c r="H56" i="16"/>
  <c r="G56" i="16"/>
  <c r="F56" i="16"/>
  <c r="E56" i="16"/>
  <c r="D56" i="16"/>
  <c r="P55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P51" i="16"/>
  <c r="P49" i="16"/>
  <c r="P45" i="16"/>
  <c r="O39" i="16"/>
  <c r="N39" i="16"/>
  <c r="M39" i="16"/>
  <c r="L39" i="16"/>
  <c r="K39" i="16"/>
  <c r="J39" i="16"/>
  <c r="I39" i="16"/>
  <c r="H39" i="16"/>
  <c r="G39" i="16"/>
  <c r="F39" i="16"/>
  <c r="E39" i="16"/>
  <c r="D39" i="16"/>
  <c r="P33" i="16"/>
  <c r="P31" i="16"/>
  <c r="P27" i="16"/>
  <c r="P25" i="16"/>
  <c r="P21" i="16"/>
  <c r="P19" i="16"/>
  <c r="P15" i="16"/>
  <c r="P13" i="16"/>
  <c r="O7" i="16"/>
  <c r="N7" i="16"/>
  <c r="M7" i="16"/>
  <c r="L7" i="16"/>
  <c r="K7" i="16"/>
  <c r="J7" i="16"/>
  <c r="I7" i="16"/>
  <c r="H7" i="16"/>
  <c r="G7" i="16"/>
  <c r="F7" i="16"/>
  <c r="E7" i="16"/>
  <c r="D7" i="16"/>
  <c r="O377" i="15"/>
  <c r="O378" i="15" s="1"/>
  <c r="N377" i="15"/>
  <c r="M377" i="15"/>
  <c r="L377" i="15"/>
  <c r="K377" i="15"/>
  <c r="J377" i="15"/>
  <c r="I377" i="15"/>
  <c r="H377" i="15"/>
  <c r="G377" i="15"/>
  <c r="G378" i="15" s="1"/>
  <c r="F377" i="15"/>
  <c r="F378" i="15" s="1"/>
  <c r="E377" i="15"/>
  <c r="E378" i="15" s="1"/>
  <c r="D377" i="15"/>
  <c r="D378" i="15" s="1"/>
  <c r="P375" i="15"/>
  <c r="P373" i="15"/>
  <c r="P363" i="15"/>
  <c r="P361" i="15"/>
  <c r="P357" i="15"/>
  <c r="P355" i="15"/>
  <c r="P351" i="15"/>
  <c r="P349" i="15"/>
  <c r="P345" i="15"/>
  <c r="P343" i="15"/>
  <c r="P339" i="15"/>
  <c r="P337" i="15"/>
  <c r="P327" i="15"/>
  <c r="P325" i="15"/>
  <c r="P321" i="15"/>
  <c r="P319" i="15"/>
  <c r="P315" i="15"/>
  <c r="P313" i="15"/>
  <c r="P309" i="15"/>
  <c r="P307" i="15"/>
  <c r="O299" i="15"/>
  <c r="N299" i="15"/>
  <c r="M299" i="15"/>
  <c r="L299" i="15"/>
  <c r="K299" i="15"/>
  <c r="J299" i="15"/>
  <c r="I299" i="15"/>
  <c r="H299" i="15"/>
  <c r="G299" i="15"/>
  <c r="F299" i="15"/>
  <c r="E299" i="15"/>
  <c r="D299" i="15"/>
  <c r="P297" i="15"/>
  <c r="P295" i="15"/>
  <c r="D294" i="15"/>
  <c r="O292" i="15"/>
  <c r="N292" i="15"/>
  <c r="M292" i="15"/>
  <c r="L292" i="15"/>
  <c r="K292" i="15"/>
  <c r="J292" i="15"/>
  <c r="I292" i="15"/>
  <c r="H292" i="15"/>
  <c r="G292" i="15"/>
  <c r="F292" i="15"/>
  <c r="E292" i="15"/>
  <c r="D292" i="15"/>
  <c r="P291" i="15"/>
  <c r="P289" i="15"/>
  <c r="O287" i="15"/>
  <c r="O288" i="15" s="1"/>
  <c r="N287" i="15"/>
  <c r="N288" i="15" s="1"/>
  <c r="M287" i="15"/>
  <c r="M288" i="15" s="1"/>
  <c r="L287" i="15"/>
  <c r="L288" i="15" s="1"/>
  <c r="K287" i="15"/>
  <c r="K288" i="15" s="1"/>
  <c r="J287" i="15"/>
  <c r="J288" i="15" s="1"/>
  <c r="I287" i="15"/>
  <c r="I288" i="15" s="1"/>
  <c r="H287" i="15"/>
  <c r="H288" i="15" s="1"/>
  <c r="G287" i="15"/>
  <c r="G288" i="15" s="1"/>
  <c r="F287" i="15"/>
  <c r="F288" i="15" s="1"/>
  <c r="E287" i="15"/>
  <c r="E288" i="15" s="1"/>
  <c r="D287" i="15"/>
  <c r="D288" i="15" s="1"/>
  <c r="O286" i="15"/>
  <c r="N286" i="15"/>
  <c r="M286" i="15"/>
  <c r="L286" i="15"/>
  <c r="K286" i="15"/>
  <c r="J286" i="15"/>
  <c r="I286" i="15"/>
  <c r="H286" i="15"/>
  <c r="G286" i="15"/>
  <c r="F286" i="15"/>
  <c r="E286" i="15"/>
  <c r="D286" i="15"/>
  <c r="P285" i="15"/>
  <c r="P283" i="15"/>
  <c r="O281" i="15"/>
  <c r="O282" i="15" s="1"/>
  <c r="N281" i="15"/>
  <c r="M281" i="15"/>
  <c r="M282" i="15" s="1"/>
  <c r="L281" i="15"/>
  <c r="L282" i="15" s="1"/>
  <c r="K281" i="15"/>
  <c r="K282" i="15" s="1"/>
  <c r="J281" i="15"/>
  <c r="J282" i="15" s="1"/>
  <c r="I281" i="15"/>
  <c r="I282" i="15" s="1"/>
  <c r="H281" i="15"/>
  <c r="G281" i="15"/>
  <c r="G282" i="15" s="1"/>
  <c r="F281" i="15"/>
  <c r="F282" i="15" s="1"/>
  <c r="E281" i="15"/>
  <c r="E282" i="15" s="1"/>
  <c r="D281" i="15"/>
  <c r="D282" i="15" s="1"/>
  <c r="O280" i="15"/>
  <c r="N280" i="15"/>
  <c r="M280" i="15"/>
  <c r="L280" i="15"/>
  <c r="K280" i="15"/>
  <c r="J280" i="15"/>
  <c r="I280" i="15"/>
  <c r="H280" i="15"/>
  <c r="G280" i="15"/>
  <c r="F280" i="15"/>
  <c r="E280" i="15"/>
  <c r="D280" i="15"/>
  <c r="P279" i="15"/>
  <c r="P277" i="15"/>
  <c r="O275" i="15"/>
  <c r="O276" i="15" s="1"/>
  <c r="N275" i="15"/>
  <c r="N276" i="15" s="1"/>
  <c r="M275" i="15"/>
  <c r="M276" i="15" s="1"/>
  <c r="L275" i="15"/>
  <c r="L276" i="15" s="1"/>
  <c r="K275" i="15"/>
  <c r="K276" i="15" s="1"/>
  <c r="J275" i="15"/>
  <c r="J276" i="15" s="1"/>
  <c r="I275" i="15"/>
  <c r="I276" i="15" s="1"/>
  <c r="H275" i="15"/>
  <c r="H276" i="15" s="1"/>
  <c r="G275" i="15"/>
  <c r="G276" i="15" s="1"/>
  <c r="F275" i="15"/>
  <c r="F276" i="15" s="1"/>
  <c r="E275" i="15"/>
  <c r="E276" i="15" s="1"/>
  <c r="D275" i="15"/>
  <c r="D276" i="15" s="1"/>
  <c r="O274" i="15"/>
  <c r="N274" i="15"/>
  <c r="M274" i="15"/>
  <c r="L274" i="15"/>
  <c r="K274" i="15"/>
  <c r="J274" i="15"/>
  <c r="I274" i="15"/>
  <c r="H274" i="15"/>
  <c r="G274" i="15"/>
  <c r="F274" i="15"/>
  <c r="E274" i="15"/>
  <c r="D274" i="15"/>
  <c r="P273" i="15"/>
  <c r="P271" i="15"/>
  <c r="O269" i="15"/>
  <c r="O270" i="15" s="1"/>
  <c r="N269" i="15"/>
  <c r="N270" i="15" s="1"/>
  <c r="M269" i="15"/>
  <c r="M270" i="15" s="1"/>
  <c r="L269" i="15"/>
  <c r="L270" i="15" s="1"/>
  <c r="K269" i="15"/>
  <c r="K270" i="15" s="1"/>
  <c r="J269" i="15"/>
  <c r="J270" i="15" s="1"/>
  <c r="I269" i="15"/>
  <c r="I270" i="15" s="1"/>
  <c r="H269" i="15"/>
  <c r="H270" i="15" s="1"/>
  <c r="G269" i="15"/>
  <c r="G270" i="15" s="1"/>
  <c r="F269" i="15"/>
  <c r="F270" i="15" s="1"/>
  <c r="E269" i="15"/>
  <c r="E270" i="15" s="1"/>
  <c r="D269" i="15"/>
  <c r="D270" i="15" s="1"/>
  <c r="O268" i="15"/>
  <c r="N268" i="15"/>
  <c r="M268" i="15"/>
  <c r="L268" i="15"/>
  <c r="K268" i="15"/>
  <c r="J268" i="15"/>
  <c r="I268" i="15"/>
  <c r="H268" i="15"/>
  <c r="G268" i="15"/>
  <c r="F268" i="15"/>
  <c r="E268" i="15"/>
  <c r="D268" i="15"/>
  <c r="P267" i="15"/>
  <c r="P265" i="15"/>
  <c r="O263" i="15"/>
  <c r="O264" i="15" s="1"/>
  <c r="N263" i="15"/>
  <c r="N264" i="15" s="1"/>
  <c r="M263" i="15"/>
  <c r="M264" i="15" s="1"/>
  <c r="L263" i="15"/>
  <c r="L264" i="15" s="1"/>
  <c r="K263" i="15"/>
  <c r="K264" i="15" s="1"/>
  <c r="J263" i="15"/>
  <c r="J264" i="15" s="1"/>
  <c r="I263" i="15"/>
  <c r="I264" i="15" s="1"/>
  <c r="H263" i="15"/>
  <c r="H264" i="15" s="1"/>
  <c r="G263" i="15"/>
  <c r="G264" i="15" s="1"/>
  <c r="F263" i="15"/>
  <c r="F264" i="15" s="1"/>
  <c r="E263" i="15"/>
  <c r="E264" i="15" s="1"/>
  <c r="D263" i="15"/>
  <c r="D264" i="15" s="1"/>
  <c r="O262" i="15"/>
  <c r="N262" i="15"/>
  <c r="M262" i="15"/>
  <c r="L262" i="15"/>
  <c r="K262" i="15"/>
  <c r="J262" i="15"/>
  <c r="I262" i="15"/>
  <c r="H262" i="15"/>
  <c r="G262" i="15"/>
  <c r="F262" i="15"/>
  <c r="E262" i="15"/>
  <c r="D262" i="15"/>
  <c r="P261" i="15"/>
  <c r="P259" i="15"/>
  <c r="O257" i="15"/>
  <c r="O258" i="15" s="1"/>
  <c r="N257" i="15"/>
  <c r="N258" i="15" s="1"/>
  <c r="M257" i="15"/>
  <c r="M258" i="15" s="1"/>
  <c r="L257" i="15"/>
  <c r="L258" i="15" s="1"/>
  <c r="K257" i="15"/>
  <c r="K258" i="15" s="1"/>
  <c r="J257" i="15"/>
  <c r="J258" i="15" s="1"/>
  <c r="I257" i="15"/>
  <c r="H257" i="15"/>
  <c r="H258" i="15" s="1"/>
  <c r="G257" i="15"/>
  <c r="G258" i="15" s="1"/>
  <c r="F257" i="15"/>
  <c r="F258" i="15" s="1"/>
  <c r="E257" i="15"/>
  <c r="E258" i="15" s="1"/>
  <c r="D257" i="15"/>
  <c r="D258" i="15" s="1"/>
  <c r="O256" i="15"/>
  <c r="N256" i="15"/>
  <c r="M256" i="15"/>
  <c r="L256" i="15"/>
  <c r="K256" i="15"/>
  <c r="J256" i="15"/>
  <c r="I256" i="15"/>
  <c r="H256" i="15"/>
  <c r="G256" i="15"/>
  <c r="F256" i="15"/>
  <c r="E256" i="15"/>
  <c r="D256" i="15"/>
  <c r="P255" i="15"/>
  <c r="P253" i="15"/>
  <c r="O251" i="15"/>
  <c r="O252" i="15" s="1"/>
  <c r="N251" i="15"/>
  <c r="N252" i="15" s="1"/>
  <c r="M251" i="15"/>
  <c r="M252" i="15" s="1"/>
  <c r="L251" i="15"/>
  <c r="L252" i="15" s="1"/>
  <c r="K251" i="15"/>
  <c r="K252" i="15" s="1"/>
  <c r="J251" i="15"/>
  <c r="J252" i="15" s="1"/>
  <c r="I251" i="15"/>
  <c r="I252" i="15" s="1"/>
  <c r="H251" i="15"/>
  <c r="H252" i="15" s="1"/>
  <c r="G251" i="15"/>
  <c r="G252" i="15" s="1"/>
  <c r="F251" i="15"/>
  <c r="F252" i="15" s="1"/>
  <c r="E251" i="15"/>
  <c r="E252" i="15" s="1"/>
  <c r="D251" i="15"/>
  <c r="D252" i="15" s="1"/>
  <c r="O250" i="15"/>
  <c r="N250" i="15"/>
  <c r="M250" i="15"/>
  <c r="L250" i="15"/>
  <c r="K250" i="15"/>
  <c r="J250" i="15"/>
  <c r="I250" i="15"/>
  <c r="H250" i="15"/>
  <c r="G250" i="15"/>
  <c r="F250" i="15"/>
  <c r="E250" i="15"/>
  <c r="D250" i="15"/>
  <c r="P249" i="15"/>
  <c r="P247" i="15"/>
  <c r="O245" i="15"/>
  <c r="O246" i="15" s="1"/>
  <c r="N245" i="15"/>
  <c r="N246" i="15" s="1"/>
  <c r="M245" i="15"/>
  <c r="L245" i="15"/>
  <c r="K245" i="15"/>
  <c r="K246" i="15" s="1"/>
  <c r="J245" i="15"/>
  <c r="J246" i="15" s="1"/>
  <c r="I245" i="15"/>
  <c r="I246" i="15" s="1"/>
  <c r="H245" i="15"/>
  <c r="H246" i="15" s="1"/>
  <c r="G245" i="15"/>
  <c r="G246" i="15" s="1"/>
  <c r="F245" i="15"/>
  <c r="E245" i="15"/>
  <c r="D245" i="15"/>
  <c r="D246" i="15" s="1"/>
  <c r="O244" i="15"/>
  <c r="N244" i="15"/>
  <c r="M244" i="15"/>
  <c r="L244" i="15"/>
  <c r="K244" i="15"/>
  <c r="J244" i="15"/>
  <c r="I244" i="15"/>
  <c r="H244" i="15"/>
  <c r="G244" i="15"/>
  <c r="F244" i="15"/>
  <c r="E244" i="15"/>
  <c r="D244" i="15"/>
  <c r="P243" i="15"/>
  <c r="P241" i="15"/>
  <c r="O239" i="15"/>
  <c r="N239" i="15"/>
  <c r="M239" i="15"/>
  <c r="L239" i="15"/>
  <c r="K239" i="15"/>
  <c r="J239" i="15"/>
  <c r="I239" i="15"/>
  <c r="H239" i="15"/>
  <c r="G239" i="15"/>
  <c r="F239" i="15"/>
  <c r="E239" i="15"/>
  <c r="D239" i="15"/>
  <c r="O238" i="15"/>
  <c r="N238" i="15"/>
  <c r="M238" i="15"/>
  <c r="L238" i="15"/>
  <c r="K238" i="15"/>
  <c r="J238" i="15"/>
  <c r="I238" i="15"/>
  <c r="H238" i="15"/>
  <c r="G238" i="15"/>
  <c r="F238" i="15"/>
  <c r="E238" i="15"/>
  <c r="D238" i="15"/>
  <c r="P237" i="15"/>
  <c r="P235" i="15"/>
  <c r="O227" i="15"/>
  <c r="N227" i="15"/>
  <c r="M227" i="15"/>
  <c r="L227" i="15"/>
  <c r="K227" i="15"/>
  <c r="J227" i="15"/>
  <c r="I227" i="15"/>
  <c r="H227" i="15"/>
  <c r="H228" i="15" s="1"/>
  <c r="G227" i="15"/>
  <c r="G228" i="15" s="1"/>
  <c r="F227" i="15"/>
  <c r="F228" i="15" s="1"/>
  <c r="E227" i="15"/>
  <c r="E228" i="15" s="1"/>
  <c r="D227" i="15"/>
  <c r="I226" i="15"/>
  <c r="H226" i="15"/>
  <c r="G226" i="15"/>
  <c r="F226" i="15"/>
  <c r="E226" i="15"/>
  <c r="P225" i="15"/>
  <c r="H224" i="15"/>
  <c r="G224" i="15"/>
  <c r="F224" i="15"/>
  <c r="E224" i="15"/>
  <c r="D224" i="15"/>
  <c r="P223" i="15"/>
  <c r="O221" i="15"/>
  <c r="O222" i="15" s="1"/>
  <c r="N221" i="15"/>
  <c r="N222" i="15" s="1"/>
  <c r="M221" i="15"/>
  <c r="L221" i="15"/>
  <c r="K221" i="15"/>
  <c r="J221" i="15"/>
  <c r="I221" i="15"/>
  <c r="I222" i="15" s="1"/>
  <c r="H221" i="15"/>
  <c r="H222" i="15" s="1"/>
  <c r="G221" i="15"/>
  <c r="G222" i="15" s="1"/>
  <c r="F221" i="15"/>
  <c r="F222" i="15" s="1"/>
  <c r="E221" i="15"/>
  <c r="E222" i="15" s="1"/>
  <c r="D221" i="15"/>
  <c r="D222" i="15" s="1"/>
  <c r="O220" i="15"/>
  <c r="N220" i="15"/>
  <c r="I220" i="15"/>
  <c r="H220" i="15"/>
  <c r="G220" i="15"/>
  <c r="F220" i="15"/>
  <c r="E220" i="15"/>
  <c r="D220" i="15"/>
  <c r="P219" i="15"/>
  <c r="J220" i="15" s="1"/>
  <c r="P217" i="15"/>
  <c r="O215" i="15"/>
  <c r="O216" i="15" s="1"/>
  <c r="N215" i="15"/>
  <c r="N216" i="15" s="1"/>
  <c r="M215" i="15"/>
  <c r="M216" i="15" s="1"/>
  <c r="L215" i="15"/>
  <c r="L216" i="15" s="1"/>
  <c r="K215" i="15"/>
  <c r="K216" i="15" s="1"/>
  <c r="J215" i="15"/>
  <c r="J216" i="15" s="1"/>
  <c r="I215" i="15"/>
  <c r="I216" i="15" s="1"/>
  <c r="H215" i="15"/>
  <c r="H216" i="15" s="1"/>
  <c r="G215" i="15"/>
  <c r="G216" i="15" s="1"/>
  <c r="F215" i="15"/>
  <c r="F216" i="15" s="1"/>
  <c r="E215" i="15"/>
  <c r="E216" i="15" s="1"/>
  <c r="D215" i="15"/>
  <c r="D216" i="15" s="1"/>
  <c r="O214" i="15"/>
  <c r="N214" i="15"/>
  <c r="M214" i="15"/>
  <c r="L214" i="15"/>
  <c r="K214" i="15"/>
  <c r="J214" i="15"/>
  <c r="I214" i="15"/>
  <c r="H214" i="15"/>
  <c r="G214" i="15"/>
  <c r="F214" i="15"/>
  <c r="E214" i="15"/>
  <c r="D214" i="15"/>
  <c r="P213" i="15"/>
  <c r="P211" i="15"/>
  <c r="O209" i="15"/>
  <c r="O210" i="15" s="1"/>
  <c r="N209" i="15"/>
  <c r="M209" i="15"/>
  <c r="L209" i="15"/>
  <c r="K209" i="15"/>
  <c r="J209" i="15"/>
  <c r="I209" i="15"/>
  <c r="I210" i="15" s="1"/>
  <c r="H209" i="15"/>
  <c r="H210" i="15" s="1"/>
  <c r="G209" i="15"/>
  <c r="G210" i="15" s="1"/>
  <c r="F209" i="15"/>
  <c r="F210" i="15" s="1"/>
  <c r="E209" i="15"/>
  <c r="E210" i="15" s="1"/>
  <c r="D209" i="15"/>
  <c r="D210" i="15" s="1"/>
  <c r="O208" i="15"/>
  <c r="N208" i="15"/>
  <c r="M208" i="15"/>
  <c r="L208" i="15"/>
  <c r="K208" i="15"/>
  <c r="J208" i="15"/>
  <c r="I208" i="15"/>
  <c r="H208" i="15"/>
  <c r="G208" i="15"/>
  <c r="F208" i="15"/>
  <c r="E208" i="15"/>
  <c r="D208" i="15"/>
  <c r="P207" i="15"/>
  <c r="P205" i="15"/>
  <c r="O203" i="15"/>
  <c r="O204" i="15" s="1"/>
  <c r="N203" i="15"/>
  <c r="N204" i="15" s="1"/>
  <c r="M203" i="15"/>
  <c r="L203" i="15"/>
  <c r="K203" i="15"/>
  <c r="J203" i="15"/>
  <c r="I203" i="15"/>
  <c r="I204" i="15" s="1"/>
  <c r="H203" i="15"/>
  <c r="H204" i="15" s="1"/>
  <c r="G203" i="15"/>
  <c r="G204" i="15" s="1"/>
  <c r="F203" i="15"/>
  <c r="F204" i="15" s="1"/>
  <c r="E203" i="15"/>
  <c r="E204" i="15" s="1"/>
  <c r="D203" i="15"/>
  <c r="D204" i="15" s="1"/>
  <c r="O202" i="15"/>
  <c r="N202" i="15"/>
  <c r="I202" i="15"/>
  <c r="H202" i="15"/>
  <c r="G202" i="15"/>
  <c r="F202" i="15"/>
  <c r="E202" i="15"/>
  <c r="D202" i="15"/>
  <c r="P201" i="15"/>
  <c r="O200" i="15"/>
  <c r="N200" i="15"/>
  <c r="M200" i="15"/>
  <c r="I200" i="15"/>
  <c r="H200" i="15"/>
  <c r="G200" i="15"/>
  <c r="F200" i="15"/>
  <c r="E200" i="15"/>
  <c r="D200" i="15"/>
  <c r="P199" i="15"/>
  <c r="O197" i="15"/>
  <c r="O198" i="15" s="1"/>
  <c r="N197" i="15"/>
  <c r="N198" i="15" s="1"/>
  <c r="M197" i="15"/>
  <c r="M198" i="15" s="1"/>
  <c r="L197" i="15"/>
  <c r="L198" i="15" s="1"/>
  <c r="K197" i="15"/>
  <c r="K198" i="15" s="1"/>
  <c r="J197" i="15"/>
  <c r="J198" i="15" s="1"/>
  <c r="I197" i="15"/>
  <c r="I198" i="15" s="1"/>
  <c r="H197" i="15"/>
  <c r="H198" i="15" s="1"/>
  <c r="G197" i="15"/>
  <c r="G198" i="15" s="1"/>
  <c r="F197" i="15"/>
  <c r="F198" i="15" s="1"/>
  <c r="E197" i="15"/>
  <c r="E198" i="15" s="1"/>
  <c r="D197" i="15"/>
  <c r="D198" i="15" s="1"/>
  <c r="O196" i="15"/>
  <c r="N196" i="15"/>
  <c r="M196" i="15"/>
  <c r="L196" i="15"/>
  <c r="K196" i="15"/>
  <c r="J196" i="15"/>
  <c r="I196" i="15"/>
  <c r="H196" i="15"/>
  <c r="G196" i="15"/>
  <c r="F196" i="15"/>
  <c r="E196" i="15"/>
  <c r="D196" i="15"/>
  <c r="P195" i="15"/>
  <c r="P193" i="15"/>
  <c r="O191" i="15"/>
  <c r="O192" i="15" s="1"/>
  <c r="N191" i="15"/>
  <c r="N192" i="15" s="1"/>
  <c r="M191" i="15"/>
  <c r="M192" i="15" s="1"/>
  <c r="L191" i="15"/>
  <c r="L192" i="15" s="1"/>
  <c r="K191" i="15"/>
  <c r="K192" i="15" s="1"/>
  <c r="J191" i="15"/>
  <c r="J192" i="15" s="1"/>
  <c r="I191" i="15"/>
  <c r="I192" i="15" s="1"/>
  <c r="H191" i="15"/>
  <c r="H192" i="15" s="1"/>
  <c r="G191" i="15"/>
  <c r="G192" i="15" s="1"/>
  <c r="F191" i="15"/>
  <c r="F192" i="15" s="1"/>
  <c r="E191" i="15"/>
  <c r="E192" i="15" s="1"/>
  <c r="D191" i="15"/>
  <c r="D192" i="15" s="1"/>
  <c r="O190" i="15"/>
  <c r="N190" i="15"/>
  <c r="M190" i="15"/>
  <c r="L190" i="15"/>
  <c r="K190" i="15"/>
  <c r="J190" i="15"/>
  <c r="I190" i="15"/>
  <c r="H190" i="15"/>
  <c r="G190" i="15"/>
  <c r="F190" i="15"/>
  <c r="E190" i="15"/>
  <c r="D190" i="15"/>
  <c r="P189" i="15"/>
  <c r="P187" i="15"/>
  <c r="O185" i="15"/>
  <c r="O186" i="15" s="1"/>
  <c r="N185" i="15"/>
  <c r="M185" i="15"/>
  <c r="L185" i="15"/>
  <c r="K185" i="15"/>
  <c r="J185" i="15"/>
  <c r="I185" i="15"/>
  <c r="I186" i="15" s="1"/>
  <c r="H185" i="15"/>
  <c r="H186" i="15" s="1"/>
  <c r="G185" i="15"/>
  <c r="G186" i="15" s="1"/>
  <c r="F185" i="15"/>
  <c r="F186" i="15" s="1"/>
  <c r="E185" i="15"/>
  <c r="E186" i="15" s="1"/>
  <c r="D185" i="15"/>
  <c r="D186" i="15" s="1"/>
  <c r="O184" i="15"/>
  <c r="I184" i="15"/>
  <c r="H184" i="15"/>
  <c r="G184" i="15"/>
  <c r="F184" i="15"/>
  <c r="E184" i="15"/>
  <c r="D184" i="15"/>
  <c r="P183" i="15"/>
  <c r="M184" i="15" s="1"/>
  <c r="P181" i="15"/>
  <c r="O179" i="15"/>
  <c r="O180" i="15" s="1"/>
  <c r="N179" i="15"/>
  <c r="N180" i="15" s="1"/>
  <c r="M179" i="15"/>
  <c r="M180" i="15" s="1"/>
  <c r="L179" i="15"/>
  <c r="L180" i="15" s="1"/>
  <c r="K179" i="15"/>
  <c r="K180" i="15" s="1"/>
  <c r="J179" i="15"/>
  <c r="J180" i="15" s="1"/>
  <c r="I179" i="15"/>
  <c r="H179" i="15"/>
  <c r="H180" i="15" s="1"/>
  <c r="G179" i="15"/>
  <c r="G180" i="15" s="1"/>
  <c r="F179" i="15"/>
  <c r="F180" i="15" s="1"/>
  <c r="E179" i="15"/>
  <c r="E180" i="15" s="1"/>
  <c r="D179" i="15"/>
  <c r="D180" i="15" s="1"/>
  <c r="O178" i="15"/>
  <c r="N178" i="15"/>
  <c r="M178" i="15"/>
  <c r="L178" i="15"/>
  <c r="K178" i="15"/>
  <c r="J178" i="15"/>
  <c r="I178" i="15"/>
  <c r="H178" i="15"/>
  <c r="G178" i="15"/>
  <c r="F178" i="15"/>
  <c r="E178" i="15"/>
  <c r="D178" i="15"/>
  <c r="P177" i="15"/>
  <c r="P175" i="15"/>
  <c r="O173" i="15"/>
  <c r="O174" i="15" s="1"/>
  <c r="N173" i="15"/>
  <c r="N174" i="15" s="1"/>
  <c r="M173" i="15"/>
  <c r="M174" i="15" s="1"/>
  <c r="L173" i="15"/>
  <c r="L174" i="15" s="1"/>
  <c r="K173" i="15"/>
  <c r="K174" i="15" s="1"/>
  <c r="J173" i="15"/>
  <c r="J174" i="15" s="1"/>
  <c r="I173" i="15"/>
  <c r="I174" i="15" s="1"/>
  <c r="H173" i="15"/>
  <c r="H174" i="15" s="1"/>
  <c r="G173" i="15"/>
  <c r="G174" i="15" s="1"/>
  <c r="F173" i="15"/>
  <c r="F174" i="15" s="1"/>
  <c r="E173" i="15"/>
  <c r="E174" i="15" s="1"/>
  <c r="D173" i="15"/>
  <c r="D174" i="15" s="1"/>
  <c r="O172" i="15"/>
  <c r="N172" i="15"/>
  <c r="M172" i="15"/>
  <c r="L172" i="15"/>
  <c r="K172" i="15"/>
  <c r="J172" i="15"/>
  <c r="I172" i="15"/>
  <c r="H172" i="15"/>
  <c r="G172" i="15"/>
  <c r="F172" i="15"/>
  <c r="E172" i="15"/>
  <c r="D172" i="15"/>
  <c r="P171" i="15"/>
  <c r="O170" i="15"/>
  <c r="N170" i="15"/>
  <c r="M170" i="15"/>
  <c r="L170" i="15"/>
  <c r="K170" i="15"/>
  <c r="J170" i="15"/>
  <c r="I170" i="15"/>
  <c r="H170" i="15"/>
  <c r="G170" i="15"/>
  <c r="F170" i="15"/>
  <c r="E170" i="15"/>
  <c r="D170" i="15"/>
  <c r="P169" i="15"/>
  <c r="O167" i="15"/>
  <c r="O168" i="15" s="1"/>
  <c r="N167" i="15"/>
  <c r="N168" i="15" s="1"/>
  <c r="M167" i="15"/>
  <c r="M168" i="15" s="1"/>
  <c r="L167" i="15"/>
  <c r="K167" i="15"/>
  <c r="J167" i="15"/>
  <c r="I167" i="15"/>
  <c r="H167" i="15"/>
  <c r="H168" i="15" s="1"/>
  <c r="G167" i="15"/>
  <c r="G168" i="15" s="1"/>
  <c r="F167" i="15"/>
  <c r="F168" i="15" s="1"/>
  <c r="E167" i="15"/>
  <c r="E168" i="15" s="1"/>
  <c r="D167" i="15"/>
  <c r="D168" i="15" s="1"/>
  <c r="O166" i="15"/>
  <c r="N166" i="15"/>
  <c r="M166" i="15"/>
  <c r="L166" i="15"/>
  <c r="I166" i="15"/>
  <c r="H166" i="15"/>
  <c r="G166" i="15"/>
  <c r="F166" i="15"/>
  <c r="E166" i="15"/>
  <c r="D166" i="15"/>
  <c r="P165" i="15"/>
  <c r="K166" i="15" s="1"/>
  <c r="O164" i="15"/>
  <c r="N164" i="15"/>
  <c r="M164" i="15"/>
  <c r="H164" i="15"/>
  <c r="G164" i="15"/>
  <c r="F164" i="15"/>
  <c r="E164" i="15"/>
  <c r="D164" i="15"/>
  <c r="P163" i="15"/>
  <c r="L164" i="15" s="1"/>
  <c r="O161" i="15"/>
  <c r="O162" i="15" s="1"/>
  <c r="N161" i="15"/>
  <c r="N162" i="15" s="1"/>
  <c r="M161" i="15"/>
  <c r="M162" i="15" s="1"/>
  <c r="L161" i="15"/>
  <c r="L162" i="15" s="1"/>
  <c r="K161" i="15"/>
  <c r="K162" i="15" s="1"/>
  <c r="J161" i="15"/>
  <c r="J162" i="15" s="1"/>
  <c r="I161" i="15"/>
  <c r="I162" i="15" s="1"/>
  <c r="H161" i="15"/>
  <c r="H162" i="15" s="1"/>
  <c r="G161" i="15"/>
  <c r="G162" i="15" s="1"/>
  <c r="F161" i="15"/>
  <c r="F162" i="15" s="1"/>
  <c r="E161" i="15"/>
  <c r="E162" i="15" s="1"/>
  <c r="D161" i="15"/>
  <c r="D162" i="15" s="1"/>
  <c r="O160" i="15"/>
  <c r="N160" i="15"/>
  <c r="M160" i="15"/>
  <c r="L160" i="15"/>
  <c r="K160" i="15"/>
  <c r="J160" i="15"/>
  <c r="I160" i="15"/>
  <c r="H160" i="15"/>
  <c r="G160" i="15"/>
  <c r="F160" i="15"/>
  <c r="E160" i="15"/>
  <c r="D160" i="15"/>
  <c r="P159" i="15"/>
  <c r="P157" i="15"/>
  <c r="O155" i="15"/>
  <c r="O156" i="15" s="1"/>
  <c r="N155" i="15"/>
  <c r="M155" i="15"/>
  <c r="L155" i="15"/>
  <c r="K155" i="15"/>
  <c r="J155" i="15"/>
  <c r="I155" i="15"/>
  <c r="H155" i="15"/>
  <c r="H156" i="15" s="1"/>
  <c r="G155" i="15"/>
  <c r="G156" i="15" s="1"/>
  <c r="F155" i="15"/>
  <c r="F156" i="15" s="1"/>
  <c r="E155" i="15"/>
  <c r="E156" i="15" s="1"/>
  <c r="D155" i="15"/>
  <c r="D156" i="15" s="1"/>
  <c r="O154" i="15"/>
  <c r="H154" i="15"/>
  <c r="G154" i="15"/>
  <c r="F154" i="15"/>
  <c r="E154" i="15"/>
  <c r="D154" i="15"/>
  <c r="P153" i="15"/>
  <c r="K154" i="15" s="1"/>
  <c r="O152" i="15"/>
  <c r="H152" i="15"/>
  <c r="G152" i="15"/>
  <c r="F152" i="15"/>
  <c r="E152" i="15"/>
  <c r="D152" i="15"/>
  <c r="P151" i="15"/>
  <c r="N152" i="15" s="1"/>
  <c r="O149" i="15"/>
  <c r="O150" i="15" s="1"/>
  <c r="N149" i="15"/>
  <c r="N150" i="15" s="1"/>
  <c r="M149" i="15"/>
  <c r="M150" i="15" s="1"/>
  <c r="L149" i="15"/>
  <c r="L150" i="15" s="1"/>
  <c r="K149" i="15"/>
  <c r="K150" i="15" s="1"/>
  <c r="J149" i="15"/>
  <c r="J150" i="15" s="1"/>
  <c r="I149" i="15"/>
  <c r="I150" i="15" s="1"/>
  <c r="H149" i="15"/>
  <c r="H150" i="15" s="1"/>
  <c r="G149" i="15"/>
  <c r="G150" i="15" s="1"/>
  <c r="F149" i="15"/>
  <c r="F150" i="15" s="1"/>
  <c r="E149" i="15"/>
  <c r="E150" i="15" s="1"/>
  <c r="D149" i="15"/>
  <c r="D150" i="15" s="1"/>
  <c r="O148" i="15"/>
  <c r="N148" i="15"/>
  <c r="M148" i="15"/>
  <c r="L148" i="15"/>
  <c r="K148" i="15"/>
  <c r="J148" i="15"/>
  <c r="I148" i="15"/>
  <c r="H148" i="15"/>
  <c r="G148" i="15"/>
  <c r="F148" i="15"/>
  <c r="E148" i="15"/>
  <c r="D148" i="15"/>
  <c r="P147" i="15"/>
  <c r="O146" i="15"/>
  <c r="N146" i="15"/>
  <c r="M146" i="15"/>
  <c r="L146" i="15"/>
  <c r="K146" i="15"/>
  <c r="J146" i="15"/>
  <c r="I146" i="15"/>
  <c r="H146" i="15"/>
  <c r="G146" i="15"/>
  <c r="F146" i="15"/>
  <c r="E146" i="15"/>
  <c r="D146" i="15"/>
  <c r="P145" i="15"/>
  <c r="O143" i="15"/>
  <c r="O144" i="15" s="1"/>
  <c r="N143" i="15"/>
  <c r="N144" i="15" s="1"/>
  <c r="M143" i="15"/>
  <c r="L143" i="15"/>
  <c r="K143" i="15"/>
  <c r="J143" i="15"/>
  <c r="I143" i="15"/>
  <c r="H143" i="15"/>
  <c r="G143" i="15"/>
  <c r="G144" i="15" s="1"/>
  <c r="F143" i="15"/>
  <c r="F144" i="15" s="1"/>
  <c r="E143" i="15"/>
  <c r="E144" i="15" s="1"/>
  <c r="D143" i="15"/>
  <c r="D144" i="15" s="1"/>
  <c r="O142" i="15"/>
  <c r="N142" i="15"/>
  <c r="M142" i="15"/>
  <c r="L142" i="15"/>
  <c r="K142" i="15"/>
  <c r="J142" i="15"/>
  <c r="I142" i="15"/>
  <c r="H142" i="15"/>
  <c r="G142" i="15"/>
  <c r="F142" i="15"/>
  <c r="E142" i="15"/>
  <c r="D142" i="15"/>
  <c r="P141" i="15"/>
  <c r="O140" i="15"/>
  <c r="N140" i="15"/>
  <c r="G140" i="15"/>
  <c r="F140" i="15"/>
  <c r="E140" i="15"/>
  <c r="D140" i="15"/>
  <c r="P139" i="15"/>
  <c r="L140" i="15" s="1"/>
  <c r="O137" i="15"/>
  <c r="O138" i="15" s="1"/>
  <c r="N137" i="15"/>
  <c r="N138" i="15" s="1"/>
  <c r="M137" i="15"/>
  <c r="M138" i="15" s="1"/>
  <c r="L137" i="15"/>
  <c r="L138" i="15" s="1"/>
  <c r="K137" i="15"/>
  <c r="K138" i="15" s="1"/>
  <c r="J137" i="15"/>
  <c r="J138" i="15" s="1"/>
  <c r="I137" i="15"/>
  <c r="I138" i="15" s="1"/>
  <c r="H137" i="15"/>
  <c r="H138" i="15" s="1"/>
  <c r="G137" i="15"/>
  <c r="G138" i="15" s="1"/>
  <c r="F137" i="15"/>
  <c r="F138" i="15" s="1"/>
  <c r="E137" i="15"/>
  <c r="E138" i="15" s="1"/>
  <c r="D137" i="15"/>
  <c r="D138" i="15" s="1"/>
  <c r="O136" i="15"/>
  <c r="N136" i="15"/>
  <c r="M136" i="15"/>
  <c r="L136" i="15"/>
  <c r="K136" i="15"/>
  <c r="J136" i="15"/>
  <c r="I136" i="15"/>
  <c r="H136" i="15"/>
  <c r="G136" i="15"/>
  <c r="F136" i="15"/>
  <c r="E136" i="15"/>
  <c r="D136" i="15"/>
  <c r="P135" i="15"/>
  <c r="O134" i="15"/>
  <c r="N134" i="15"/>
  <c r="M134" i="15"/>
  <c r="L134" i="15"/>
  <c r="K134" i="15"/>
  <c r="J134" i="15"/>
  <c r="I134" i="15"/>
  <c r="H134" i="15"/>
  <c r="G134" i="15"/>
  <c r="F134" i="15"/>
  <c r="E134" i="15"/>
  <c r="D134" i="15"/>
  <c r="P133" i="15"/>
  <c r="O131" i="15"/>
  <c r="N131" i="15"/>
  <c r="M131" i="15"/>
  <c r="L131" i="15"/>
  <c r="K131" i="15"/>
  <c r="J131" i="15"/>
  <c r="I131" i="15"/>
  <c r="H131" i="15"/>
  <c r="G131" i="15"/>
  <c r="F131" i="15"/>
  <c r="E131" i="15"/>
  <c r="E132" i="15" s="1"/>
  <c r="D131" i="15"/>
  <c r="D132" i="15" s="1"/>
  <c r="O130" i="15"/>
  <c r="N130" i="15"/>
  <c r="H130" i="15"/>
  <c r="G130" i="15"/>
  <c r="F130" i="15"/>
  <c r="E130" i="15"/>
  <c r="D130" i="15"/>
  <c r="P129" i="15"/>
  <c r="J130" i="15" s="1"/>
  <c r="E128" i="15"/>
  <c r="D128" i="15"/>
  <c r="P127" i="15"/>
  <c r="J128" i="15" s="1"/>
  <c r="O125" i="15"/>
  <c r="N125" i="15"/>
  <c r="M125" i="15"/>
  <c r="M126" i="15" s="1"/>
  <c r="L125" i="15"/>
  <c r="K125" i="15"/>
  <c r="J125" i="15"/>
  <c r="I125" i="15"/>
  <c r="H125" i="15"/>
  <c r="G125" i="15"/>
  <c r="F125" i="15"/>
  <c r="E125" i="15"/>
  <c r="E126" i="15" s="1"/>
  <c r="D125" i="15"/>
  <c r="N124" i="15"/>
  <c r="M124" i="15"/>
  <c r="L124" i="15"/>
  <c r="F124" i="15"/>
  <c r="E124" i="15"/>
  <c r="D124" i="15"/>
  <c r="P123" i="15"/>
  <c r="I124" i="15" s="1"/>
  <c r="M122" i="15"/>
  <c r="E122" i="15"/>
  <c r="P121" i="15"/>
  <c r="I122" i="15" s="1"/>
  <c r="O119" i="15"/>
  <c r="O120" i="15" s="1"/>
  <c r="N119" i="15"/>
  <c r="N120" i="15" s="1"/>
  <c r="M119" i="15"/>
  <c r="L119" i="15"/>
  <c r="K119" i="15"/>
  <c r="J119" i="15"/>
  <c r="I119" i="15"/>
  <c r="I120" i="15" s="1"/>
  <c r="H119" i="15"/>
  <c r="H120" i="15" s="1"/>
  <c r="G119" i="15"/>
  <c r="G120" i="15" s="1"/>
  <c r="F119" i="15"/>
  <c r="F120" i="15" s="1"/>
  <c r="E119" i="15"/>
  <c r="E120" i="15" s="1"/>
  <c r="D119" i="15"/>
  <c r="D120" i="15" s="1"/>
  <c r="O118" i="15"/>
  <c r="N118" i="15"/>
  <c r="I118" i="15"/>
  <c r="H118" i="15"/>
  <c r="G118" i="15"/>
  <c r="F118" i="15"/>
  <c r="E118" i="15"/>
  <c r="D118" i="15"/>
  <c r="P117" i="15"/>
  <c r="K118" i="15" s="1"/>
  <c r="O116" i="15"/>
  <c r="N116" i="15"/>
  <c r="I116" i="15"/>
  <c r="H116" i="15"/>
  <c r="G116" i="15"/>
  <c r="F116" i="15"/>
  <c r="E116" i="15"/>
  <c r="D116" i="15"/>
  <c r="P115" i="15"/>
  <c r="K116" i="15" s="1"/>
  <c r="O113" i="15"/>
  <c r="O114" i="15" s="1"/>
  <c r="N113" i="15"/>
  <c r="N114" i="15" s="1"/>
  <c r="M113" i="15"/>
  <c r="M114" i="15" s="1"/>
  <c r="L113" i="15"/>
  <c r="L114" i="15" s="1"/>
  <c r="K113" i="15"/>
  <c r="K114" i="15" s="1"/>
  <c r="J113" i="15"/>
  <c r="J114" i="15" s="1"/>
  <c r="I113" i="15"/>
  <c r="I114" i="15" s="1"/>
  <c r="H113" i="15"/>
  <c r="H114" i="15" s="1"/>
  <c r="G113" i="15"/>
  <c r="G114" i="15" s="1"/>
  <c r="F113" i="15"/>
  <c r="F114" i="15" s="1"/>
  <c r="E113" i="15"/>
  <c r="E114" i="15" s="1"/>
  <c r="D113" i="15"/>
  <c r="D114" i="15" s="1"/>
  <c r="O112" i="15"/>
  <c r="N112" i="15"/>
  <c r="M112" i="15"/>
  <c r="L112" i="15"/>
  <c r="K112" i="15"/>
  <c r="J112" i="15"/>
  <c r="I112" i="15"/>
  <c r="H112" i="15"/>
  <c r="G112" i="15"/>
  <c r="F112" i="15"/>
  <c r="E112" i="15"/>
  <c r="D112" i="15"/>
  <c r="P111" i="15"/>
  <c r="O110" i="15"/>
  <c r="N110" i="15"/>
  <c r="M110" i="15"/>
  <c r="L110" i="15"/>
  <c r="K110" i="15"/>
  <c r="J110" i="15"/>
  <c r="I110" i="15"/>
  <c r="H110" i="15"/>
  <c r="G110" i="15"/>
  <c r="F110" i="15"/>
  <c r="E110" i="15"/>
  <c r="D110" i="15"/>
  <c r="P109" i="15"/>
  <c r="O107" i="15"/>
  <c r="O108" i="15" s="1"/>
  <c r="N107" i="15"/>
  <c r="M107" i="15"/>
  <c r="L107" i="15"/>
  <c r="K107" i="15"/>
  <c r="J107" i="15"/>
  <c r="I107" i="15"/>
  <c r="H107" i="15"/>
  <c r="H108" i="15" s="1"/>
  <c r="G107" i="15"/>
  <c r="G108" i="15" s="1"/>
  <c r="F107" i="15"/>
  <c r="F108" i="15" s="1"/>
  <c r="E107" i="15"/>
  <c r="E108" i="15" s="1"/>
  <c r="D107" i="15"/>
  <c r="D108" i="15" s="1"/>
  <c r="O106" i="15"/>
  <c r="H106" i="15"/>
  <c r="G106" i="15"/>
  <c r="F106" i="15"/>
  <c r="E106" i="15"/>
  <c r="D106" i="15"/>
  <c r="P105" i="15"/>
  <c r="N106" i="15" s="1"/>
  <c r="O104" i="15"/>
  <c r="H104" i="15"/>
  <c r="G104" i="15"/>
  <c r="F104" i="15"/>
  <c r="E104" i="15"/>
  <c r="D104" i="15"/>
  <c r="P103" i="15"/>
  <c r="L104" i="15" s="1"/>
  <c r="O101" i="15"/>
  <c r="O102" i="15" s="1"/>
  <c r="N101" i="15"/>
  <c r="M101" i="15"/>
  <c r="L101" i="15"/>
  <c r="K101" i="15"/>
  <c r="J101" i="15"/>
  <c r="I101" i="15"/>
  <c r="I102" i="15" s="1"/>
  <c r="H101" i="15"/>
  <c r="G101" i="15"/>
  <c r="F101" i="15"/>
  <c r="E101" i="15"/>
  <c r="E102" i="15" s="1"/>
  <c r="D101" i="15"/>
  <c r="D102" i="15" s="1"/>
  <c r="O100" i="15"/>
  <c r="N100" i="15"/>
  <c r="I100" i="15"/>
  <c r="H100" i="15"/>
  <c r="G100" i="15"/>
  <c r="F100" i="15"/>
  <c r="E100" i="15"/>
  <c r="D100" i="15"/>
  <c r="P99" i="15"/>
  <c r="M100" i="15" s="1"/>
  <c r="O98" i="15"/>
  <c r="I98" i="15"/>
  <c r="E98" i="15"/>
  <c r="D98" i="15"/>
  <c r="P97" i="15"/>
  <c r="K98" i="15" s="1"/>
  <c r="O95" i="15"/>
  <c r="O96" i="15" s="1"/>
  <c r="N95" i="15"/>
  <c r="N96" i="15" s="1"/>
  <c r="M95" i="15"/>
  <c r="L95" i="15"/>
  <c r="K95" i="15"/>
  <c r="J95" i="15"/>
  <c r="J96" i="15" s="1"/>
  <c r="I95" i="15"/>
  <c r="I96" i="15" s="1"/>
  <c r="H95" i="15"/>
  <c r="H96" i="15" s="1"/>
  <c r="G95" i="15"/>
  <c r="G96" i="15" s="1"/>
  <c r="F95" i="15"/>
  <c r="F96" i="15" s="1"/>
  <c r="E95" i="15"/>
  <c r="E96" i="15" s="1"/>
  <c r="D95" i="15"/>
  <c r="D96" i="15" s="1"/>
  <c r="O94" i="15"/>
  <c r="N94" i="15"/>
  <c r="K94" i="15"/>
  <c r="J94" i="15"/>
  <c r="I94" i="15"/>
  <c r="H94" i="15"/>
  <c r="G94" i="15"/>
  <c r="F94" i="15"/>
  <c r="E94" i="15"/>
  <c r="D94" i="15"/>
  <c r="P93" i="15"/>
  <c r="L94" i="15" s="1"/>
  <c r="O92" i="15"/>
  <c r="N92" i="15"/>
  <c r="J92" i="15"/>
  <c r="I92" i="15"/>
  <c r="H92" i="15"/>
  <c r="G92" i="15"/>
  <c r="F92" i="15"/>
  <c r="E92" i="15"/>
  <c r="D92" i="15"/>
  <c r="P91" i="15"/>
  <c r="M92" i="15" s="1"/>
  <c r="O89" i="15"/>
  <c r="N89" i="15"/>
  <c r="M89" i="15"/>
  <c r="L89" i="15"/>
  <c r="K89" i="15"/>
  <c r="J89" i="15"/>
  <c r="I89" i="15"/>
  <c r="H89" i="15"/>
  <c r="G89" i="15"/>
  <c r="F89" i="15"/>
  <c r="E89" i="15"/>
  <c r="D89" i="15"/>
  <c r="J88" i="15"/>
  <c r="I88" i="15"/>
  <c r="H88" i="15"/>
  <c r="G88" i="15"/>
  <c r="F88" i="15"/>
  <c r="E88" i="15"/>
  <c r="D88" i="15"/>
  <c r="P87" i="15"/>
  <c r="J86" i="15"/>
  <c r="I86" i="15"/>
  <c r="H86" i="15"/>
  <c r="G86" i="15"/>
  <c r="F86" i="15"/>
  <c r="E86" i="15"/>
  <c r="D86" i="15"/>
  <c r="P85" i="15"/>
  <c r="N86" i="15" s="1"/>
  <c r="O83" i="15"/>
  <c r="N83" i="15"/>
  <c r="M83" i="15"/>
  <c r="L83" i="15"/>
  <c r="K83" i="15"/>
  <c r="J83" i="15"/>
  <c r="I83" i="15"/>
  <c r="H83" i="15"/>
  <c r="G83" i="15"/>
  <c r="F83" i="15"/>
  <c r="E83" i="15"/>
  <c r="D83" i="15"/>
  <c r="I82" i="15"/>
  <c r="P81" i="15"/>
  <c r="O82" i="15" s="1"/>
  <c r="P79" i="15"/>
  <c r="M80" i="15" s="1"/>
  <c r="O77" i="15"/>
  <c r="N77" i="15"/>
  <c r="M77" i="15"/>
  <c r="L77" i="15"/>
  <c r="K77" i="15"/>
  <c r="J77" i="15"/>
  <c r="I77" i="15"/>
  <c r="H77" i="15"/>
  <c r="G77" i="15"/>
  <c r="F77" i="15"/>
  <c r="E77" i="15"/>
  <c r="D77" i="15"/>
  <c r="P75" i="15"/>
  <c r="O76" i="15" s="1"/>
  <c r="P73" i="15"/>
  <c r="L74" i="15" s="1"/>
  <c r="O71" i="15"/>
  <c r="N71" i="15"/>
  <c r="M71" i="15"/>
  <c r="L71" i="15"/>
  <c r="K71" i="15"/>
  <c r="J71" i="15"/>
  <c r="I71" i="15"/>
  <c r="I72" i="15" s="1"/>
  <c r="H71" i="15"/>
  <c r="H72" i="15" s="1"/>
  <c r="G71" i="15"/>
  <c r="F71" i="15"/>
  <c r="E71" i="15"/>
  <c r="D71" i="15"/>
  <c r="N70" i="15"/>
  <c r="I70" i="15"/>
  <c r="H70" i="15"/>
  <c r="P69" i="15"/>
  <c r="M70" i="15" s="1"/>
  <c r="O68" i="15"/>
  <c r="I68" i="15"/>
  <c r="H68" i="15"/>
  <c r="G68" i="15"/>
  <c r="F68" i="15"/>
  <c r="E68" i="15"/>
  <c r="D68" i="15"/>
  <c r="P67" i="15"/>
  <c r="K68" i="15" s="1"/>
  <c r="O65" i="15"/>
  <c r="N65" i="15"/>
  <c r="M65" i="15"/>
  <c r="L65" i="15"/>
  <c r="K65" i="15"/>
  <c r="J65" i="15"/>
  <c r="I65" i="15"/>
  <c r="H65" i="15"/>
  <c r="G65" i="15"/>
  <c r="F65" i="15"/>
  <c r="E65" i="15"/>
  <c r="D65" i="15"/>
  <c r="P63" i="15"/>
  <c r="L64" i="15" s="1"/>
  <c r="P61" i="15"/>
  <c r="N62" i="15" s="1"/>
  <c r="O59" i="15"/>
  <c r="O60" i="15" s="1"/>
  <c r="N59" i="15"/>
  <c r="M59" i="15"/>
  <c r="L59" i="15"/>
  <c r="K59" i="15"/>
  <c r="J59" i="15"/>
  <c r="I59" i="15"/>
  <c r="I60" i="15" s="1"/>
  <c r="H59" i="15"/>
  <c r="H60" i="15" s="1"/>
  <c r="G59" i="15"/>
  <c r="G60" i="15" s="1"/>
  <c r="F59" i="15"/>
  <c r="F60" i="15" s="1"/>
  <c r="E59" i="15"/>
  <c r="E60" i="15" s="1"/>
  <c r="D59" i="15"/>
  <c r="D60" i="15" s="1"/>
  <c r="O58" i="15"/>
  <c r="I58" i="15"/>
  <c r="H58" i="15"/>
  <c r="G58" i="15"/>
  <c r="F58" i="15"/>
  <c r="E58" i="15"/>
  <c r="D58" i="15"/>
  <c r="P57" i="15"/>
  <c r="K58" i="15" s="1"/>
  <c r="O56" i="15"/>
  <c r="I56" i="15"/>
  <c r="H56" i="15"/>
  <c r="G56" i="15"/>
  <c r="F56" i="15"/>
  <c r="E56" i="15"/>
  <c r="D56" i="15"/>
  <c r="P55" i="15"/>
  <c r="O53" i="15"/>
  <c r="N53" i="15"/>
  <c r="M53" i="15"/>
  <c r="L53" i="15"/>
  <c r="K53" i="15"/>
  <c r="J53" i="15"/>
  <c r="I53" i="15"/>
  <c r="H53" i="15"/>
  <c r="G53" i="15"/>
  <c r="F53" i="15"/>
  <c r="E53" i="15"/>
  <c r="D53" i="15"/>
  <c r="P51" i="15"/>
  <c r="P49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P45" i="15"/>
  <c r="N46" i="15" s="1"/>
  <c r="P43" i="15"/>
  <c r="O44" i="15" s="1"/>
  <c r="P33" i="15"/>
  <c r="P31" i="15"/>
  <c r="P27" i="15"/>
  <c r="P25" i="15"/>
  <c r="P21" i="15"/>
  <c r="P19" i="15"/>
  <c r="I20" i="15" s="1"/>
  <c r="P15" i="15"/>
  <c r="K16" i="15" s="1"/>
  <c r="O377" i="14"/>
  <c r="O378" i="14" s="1"/>
  <c r="N377" i="14"/>
  <c r="N378" i="14" s="1"/>
  <c r="M377" i="14"/>
  <c r="M378" i="14" s="1"/>
  <c r="L377" i="14"/>
  <c r="L378" i="14" s="1"/>
  <c r="K377" i="14"/>
  <c r="K378" i="14" s="1"/>
  <c r="J377" i="14"/>
  <c r="J378" i="14" s="1"/>
  <c r="I377" i="14"/>
  <c r="I378" i="14" s="1"/>
  <c r="H377" i="14"/>
  <c r="H378" i="14" s="1"/>
  <c r="G377" i="14"/>
  <c r="G378" i="14" s="1"/>
  <c r="F377" i="14"/>
  <c r="F378" i="14" s="1"/>
  <c r="E377" i="14"/>
  <c r="E378" i="14" s="1"/>
  <c r="D377" i="14"/>
  <c r="D378" i="14" s="1"/>
  <c r="O376" i="14"/>
  <c r="N376" i="14"/>
  <c r="M376" i="14"/>
  <c r="L376" i="14"/>
  <c r="K376" i="14"/>
  <c r="J376" i="14"/>
  <c r="I376" i="14"/>
  <c r="H376" i="14"/>
  <c r="G376" i="14"/>
  <c r="F376" i="14"/>
  <c r="E376" i="14"/>
  <c r="D376" i="14"/>
  <c r="P375" i="14"/>
  <c r="O374" i="14"/>
  <c r="N374" i="14"/>
  <c r="M374" i="14"/>
  <c r="L374" i="14"/>
  <c r="K374" i="14"/>
  <c r="J374" i="14"/>
  <c r="I374" i="14"/>
  <c r="H374" i="14"/>
  <c r="G374" i="14"/>
  <c r="F374" i="14"/>
  <c r="E374" i="14"/>
  <c r="D374" i="14"/>
  <c r="P373" i="14"/>
  <c r="P363" i="14"/>
  <c r="P361" i="14"/>
  <c r="P357" i="14"/>
  <c r="M358" i="14" s="1"/>
  <c r="P355" i="14"/>
  <c r="P351" i="14"/>
  <c r="P349" i="14"/>
  <c r="P345" i="14"/>
  <c r="P343" i="14"/>
  <c r="P339" i="14"/>
  <c r="P337" i="14"/>
  <c r="P327" i="14"/>
  <c r="P325" i="14"/>
  <c r="P321" i="14"/>
  <c r="P319" i="14"/>
  <c r="P315" i="14"/>
  <c r="P313" i="14"/>
  <c r="P309" i="14"/>
  <c r="P307" i="14"/>
  <c r="O299" i="14"/>
  <c r="N299" i="14"/>
  <c r="M299" i="14"/>
  <c r="L299" i="14"/>
  <c r="K299" i="14"/>
  <c r="J299" i="14"/>
  <c r="I299" i="14"/>
  <c r="H299" i="14"/>
  <c r="G299" i="14"/>
  <c r="F299" i="14"/>
  <c r="E299" i="14"/>
  <c r="D299" i="14"/>
  <c r="P297" i="14"/>
  <c r="P295" i="14"/>
  <c r="O294" i="14"/>
  <c r="N294" i="14"/>
  <c r="M294" i="14"/>
  <c r="L294" i="14"/>
  <c r="K294" i="14"/>
  <c r="J294" i="14"/>
  <c r="I294" i="14"/>
  <c r="H294" i="14"/>
  <c r="G294" i="14"/>
  <c r="F294" i="14"/>
  <c r="E294" i="14"/>
  <c r="O292" i="14"/>
  <c r="N292" i="14"/>
  <c r="M292" i="14"/>
  <c r="L292" i="14"/>
  <c r="K292" i="14"/>
  <c r="J292" i="14"/>
  <c r="I292" i="14"/>
  <c r="H292" i="14"/>
  <c r="G292" i="14"/>
  <c r="F292" i="14"/>
  <c r="E292" i="14"/>
  <c r="D292" i="14"/>
  <c r="P291" i="14"/>
  <c r="O290" i="14"/>
  <c r="N290" i="14"/>
  <c r="M290" i="14"/>
  <c r="L290" i="14"/>
  <c r="K290" i="14"/>
  <c r="J290" i="14"/>
  <c r="I290" i="14"/>
  <c r="H290" i="14"/>
  <c r="G290" i="14"/>
  <c r="F290" i="14"/>
  <c r="E290" i="14"/>
  <c r="D290" i="14"/>
  <c r="P289" i="14"/>
  <c r="O287" i="14"/>
  <c r="O288" i="14" s="1"/>
  <c r="N287" i="14"/>
  <c r="N288" i="14" s="1"/>
  <c r="M287" i="14"/>
  <c r="M288" i="14" s="1"/>
  <c r="L287" i="14"/>
  <c r="L288" i="14" s="1"/>
  <c r="K287" i="14"/>
  <c r="K288" i="14" s="1"/>
  <c r="J287" i="14"/>
  <c r="J288" i="14" s="1"/>
  <c r="I287" i="14"/>
  <c r="I288" i="14" s="1"/>
  <c r="H287" i="14"/>
  <c r="H288" i="14" s="1"/>
  <c r="G287" i="14"/>
  <c r="G288" i="14" s="1"/>
  <c r="F287" i="14"/>
  <c r="F288" i="14" s="1"/>
  <c r="E287" i="14"/>
  <c r="E288" i="14" s="1"/>
  <c r="D287" i="14"/>
  <c r="D288" i="14" s="1"/>
  <c r="O286" i="14"/>
  <c r="N286" i="14"/>
  <c r="M286" i="14"/>
  <c r="L286" i="14"/>
  <c r="K286" i="14"/>
  <c r="J286" i="14"/>
  <c r="I286" i="14"/>
  <c r="H286" i="14"/>
  <c r="G286" i="14"/>
  <c r="F286" i="14"/>
  <c r="E286" i="14"/>
  <c r="D286" i="14"/>
  <c r="P285" i="14"/>
  <c r="O284" i="14"/>
  <c r="N284" i="14"/>
  <c r="M284" i="14"/>
  <c r="L284" i="14"/>
  <c r="K284" i="14"/>
  <c r="J284" i="14"/>
  <c r="I284" i="14"/>
  <c r="H284" i="14"/>
  <c r="G284" i="14"/>
  <c r="F284" i="14"/>
  <c r="E284" i="14"/>
  <c r="D284" i="14"/>
  <c r="P283" i="14"/>
  <c r="O281" i="14"/>
  <c r="O282" i="14" s="1"/>
  <c r="N281" i="14"/>
  <c r="N282" i="14" s="1"/>
  <c r="M281" i="14"/>
  <c r="M282" i="14" s="1"/>
  <c r="L281" i="14"/>
  <c r="L282" i="14" s="1"/>
  <c r="K281" i="14"/>
  <c r="K282" i="14" s="1"/>
  <c r="J281" i="14"/>
  <c r="J282" i="14" s="1"/>
  <c r="I281" i="14"/>
  <c r="I282" i="14" s="1"/>
  <c r="H281" i="14"/>
  <c r="H282" i="14" s="1"/>
  <c r="G281" i="14"/>
  <c r="G282" i="14" s="1"/>
  <c r="F281" i="14"/>
  <c r="F282" i="14" s="1"/>
  <c r="E281" i="14"/>
  <c r="E282" i="14" s="1"/>
  <c r="D281" i="14"/>
  <c r="O280" i="14"/>
  <c r="N280" i="14"/>
  <c r="M280" i="14"/>
  <c r="L280" i="14"/>
  <c r="K280" i="14"/>
  <c r="J280" i="14"/>
  <c r="I280" i="14"/>
  <c r="H280" i="14"/>
  <c r="G280" i="14"/>
  <c r="F280" i="14"/>
  <c r="E280" i="14"/>
  <c r="D280" i="14"/>
  <c r="P279" i="14"/>
  <c r="O278" i="14"/>
  <c r="N278" i="14"/>
  <c r="M278" i="14"/>
  <c r="L278" i="14"/>
  <c r="K278" i="14"/>
  <c r="J278" i="14"/>
  <c r="I278" i="14"/>
  <c r="H278" i="14"/>
  <c r="G278" i="14"/>
  <c r="F278" i="14"/>
  <c r="E278" i="14"/>
  <c r="D278" i="14"/>
  <c r="P277" i="14"/>
  <c r="O275" i="14"/>
  <c r="O276" i="14" s="1"/>
  <c r="N275" i="14"/>
  <c r="N276" i="14" s="1"/>
  <c r="M275" i="14"/>
  <c r="M276" i="14" s="1"/>
  <c r="L275" i="14"/>
  <c r="L276" i="14" s="1"/>
  <c r="K275" i="14"/>
  <c r="K276" i="14" s="1"/>
  <c r="J275" i="14"/>
  <c r="I275" i="14"/>
  <c r="I276" i="14" s="1"/>
  <c r="H275" i="14"/>
  <c r="H276" i="14" s="1"/>
  <c r="G275" i="14"/>
  <c r="G276" i="14" s="1"/>
  <c r="F275" i="14"/>
  <c r="F276" i="14" s="1"/>
  <c r="E275" i="14"/>
  <c r="E276" i="14" s="1"/>
  <c r="D275" i="14"/>
  <c r="O274" i="14"/>
  <c r="N274" i="14"/>
  <c r="M274" i="14"/>
  <c r="L274" i="14"/>
  <c r="K274" i="14"/>
  <c r="J274" i="14"/>
  <c r="I274" i="14"/>
  <c r="H274" i="14"/>
  <c r="G274" i="14"/>
  <c r="F274" i="14"/>
  <c r="E274" i="14"/>
  <c r="D274" i="14"/>
  <c r="P273" i="14"/>
  <c r="O272" i="14"/>
  <c r="N272" i="14"/>
  <c r="M272" i="14"/>
  <c r="L272" i="14"/>
  <c r="K272" i="14"/>
  <c r="J272" i="14"/>
  <c r="I272" i="14"/>
  <c r="H272" i="14"/>
  <c r="G272" i="14"/>
  <c r="F272" i="14"/>
  <c r="E272" i="14"/>
  <c r="D272" i="14"/>
  <c r="P271" i="14"/>
  <c r="O269" i="14"/>
  <c r="O270" i="14" s="1"/>
  <c r="N269" i="14"/>
  <c r="N270" i="14" s="1"/>
  <c r="M269" i="14"/>
  <c r="M270" i="14" s="1"/>
  <c r="L269" i="14"/>
  <c r="K269" i="14"/>
  <c r="K270" i="14" s="1"/>
  <c r="J269" i="14"/>
  <c r="J270" i="14" s="1"/>
  <c r="I269" i="14"/>
  <c r="I270" i="14" s="1"/>
  <c r="H269" i="14"/>
  <c r="H270" i="14" s="1"/>
  <c r="G269" i="14"/>
  <c r="G270" i="14" s="1"/>
  <c r="F269" i="14"/>
  <c r="E269" i="14"/>
  <c r="E270" i="14" s="1"/>
  <c r="D269" i="14"/>
  <c r="D270" i="14" s="1"/>
  <c r="O268" i="14"/>
  <c r="N268" i="14"/>
  <c r="M268" i="14"/>
  <c r="L268" i="14"/>
  <c r="K268" i="14"/>
  <c r="J268" i="14"/>
  <c r="I268" i="14"/>
  <c r="H268" i="14"/>
  <c r="G268" i="14"/>
  <c r="F268" i="14"/>
  <c r="E268" i="14"/>
  <c r="D268" i="14"/>
  <c r="P267" i="14"/>
  <c r="O266" i="14"/>
  <c r="N266" i="14"/>
  <c r="M266" i="14"/>
  <c r="L266" i="14"/>
  <c r="K266" i="14"/>
  <c r="J266" i="14"/>
  <c r="I266" i="14"/>
  <c r="H266" i="14"/>
  <c r="G266" i="14"/>
  <c r="F266" i="14"/>
  <c r="E266" i="14"/>
  <c r="D266" i="14"/>
  <c r="P265" i="14"/>
  <c r="O263" i="14"/>
  <c r="O264" i="14" s="1"/>
  <c r="N263" i="14"/>
  <c r="N264" i="14" s="1"/>
  <c r="M263" i="14"/>
  <c r="M264" i="14" s="1"/>
  <c r="L263" i="14"/>
  <c r="L264" i="14" s="1"/>
  <c r="K263" i="14"/>
  <c r="K264" i="14" s="1"/>
  <c r="J263" i="14"/>
  <c r="J264" i="14" s="1"/>
  <c r="I263" i="14"/>
  <c r="I264" i="14" s="1"/>
  <c r="H263" i="14"/>
  <c r="H264" i="14" s="1"/>
  <c r="G263" i="14"/>
  <c r="G264" i="14" s="1"/>
  <c r="F263" i="14"/>
  <c r="F264" i="14" s="1"/>
  <c r="E263" i="14"/>
  <c r="E264" i="14" s="1"/>
  <c r="D263" i="14"/>
  <c r="D264" i="14" s="1"/>
  <c r="O262" i="14"/>
  <c r="N262" i="14"/>
  <c r="M262" i="14"/>
  <c r="L262" i="14"/>
  <c r="K262" i="14"/>
  <c r="J262" i="14"/>
  <c r="I262" i="14"/>
  <c r="H262" i="14"/>
  <c r="G262" i="14"/>
  <c r="F262" i="14"/>
  <c r="E262" i="14"/>
  <c r="D262" i="14"/>
  <c r="P261" i="14"/>
  <c r="O260" i="14"/>
  <c r="N260" i="14"/>
  <c r="M260" i="14"/>
  <c r="L260" i="14"/>
  <c r="K260" i="14"/>
  <c r="J260" i="14"/>
  <c r="I260" i="14"/>
  <c r="H260" i="14"/>
  <c r="G260" i="14"/>
  <c r="F260" i="14"/>
  <c r="E260" i="14"/>
  <c r="D260" i="14"/>
  <c r="P259" i="14"/>
  <c r="O257" i="14"/>
  <c r="O258" i="14" s="1"/>
  <c r="N257" i="14"/>
  <c r="N258" i="14" s="1"/>
  <c r="M257" i="14"/>
  <c r="M258" i="14" s="1"/>
  <c r="L257" i="14"/>
  <c r="L258" i="14" s="1"/>
  <c r="K257" i="14"/>
  <c r="K258" i="14" s="1"/>
  <c r="J257" i="14"/>
  <c r="J258" i="14" s="1"/>
  <c r="I257" i="14"/>
  <c r="I258" i="14" s="1"/>
  <c r="H257" i="14"/>
  <c r="H258" i="14" s="1"/>
  <c r="G257" i="14"/>
  <c r="G258" i="14" s="1"/>
  <c r="F257" i="14"/>
  <c r="F258" i="14" s="1"/>
  <c r="E257" i="14"/>
  <c r="E258" i="14" s="1"/>
  <c r="D257" i="14"/>
  <c r="O256" i="14"/>
  <c r="N256" i="14"/>
  <c r="M256" i="14"/>
  <c r="L256" i="14"/>
  <c r="K256" i="14"/>
  <c r="J256" i="14"/>
  <c r="I256" i="14"/>
  <c r="H256" i="14"/>
  <c r="G256" i="14"/>
  <c r="F256" i="14"/>
  <c r="E256" i="14"/>
  <c r="D256" i="14"/>
  <c r="P255" i="14"/>
  <c r="O254" i="14"/>
  <c r="N254" i="14"/>
  <c r="M254" i="14"/>
  <c r="L254" i="14"/>
  <c r="K254" i="14"/>
  <c r="J254" i="14"/>
  <c r="I254" i="14"/>
  <c r="H254" i="14"/>
  <c r="G254" i="14"/>
  <c r="F254" i="14"/>
  <c r="E254" i="14"/>
  <c r="D254" i="14"/>
  <c r="P253" i="14"/>
  <c r="O251" i="14"/>
  <c r="O252" i="14" s="1"/>
  <c r="N251" i="14"/>
  <c r="N252" i="14" s="1"/>
  <c r="M251" i="14"/>
  <c r="M252" i="14" s="1"/>
  <c r="L251" i="14"/>
  <c r="L252" i="14" s="1"/>
  <c r="K251" i="14"/>
  <c r="K252" i="14" s="1"/>
  <c r="J251" i="14"/>
  <c r="J252" i="14" s="1"/>
  <c r="I251" i="14"/>
  <c r="I252" i="14" s="1"/>
  <c r="H251" i="14"/>
  <c r="H252" i="14" s="1"/>
  <c r="G251" i="14"/>
  <c r="G252" i="14" s="1"/>
  <c r="F251" i="14"/>
  <c r="F252" i="14" s="1"/>
  <c r="E251" i="14"/>
  <c r="E252" i="14" s="1"/>
  <c r="D251" i="14"/>
  <c r="O250" i="14"/>
  <c r="N250" i="14"/>
  <c r="M250" i="14"/>
  <c r="L250" i="14"/>
  <c r="K250" i="14"/>
  <c r="J250" i="14"/>
  <c r="I250" i="14"/>
  <c r="H250" i="14"/>
  <c r="G250" i="14"/>
  <c r="F250" i="14"/>
  <c r="E250" i="14"/>
  <c r="D250" i="14"/>
  <c r="P249" i="14"/>
  <c r="O248" i="14"/>
  <c r="N248" i="14"/>
  <c r="M248" i="14"/>
  <c r="L248" i="14"/>
  <c r="K248" i="14"/>
  <c r="J248" i="14"/>
  <c r="I248" i="14"/>
  <c r="H248" i="14"/>
  <c r="G248" i="14"/>
  <c r="F248" i="14"/>
  <c r="E248" i="14"/>
  <c r="D248" i="14"/>
  <c r="P247" i="14"/>
  <c r="O245" i="14"/>
  <c r="O246" i="14" s="1"/>
  <c r="N245" i="14"/>
  <c r="M245" i="14"/>
  <c r="M246" i="14" s="1"/>
  <c r="L245" i="14"/>
  <c r="L246" i="14" s="1"/>
  <c r="K245" i="14"/>
  <c r="J245" i="14"/>
  <c r="J246" i="14" s="1"/>
  <c r="I245" i="14"/>
  <c r="I246" i="14" s="1"/>
  <c r="H245" i="14"/>
  <c r="G245" i="14"/>
  <c r="G246" i="14" s="1"/>
  <c r="F245" i="14"/>
  <c r="F246" i="14" s="1"/>
  <c r="E245" i="14"/>
  <c r="D245" i="14"/>
  <c r="O244" i="14"/>
  <c r="N244" i="14"/>
  <c r="M244" i="14"/>
  <c r="L244" i="14"/>
  <c r="K244" i="14"/>
  <c r="J244" i="14"/>
  <c r="I244" i="14"/>
  <c r="H244" i="14"/>
  <c r="G244" i="14"/>
  <c r="F244" i="14"/>
  <c r="E244" i="14"/>
  <c r="D244" i="14"/>
  <c r="P243" i="14"/>
  <c r="O242" i="14"/>
  <c r="N242" i="14"/>
  <c r="M242" i="14"/>
  <c r="L242" i="14"/>
  <c r="K242" i="14"/>
  <c r="J242" i="14"/>
  <c r="I242" i="14"/>
  <c r="H242" i="14"/>
  <c r="G242" i="14"/>
  <c r="F242" i="14"/>
  <c r="E242" i="14"/>
  <c r="D242" i="14"/>
  <c r="P241" i="14"/>
  <c r="O239" i="14"/>
  <c r="N239" i="14"/>
  <c r="M239" i="14"/>
  <c r="L239" i="14"/>
  <c r="K239" i="14"/>
  <c r="J239" i="14"/>
  <c r="I239" i="14"/>
  <c r="H239" i="14"/>
  <c r="G239" i="14"/>
  <c r="F239" i="14"/>
  <c r="E239" i="14"/>
  <c r="D239" i="14"/>
  <c r="O238" i="14"/>
  <c r="N238" i="14"/>
  <c r="M238" i="14"/>
  <c r="L238" i="14"/>
  <c r="K238" i="14"/>
  <c r="J238" i="14"/>
  <c r="I238" i="14"/>
  <c r="H238" i="14"/>
  <c r="G238" i="14"/>
  <c r="F238" i="14"/>
  <c r="E238" i="14"/>
  <c r="D238" i="14"/>
  <c r="P237" i="14"/>
  <c r="O236" i="14"/>
  <c r="N236" i="14"/>
  <c r="M236" i="14"/>
  <c r="L236" i="14"/>
  <c r="K236" i="14"/>
  <c r="J236" i="14"/>
  <c r="I236" i="14"/>
  <c r="H236" i="14"/>
  <c r="G236" i="14"/>
  <c r="F236" i="14"/>
  <c r="E236" i="14"/>
  <c r="D236" i="14"/>
  <c r="P235" i="14"/>
  <c r="O227" i="14"/>
  <c r="O228" i="14" s="1"/>
  <c r="N227" i="14"/>
  <c r="N228" i="14" s="1"/>
  <c r="M227" i="14"/>
  <c r="M228" i="14" s="1"/>
  <c r="L227" i="14"/>
  <c r="L228" i="14" s="1"/>
  <c r="K227" i="14"/>
  <c r="K228" i="14" s="1"/>
  <c r="J227" i="14"/>
  <c r="J228" i="14" s="1"/>
  <c r="I227" i="14"/>
  <c r="I228" i="14" s="1"/>
  <c r="H227" i="14"/>
  <c r="H228" i="14" s="1"/>
  <c r="G227" i="14"/>
  <c r="G228" i="14" s="1"/>
  <c r="F227" i="14"/>
  <c r="F228" i="14" s="1"/>
  <c r="E227" i="14"/>
  <c r="E228" i="14" s="1"/>
  <c r="D227" i="14"/>
  <c r="D228" i="14" s="1"/>
  <c r="O226" i="14"/>
  <c r="N226" i="14"/>
  <c r="M226" i="14"/>
  <c r="L226" i="14"/>
  <c r="K226" i="14"/>
  <c r="J226" i="14"/>
  <c r="I226" i="14"/>
  <c r="H226" i="14"/>
  <c r="G226" i="14"/>
  <c r="F226" i="14"/>
  <c r="E226" i="14"/>
  <c r="D226" i="14"/>
  <c r="P225" i="14"/>
  <c r="O224" i="14"/>
  <c r="N224" i="14"/>
  <c r="M224" i="14"/>
  <c r="L224" i="14"/>
  <c r="K224" i="14"/>
  <c r="J224" i="14"/>
  <c r="I224" i="14"/>
  <c r="H224" i="14"/>
  <c r="G224" i="14"/>
  <c r="F224" i="14"/>
  <c r="E224" i="14"/>
  <c r="D224" i="14"/>
  <c r="P223" i="14"/>
  <c r="O221" i="14"/>
  <c r="O222" i="14" s="1"/>
  <c r="N221" i="14"/>
  <c r="N222" i="14" s="1"/>
  <c r="M221" i="14"/>
  <c r="M222" i="14" s="1"/>
  <c r="L221" i="14"/>
  <c r="L222" i="14" s="1"/>
  <c r="K221" i="14"/>
  <c r="K222" i="14" s="1"/>
  <c r="J221" i="14"/>
  <c r="J222" i="14" s="1"/>
  <c r="I221" i="14"/>
  <c r="I222" i="14" s="1"/>
  <c r="H221" i="14"/>
  <c r="H222" i="14" s="1"/>
  <c r="G221" i="14"/>
  <c r="G222" i="14" s="1"/>
  <c r="F221" i="14"/>
  <c r="F222" i="14" s="1"/>
  <c r="E221" i="14"/>
  <c r="E222" i="14" s="1"/>
  <c r="D221" i="14"/>
  <c r="D222" i="14" s="1"/>
  <c r="O220" i="14"/>
  <c r="N220" i="14"/>
  <c r="M220" i="14"/>
  <c r="L220" i="14"/>
  <c r="K220" i="14"/>
  <c r="J220" i="14"/>
  <c r="I220" i="14"/>
  <c r="H220" i="14"/>
  <c r="G220" i="14"/>
  <c r="F220" i="14"/>
  <c r="E220" i="14"/>
  <c r="D220" i="14"/>
  <c r="P219" i="14"/>
  <c r="O218" i="14"/>
  <c r="N218" i="14"/>
  <c r="M218" i="14"/>
  <c r="L218" i="14"/>
  <c r="K218" i="14"/>
  <c r="J218" i="14"/>
  <c r="I218" i="14"/>
  <c r="H218" i="14"/>
  <c r="G218" i="14"/>
  <c r="F218" i="14"/>
  <c r="E218" i="14"/>
  <c r="D218" i="14"/>
  <c r="P217" i="14"/>
  <c r="O215" i="14"/>
  <c r="O216" i="14" s="1"/>
  <c r="N215" i="14"/>
  <c r="N216" i="14" s="1"/>
  <c r="M215" i="14"/>
  <c r="M216" i="14" s="1"/>
  <c r="L215" i="14"/>
  <c r="L216" i="14" s="1"/>
  <c r="K215" i="14"/>
  <c r="K216" i="14" s="1"/>
  <c r="J215" i="14"/>
  <c r="J216" i="14" s="1"/>
  <c r="I215" i="14"/>
  <c r="I216" i="14" s="1"/>
  <c r="H215" i="14"/>
  <c r="H216" i="14" s="1"/>
  <c r="G215" i="14"/>
  <c r="G216" i="14" s="1"/>
  <c r="F215" i="14"/>
  <c r="F216" i="14" s="1"/>
  <c r="E215" i="14"/>
  <c r="E216" i="14" s="1"/>
  <c r="D215" i="14"/>
  <c r="D216" i="14" s="1"/>
  <c r="O214" i="14"/>
  <c r="N214" i="14"/>
  <c r="M214" i="14"/>
  <c r="L214" i="14"/>
  <c r="K214" i="14"/>
  <c r="J214" i="14"/>
  <c r="I214" i="14"/>
  <c r="H214" i="14"/>
  <c r="G214" i="14"/>
  <c r="F214" i="14"/>
  <c r="E214" i="14"/>
  <c r="D214" i="14"/>
  <c r="P213" i="14"/>
  <c r="O212" i="14"/>
  <c r="N212" i="14"/>
  <c r="M212" i="14"/>
  <c r="L212" i="14"/>
  <c r="K212" i="14"/>
  <c r="J212" i="14"/>
  <c r="I212" i="14"/>
  <c r="H212" i="14"/>
  <c r="G212" i="14"/>
  <c r="F212" i="14"/>
  <c r="E212" i="14"/>
  <c r="D212" i="14"/>
  <c r="P211" i="14"/>
  <c r="O209" i="14"/>
  <c r="O210" i="14" s="1"/>
  <c r="N209" i="14"/>
  <c r="N210" i="14" s="1"/>
  <c r="M209" i="14"/>
  <c r="M210" i="14" s="1"/>
  <c r="L209" i="14"/>
  <c r="L210" i="14" s="1"/>
  <c r="K209" i="14"/>
  <c r="K210" i="14" s="1"/>
  <c r="J209" i="14"/>
  <c r="J210" i="14" s="1"/>
  <c r="I209" i="14"/>
  <c r="I210" i="14" s="1"/>
  <c r="H209" i="14"/>
  <c r="H210" i="14" s="1"/>
  <c r="G209" i="14"/>
  <c r="G210" i="14" s="1"/>
  <c r="F209" i="14"/>
  <c r="F210" i="14" s="1"/>
  <c r="E209" i="14"/>
  <c r="E210" i="14" s="1"/>
  <c r="D209" i="14"/>
  <c r="D210" i="14" s="1"/>
  <c r="O208" i="14"/>
  <c r="N208" i="14"/>
  <c r="M208" i="14"/>
  <c r="L208" i="14"/>
  <c r="K208" i="14"/>
  <c r="J208" i="14"/>
  <c r="I208" i="14"/>
  <c r="H208" i="14"/>
  <c r="G208" i="14"/>
  <c r="F208" i="14"/>
  <c r="E208" i="14"/>
  <c r="D208" i="14"/>
  <c r="P207" i="14"/>
  <c r="O206" i="14"/>
  <c r="N206" i="14"/>
  <c r="M206" i="14"/>
  <c r="L206" i="14"/>
  <c r="K206" i="14"/>
  <c r="J206" i="14"/>
  <c r="I206" i="14"/>
  <c r="H206" i="14"/>
  <c r="G206" i="14"/>
  <c r="F206" i="14"/>
  <c r="E206" i="14"/>
  <c r="D206" i="14"/>
  <c r="P205" i="14"/>
  <c r="O203" i="14"/>
  <c r="O204" i="14" s="1"/>
  <c r="N203" i="14"/>
  <c r="N204" i="14" s="1"/>
  <c r="M203" i="14"/>
  <c r="M204" i="14" s="1"/>
  <c r="L203" i="14"/>
  <c r="L204" i="14" s="1"/>
  <c r="K203" i="14"/>
  <c r="K204" i="14" s="1"/>
  <c r="J203" i="14"/>
  <c r="J204" i="14" s="1"/>
  <c r="I203" i="14"/>
  <c r="I204" i="14" s="1"/>
  <c r="H203" i="14"/>
  <c r="H204" i="14" s="1"/>
  <c r="G203" i="14"/>
  <c r="G204" i="14" s="1"/>
  <c r="F203" i="14"/>
  <c r="F204" i="14" s="1"/>
  <c r="E203" i="14"/>
  <c r="E204" i="14" s="1"/>
  <c r="D203" i="14"/>
  <c r="D204" i="14" s="1"/>
  <c r="O202" i="14"/>
  <c r="N202" i="14"/>
  <c r="M202" i="14"/>
  <c r="L202" i="14"/>
  <c r="K202" i="14"/>
  <c r="J202" i="14"/>
  <c r="I202" i="14"/>
  <c r="H202" i="14"/>
  <c r="G202" i="14"/>
  <c r="F202" i="14"/>
  <c r="E202" i="14"/>
  <c r="D202" i="14"/>
  <c r="P201" i="14"/>
  <c r="O200" i="14"/>
  <c r="N200" i="14"/>
  <c r="M200" i="14"/>
  <c r="L200" i="14"/>
  <c r="K200" i="14"/>
  <c r="J200" i="14"/>
  <c r="I200" i="14"/>
  <c r="H200" i="14"/>
  <c r="G200" i="14"/>
  <c r="F200" i="14"/>
  <c r="E200" i="14"/>
  <c r="D200" i="14"/>
  <c r="P199" i="14"/>
  <c r="O197" i="14"/>
  <c r="O198" i="14" s="1"/>
  <c r="N197" i="14"/>
  <c r="N198" i="14" s="1"/>
  <c r="M197" i="14"/>
  <c r="M198" i="14" s="1"/>
  <c r="L197" i="14"/>
  <c r="L198" i="14" s="1"/>
  <c r="K197" i="14"/>
  <c r="K198" i="14" s="1"/>
  <c r="J197" i="14"/>
  <c r="J198" i="14" s="1"/>
  <c r="I197" i="14"/>
  <c r="I198" i="14" s="1"/>
  <c r="H197" i="14"/>
  <c r="H198" i="14" s="1"/>
  <c r="G197" i="14"/>
  <c r="G198" i="14" s="1"/>
  <c r="F197" i="14"/>
  <c r="F198" i="14" s="1"/>
  <c r="E197" i="14"/>
  <c r="E198" i="14" s="1"/>
  <c r="D197" i="14"/>
  <c r="D198" i="14" s="1"/>
  <c r="O196" i="14"/>
  <c r="N196" i="14"/>
  <c r="M196" i="14"/>
  <c r="L196" i="14"/>
  <c r="K196" i="14"/>
  <c r="J196" i="14"/>
  <c r="I196" i="14"/>
  <c r="H196" i="14"/>
  <c r="G196" i="14"/>
  <c r="F196" i="14"/>
  <c r="E196" i="14"/>
  <c r="D196" i="14"/>
  <c r="P195" i="14"/>
  <c r="O194" i="14"/>
  <c r="N194" i="14"/>
  <c r="M194" i="14"/>
  <c r="L194" i="14"/>
  <c r="K194" i="14"/>
  <c r="J194" i="14"/>
  <c r="I194" i="14"/>
  <c r="H194" i="14"/>
  <c r="G194" i="14"/>
  <c r="F194" i="14"/>
  <c r="E194" i="14"/>
  <c r="D194" i="14"/>
  <c r="P193" i="14"/>
  <c r="O191" i="14"/>
  <c r="O192" i="14" s="1"/>
  <c r="N191" i="14"/>
  <c r="N192" i="14" s="1"/>
  <c r="M191" i="14"/>
  <c r="M192" i="14" s="1"/>
  <c r="L191" i="14"/>
  <c r="L192" i="14" s="1"/>
  <c r="K191" i="14"/>
  <c r="K192" i="14" s="1"/>
  <c r="J191" i="14"/>
  <c r="J192" i="14" s="1"/>
  <c r="I191" i="14"/>
  <c r="I192" i="14" s="1"/>
  <c r="H191" i="14"/>
  <c r="H192" i="14" s="1"/>
  <c r="G191" i="14"/>
  <c r="G192" i="14" s="1"/>
  <c r="F191" i="14"/>
  <c r="F192" i="14" s="1"/>
  <c r="E191" i="14"/>
  <c r="E192" i="14" s="1"/>
  <c r="D191" i="14"/>
  <c r="D192" i="14" s="1"/>
  <c r="O190" i="14"/>
  <c r="N190" i="14"/>
  <c r="M190" i="14"/>
  <c r="L190" i="14"/>
  <c r="K190" i="14"/>
  <c r="J190" i="14"/>
  <c r="I190" i="14"/>
  <c r="H190" i="14"/>
  <c r="G190" i="14"/>
  <c r="F190" i="14"/>
  <c r="E190" i="14"/>
  <c r="D190" i="14"/>
  <c r="P189" i="14"/>
  <c r="O188" i="14"/>
  <c r="N188" i="14"/>
  <c r="M188" i="14"/>
  <c r="L188" i="14"/>
  <c r="K188" i="14"/>
  <c r="J188" i="14"/>
  <c r="I188" i="14"/>
  <c r="H188" i="14"/>
  <c r="G188" i="14"/>
  <c r="F188" i="14"/>
  <c r="E188" i="14"/>
  <c r="D188" i="14"/>
  <c r="P187" i="14"/>
  <c r="O185" i="14"/>
  <c r="O186" i="14" s="1"/>
  <c r="N185" i="14"/>
  <c r="N186" i="14" s="1"/>
  <c r="M185" i="14"/>
  <c r="M186" i="14" s="1"/>
  <c r="L185" i="14"/>
  <c r="L186" i="14" s="1"/>
  <c r="K185" i="14"/>
  <c r="K186" i="14" s="1"/>
  <c r="J185" i="14"/>
  <c r="J186" i="14" s="1"/>
  <c r="I185" i="14"/>
  <c r="I186" i="14" s="1"/>
  <c r="H185" i="14"/>
  <c r="H186" i="14" s="1"/>
  <c r="G185" i="14"/>
  <c r="G186" i="14" s="1"/>
  <c r="F185" i="14"/>
  <c r="F186" i="14" s="1"/>
  <c r="E185" i="14"/>
  <c r="E186" i="14" s="1"/>
  <c r="D185" i="14"/>
  <c r="D186" i="14" s="1"/>
  <c r="O184" i="14"/>
  <c r="N184" i="14"/>
  <c r="M184" i="14"/>
  <c r="L184" i="14"/>
  <c r="K184" i="14"/>
  <c r="J184" i="14"/>
  <c r="I184" i="14"/>
  <c r="H184" i="14"/>
  <c r="G184" i="14"/>
  <c r="F184" i="14"/>
  <c r="E184" i="14"/>
  <c r="D184" i="14"/>
  <c r="P183" i="14"/>
  <c r="O182" i="14"/>
  <c r="N182" i="14"/>
  <c r="M182" i="14"/>
  <c r="L182" i="14"/>
  <c r="K182" i="14"/>
  <c r="J182" i="14"/>
  <c r="I182" i="14"/>
  <c r="H182" i="14"/>
  <c r="G182" i="14"/>
  <c r="F182" i="14"/>
  <c r="E182" i="14"/>
  <c r="D182" i="14"/>
  <c r="P181" i="14"/>
  <c r="O179" i="14"/>
  <c r="O180" i="14" s="1"/>
  <c r="N179" i="14"/>
  <c r="N180" i="14" s="1"/>
  <c r="M179" i="14"/>
  <c r="M180" i="14" s="1"/>
  <c r="L179" i="14"/>
  <c r="L180" i="14" s="1"/>
  <c r="K179" i="14"/>
  <c r="K180" i="14" s="1"/>
  <c r="J179" i="14"/>
  <c r="J180" i="14" s="1"/>
  <c r="I179" i="14"/>
  <c r="I180" i="14" s="1"/>
  <c r="H179" i="14"/>
  <c r="H180" i="14" s="1"/>
  <c r="G179" i="14"/>
  <c r="G180" i="14" s="1"/>
  <c r="F179" i="14"/>
  <c r="F180" i="14" s="1"/>
  <c r="E179" i="14"/>
  <c r="E180" i="14" s="1"/>
  <c r="D179" i="14"/>
  <c r="D180" i="14" s="1"/>
  <c r="O178" i="14"/>
  <c r="N178" i="14"/>
  <c r="M178" i="14"/>
  <c r="L178" i="14"/>
  <c r="K178" i="14"/>
  <c r="J178" i="14"/>
  <c r="I178" i="14"/>
  <c r="H178" i="14"/>
  <c r="G178" i="14"/>
  <c r="F178" i="14"/>
  <c r="E178" i="14"/>
  <c r="D178" i="14"/>
  <c r="P177" i="14"/>
  <c r="O176" i="14"/>
  <c r="N176" i="14"/>
  <c r="M176" i="14"/>
  <c r="L176" i="14"/>
  <c r="K176" i="14"/>
  <c r="J176" i="14"/>
  <c r="I176" i="14"/>
  <c r="H176" i="14"/>
  <c r="G176" i="14"/>
  <c r="F176" i="14"/>
  <c r="E176" i="14"/>
  <c r="D176" i="14"/>
  <c r="P175" i="14"/>
  <c r="O173" i="14"/>
  <c r="O174" i="14" s="1"/>
  <c r="N173" i="14"/>
  <c r="N174" i="14" s="1"/>
  <c r="M173" i="14"/>
  <c r="M174" i="14" s="1"/>
  <c r="L173" i="14"/>
  <c r="L174" i="14" s="1"/>
  <c r="K173" i="14"/>
  <c r="K174" i="14" s="1"/>
  <c r="J173" i="14"/>
  <c r="J174" i="14" s="1"/>
  <c r="I173" i="14"/>
  <c r="I174" i="14" s="1"/>
  <c r="H173" i="14"/>
  <c r="H174" i="14" s="1"/>
  <c r="G173" i="14"/>
  <c r="G174" i="14" s="1"/>
  <c r="F173" i="14"/>
  <c r="F174" i="14" s="1"/>
  <c r="E173" i="14"/>
  <c r="E174" i="14" s="1"/>
  <c r="D173" i="14"/>
  <c r="D174" i="14" s="1"/>
  <c r="O172" i="14"/>
  <c r="N172" i="14"/>
  <c r="M172" i="14"/>
  <c r="L172" i="14"/>
  <c r="K172" i="14"/>
  <c r="J172" i="14"/>
  <c r="I172" i="14"/>
  <c r="H172" i="14"/>
  <c r="G172" i="14"/>
  <c r="F172" i="14"/>
  <c r="E172" i="14"/>
  <c r="D172" i="14"/>
  <c r="P171" i="14"/>
  <c r="O170" i="14"/>
  <c r="N170" i="14"/>
  <c r="M170" i="14"/>
  <c r="L170" i="14"/>
  <c r="K170" i="14"/>
  <c r="J170" i="14"/>
  <c r="I170" i="14"/>
  <c r="H170" i="14"/>
  <c r="G170" i="14"/>
  <c r="F170" i="14"/>
  <c r="E170" i="14"/>
  <c r="D170" i="14"/>
  <c r="P169" i="14"/>
  <c r="O167" i="14"/>
  <c r="O168" i="14" s="1"/>
  <c r="N167" i="14"/>
  <c r="N168" i="14" s="1"/>
  <c r="M167" i="14"/>
  <c r="M168" i="14" s="1"/>
  <c r="L167" i="14"/>
  <c r="L168" i="14" s="1"/>
  <c r="K167" i="14"/>
  <c r="K168" i="14" s="1"/>
  <c r="J167" i="14"/>
  <c r="J168" i="14" s="1"/>
  <c r="I167" i="14"/>
  <c r="I168" i="14" s="1"/>
  <c r="H167" i="14"/>
  <c r="H168" i="14" s="1"/>
  <c r="G167" i="14"/>
  <c r="G168" i="14" s="1"/>
  <c r="F167" i="14"/>
  <c r="F168" i="14" s="1"/>
  <c r="E167" i="14"/>
  <c r="E168" i="14" s="1"/>
  <c r="D167" i="14"/>
  <c r="D168" i="14" s="1"/>
  <c r="O166" i="14"/>
  <c r="N166" i="14"/>
  <c r="M166" i="14"/>
  <c r="L166" i="14"/>
  <c r="K166" i="14"/>
  <c r="J166" i="14"/>
  <c r="I166" i="14"/>
  <c r="H166" i="14"/>
  <c r="G166" i="14"/>
  <c r="F166" i="14"/>
  <c r="E166" i="14"/>
  <c r="D166" i="14"/>
  <c r="P165" i="14"/>
  <c r="O164" i="14"/>
  <c r="N164" i="14"/>
  <c r="M164" i="14"/>
  <c r="L164" i="14"/>
  <c r="K164" i="14"/>
  <c r="J164" i="14"/>
  <c r="I164" i="14"/>
  <c r="H164" i="14"/>
  <c r="G164" i="14"/>
  <c r="F164" i="14"/>
  <c r="E164" i="14"/>
  <c r="D164" i="14"/>
  <c r="P163" i="14"/>
  <c r="O161" i="14"/>
  <c r="O162" i="14" s="1"/>
  <c r="N161" i="14"/>
  <c r="N162" i="14" s="1"/>
  <c r="M161" i="14"/>
  <c r="M162" i="14" s="1"/>
  <c r="L161" i="14"/>
  <c r="L162" i="14" s="1"/>
  <c r="K161" i="14"/>
  <c r="K162" i="14" s="1"/>
  <c r="J161" i="14"/>
  <c r="J162" i="14" s="1"/>
  <c r="I161" i="14"/>
  <c r="I162" i="14" s="1"/>
  <c r="H161" i="14"/>
  <c r="H162" i="14" s="1"/>
  <c r="G161" i="14"/>
  <c r="G162" i="14" s="1"/>
  <c r="F161" i="14"/>
  <c r="F162" i="14" s="1"/>
  <c r="E161" i="14"/>
  <c r="E162" i="14" s="1"/>
  <c r="D161" i="14"/>
  <c r="O160" i="14"/>
  <c r="N160" i="14"/>
  <c r="M160" i="14"/>
  <c r="L160" i="14"/>
  <c r="K160" i="14"/>
  <c r="J160" i="14"/>
  <c r="I160" i="14"/>
  <c r="H160" i="14"/>
  <c r="G160" i="14"/>
  <c r="F160" i="14"/>
  <c r="E160" i="14"/>
  <c r="D160" i="14"/>
  <c r="P159" i="14"/>
  <c r="O158" i="14"/>
  <c r="N158" i="14"/>
  <c r="M158" i="14"/>
  <c r="L158" i="14"/>
  <c r="K158" i="14"/>
  <c r="J158" i="14"/>
  <c r="I158" i="14"/>
  <c r="H158" i="14"/>
  <c r="G158" i="14"/>
  <c r="F158" i="14"/>
  <c r="E158" i="14"/>
  <c r="D158" i="14"/>
  <c r="P157" i="14"/>
  <c r="O155" i="14"/>
  <c r="O156" i="14" s="1"/>
  <c r="N155" i="14"/>
  <c r="N156" i="14" s="1"/>
  <c r="M155" i="14"/>
  <c r="M156" i="14" s="1"/>
  <c r="L155" i="14"/>
  <c r="L156" i="14" s="1"/>
  <c r="K155" i="14"/>
  <c r="K156" i="14" s="1"/>
  <c r="J155" i="14"/>
  <c r="J156" i="14" s="1"/>
  <c r="I155" i="14"/>
  <c r="I156" i="14" s="1"/>
  <c r="H155" i="14"/>
  <c r="H156" i="14" s="1"/>
  <c r="G155" i="14"/>
  <c r="G156" i="14" s="1"/>
  <c r="F155" i="14"/>
  <c r="F156" i="14" s="1"/>
  <c r="E155" i="14"/>
  <c r="E156" i="14" s="1"/>
  <c r="D155" i="14"/>
  <c r="D156" i="14" s="1"/>
  <c r="O154" i="14"/>
  <c r="N154" i="14"/>
  <c r="M154" i="14"/>
  <c r="L154" i="14"/>
  <c r="K154" i="14"/>
  <c r="J154" i="14"/>
  <c r="I154" i="14"/>
  <c r="H154" i="14"/>
  <c r="G154" i="14"/>
  <c r="F154" i="14"/>
  <c r="E154" i="14"/>
  <c r="D154" i="14"/>
  <c r="P153" i="14"/>
  <c r="O152" i="14"/>
  <c r="N152" i="14"/>
  <c r="M152" i="14"/>
  <c r="L152" i="14"/>
  <c r="K152" i="14"/>
  <c r="J152" i="14"/>
  <c r="I152" i="14"/>
  <c r="H152" i="14"/>
  <c r="G152" i="14"/>
  <c r="F152" i="14"/>
  <c r="E152" i="14"/>
  <c r="D152" i="14"/>
  <c r="P151" i="14"/>
  <c r="O149" i="14"/>
  <c r="O150" i="14" s="1"/>
  <c r="N149" i="14"/>
  <c r="N150" i="14" s="1"/>
  <c r="M149" i="14"/>
  <c r="M150" i="14" s="1"/>
  <c r="L149" i="14"/>
  <c r="L150" i="14" s="1"/>
  <c r="K149" i="14"/>
  <c r="K150" i="14" s="1"/>
  <c r="J149" i="14"/>
  <c r="J150" i="14" s="1"/>
  <c r="I149" i="14"/>
  <c r="I150" i="14" s="1"/>
  <c r="H149" i="14"/>
  <c r="H150" i="14" s="1"/>
  <c r="G149" i="14"/>
  <c r="G150" i="14" s="1"/>
  <c r="F149" i="14"/>
  <c r="F150" i="14" s="1"/>
  <c r="E149" i="14"/>
  <c r="E150" i="14" s="1"/>
  <c r="D149" i="14"/>
  <c r="D150" i="14" s="1"/>
  <c r="O148" i="14"/>
  <c r="N148" i="14"/>
  <c r="M148" i="14"/>
  <c r="L148" i="14"/>
  <c r="K148" i="14"/>
  <c r="J148" i="14"/>
  <c r="I148" i="14"/>
  <c r="H148" i="14"/>
  <c r="G148" i="14"/>
  <c r="F148" i="14"/>
  <c r="E148" i="14"/>
  <c r="D148" i="14"/>
  <c r="P147" i="14"/>
  <c r="O146" i="14"/>
  <c r="N146" i="14"/>
  <c r="M146" i="14"/>
  <c r="L146" i="14"/>
  <c r="K146" i="14"/>
  <c r="J146" i="14"/>
  <c r="I146" i="14"/>
  <c r="H146" i="14"/>
  <c r="G146" i="14"/>
  <c r="F146" i="14"/>
  <c r="E146" i="14"/>
  <c r="D146" i="14"/>
  <c r="P145" i="14"/>
  <c r="O143" i="14"/>
  <c r="O144" i="14" s="1"/>
  <c r="N143" i="14"/>
  <c r="N144" i="14" s="1"/>
  <c r="M143" i="14"/>
  <c r="M144" i="14" s="1"/>
  <c r="L143" i="14"/>
  <c r="L144" i="14" s="1"/>
  <c r="K143" i="14"/>
  <c r="K144" i="14" s="1"/>
  <c r="J143" i="14"/>
  <c r="J144" i="14" s="1"/>
  <c r="I143" i="14"/>
  <c r="I144" i="14" s="1"/>
  <c r="H143" i="14"/>
  <c r="H144" i="14" s="1"/>
  <c r="G143" i="14"/>
  <c r="G144" i="14" s="1"/>
  <c r="F143" i="14"/>
  <c r="F144" i="14" s="1"/>
  <c r="E143" i="14"/>
  <c r="E144" i="14" s="1"/>
  <c r="D143" i="14"/>
  <c r="D144" i="14" s="1"/>
  <c r="O142" i="14"/>
  <c r="N142" i="14"/>
  <c r="M142" i="14"/>
  <c r="L142" i="14"/>
  <c r="K142" i="14"/>
  <c r="J142" i="14"/>
  <c r="I142" i="14"/>
  <c r="H142" i="14"/>
  <c r="G142" i="14"/>
  <c r="F142" i="14"/>
  <c r="E142" i="14"/>
  <c r="D142" i="14"/>
  <c r="P141" i="14"/>
  <c r="O140" i="14"/>
  <c r="N140" i="14"/>
  <c r="M140" i="14"/>
  <c r="L140" i="14"/>
  <c r="K140" i="14"/>
  <c r="J140" i="14"/>
  <c r="I140" i="14"/>
  <c r="H140" i="14"/>
  <c r="G140" i="14"/>
  <c r="F140" i="14"/>
  <c r="E140" i="14"/>
  <c r="D140" i="14"/>
  <c r="P139" i="14"/>
  <c r="O137" i="14"/>
  <c r="O138" i="14" s="1"/>
  <c r="N137" i="14"/>
  <c r="N138" i="14" s="1"/>
  <c r="M137" i="14"/>
  <c r="M138" i="14" s="1"/>
  <c r="L137" i="14"/>
  <c r="L138" i="14" s="1"/>
  <c r="K137" i="14"/>
  <c r="K138" i="14" s="1"/>
  <c r="J137" i="14"/>
  <c r="J138" i="14" s="1"/>
  <c r="I137" i="14"/>
  <c r="I138" i="14" s="1"/>
  <c r="H137" i="14"/>
  <c r="H138" i="14" s="1"/>
  <c r="G137" i="14"/>
  <c r="G138" i="14" s="1"/>
  <c r="F137" i="14"/>
  <c r="F138" i="14" s="1"/>
  <c r="E137" i="14"/>
  <c r="E138" i="14" s="1"/>
  <c r="D137" i="14"/>
  <c r="D138" i="14" s="1"/>
  <c r="O136" i="14"/>
  <c r="N136" i="14"/>
  <c r="M136" i="14"/>
  <c r="L136" i="14"/>
  <c r="K136" i="14"/>
  <c r="J136" i="14"/>
  <c r="I136" i="14"/>
  <c r="H136" i="14"/>
  <c r="G136" i="14"/>
  <c r="F136" i="14"/>
  <c r="E136" i="14"/>
  <c r="D136" i="14"/>
  <c r="P135" i="14"/>
  <c r="O134" i="14"/>
  <c r="N134" i="14"/>
  <c r="M134" i="14"/>
  <c r="L134" i="14"/>
  <c r="K134" i="14"/>
  <c r="J134" i="14"/>
  <c r="I134" i="14"/>
  <c r="H134" i="14"/>
  <c r="G134" i="14"/>
  <c r="F134" i="14"/>
  <c r="E134" i="14"/>
  <c r="D134" i="14"/>
  <c r="P133" i="14"/>
  <c r="O131" i="14"/>
  <c r="O132" i="14" s="1"/>
  <c r="N131" i="14"/>
  <c r="N132" i="14" s="1"/>
  <c r="M131" i="14"/>
  <c r="M132" i="14" s="1"/>
  <c r="L131" i="14"/>
  <c r="L132" i="14" s="1"/>
  <c r="K131" i="14"/>
  <c r="K132" i="14" s="1"/>
  <c r="J131" i="14"/>
  <c r="J132" i="14" s="1"/>
  <c r="I131" i="14"/>
  <c r="I132" i="14" s="1"/>
  <c r="H131" i="14"/>
  <c r="H132" i="14" s="1"/>
  <c r="G131" i="14"/>
  <c r="G132" i="14" s="1"/>
  <c r="F131" i="14"/>
  <c r="F132" i="14" s="1"/>
  <c r="E131" i="14"/>
  <c r="E132" i="14" s="1"/>
  <c r="D131" i="14"/>
  <c r="D132" i="14" s="1"/>
  <c r="O130" i="14"/>
  <c r="N130" i="14"/>
  <c r="M130" i="14"/>
  <c r="L130" i="14"/>
  <c r="K130" i="14"/>
  <c r="J130" i="14"/>
  <c r="I130" i="14"/>
  <c r="H130" i="14"/>
  <c r="G130" i="14"/>
  <c r="F130" i="14"/>
  <c r="E130" i="14"/>
  <c r="D130" i="14"/>
  <c r="P129" i="14"/>
  <c r="O128" i="14"/>
  <c r="N128" i="14"/>
  <c r="M128" i="14"/>
  <c r="L128" i="14"/>
  <c r="K128" i="14"/>
  <c r="J128" i="14"/>
  <c r="I128" i="14"/>
  <c r="H128" i="14"/>
  <c r="G128" i="14"/>
  <c r="F128" i="14"/>
  <c r="E128" i="14"/>
  <c r="D128" i="14"/>
  <c r="P127" i="14"/>
  <c r="O125" i="14"/>
  <c r="O126" i="14" s="1"/>
  <c r="N125" i="14"/>
  <c r="N126" i="14" s="1"/>
  <c r="M125" i="14"/>
  <c r="M126" i="14" s="1"/>
  <c r="L125" i="14"/>
  <c r="L126" i="14" s="1"/>
  <c r="K125" i="14"/>
  <c r="K126" i="14" s="1"/>
  <c r="J125" i="14"/>
  <c r="J126" i="14" s="1"/>
  <c r="I125" i="14"/>
  <c r="I126" i="14" s="1"/>
  <c r="H125" i="14"/>
  <c r="H126" i="14" s="1"/>
  <c r="G125" i="14"/>
  <c r="G126" i="14" s="1"/>
  <c r="F125" i="14"/>
  <c r="F126" i="14" s="1"/>
  <c r="E125" i="14"/>
  <c r="E126" i="14" s="1"/>
  <c r="D125" i="14"/>
  <c r="D126" i="14" s="1"/>
  <c r="O124" i="14"/>
  <c r="N124" i="14"/>
  <c r="M124" i="14"/>
  <c r="L124" i="14"/>
  <c r="K124" i="14"/>
  <c r="J124" i="14"/>
  <c r="I124" i="14"/>
  <c r="H124" i="14"/>
  <c r="G124" i="14"/>
  <c r="F124" i="14"/>
  <c r="E124" i="14"/>
  <c r="D124" i="14"/>
  <c r="P123" i="14"/>
  <c r="O122" i="14"/>
  <c r="N122" i="14"/>
  <c r="M122" i="14"/>
  <c r="L122" i="14"/>
  <c r="K122" i="14"/>
  <c r="J122" i="14"/>
  <c r="I122" i="14"/>
  <c r="H122" i="14"/>
  <c r="G122" i="14"/>
  <c r="F122" i="14"/>
  <c r="E122" i="14"/>
  <c r="D122" i="14"/>
  <c r="P121" i="14"/>
  <c r="O119" i="14"/>
  <c r="O120" i="14" s="1"/>
  <c r="N119" i="14"/>
  <c r="N120" i="14" s="1"/>
  <c r="M119" i="14"/>
  <c r="M120" i="14" s="1"/>
  <c r="L119" i="14"/>
  <c r="L120" i="14" s="1"/>
  <c r="K119" i="14"/>
  <c r="K120" i="14" s="1"/>
  <c r="J119" i="14"/>
  <c r="J120" i="14" s="1"/>
  <c r="I119" i="14"/>
  <c r="I120" i="14" s="1"/>
  <c r="H119" i="14"/>
  <c r="H120" i="14" s="1"/>
  <c r="G119" i="14"/>
  <c r="G120" i="14" s="1"/>
  <c r="F119" i="14"/>
  <c r="F120" i="14" s="1"/>
  <c r="E119" i="14"/>
  <c r="E120" i="14" s="1"/>
  <c r="D119" i="14"/>
  <c r="O118" i="14"/>
  <c r="N118" i="14"/>
  <c r="M118" i="14"/>
  <c r="L118" i="14"/>
  <c r="K118" i="14"/>
  <c r="J118" i="14"/>
  <c r="I118" i="14"/>
  <c r="H118" i="14"/>
  <c r="G118" i="14"/>
  <c r="F118" i="14"/>
  <c r="E118" i="14"/>
  <c r="D118" i="14"/>
  <c r="P117" i="14"/>
  <c r="O116" i="14"/>
  <c r="N116" i="14"/>
  <c r="M116" i="14"/>
  <c r="L116" i="14"/>
  <c r="K116" i="14"/>
  <c r="J116" i="14"/>
  <c r="I116" i="14"/>
  <c r="H116" i="14"/>
  <c r="G116" i="14"/>
  <c r="F116" i="14"/>
  <c r="E116" i="14"/>
  <c r="D116" i="14"/>
  <c r="P115" i="14"/>
  <c r="O113" i="14"/>
  <c r="O114" i="14" s="1"/>
  <c r="N113" i="14"/>
  <c r="N114" i="14" s="1"/>
  <c r="M113" i="14"/>
  <c r="M114" i="14" s="1"/>
  <c r="L113" i="14"/>
  <c r="L114" i="14" s="1"/>
  <c r="K113" i="14"/>
  <c r="K114" i="14" s="1"/>
  <c r="J113" i="14"/>
  <c r="J114" i="14" s="1"/>
  <c r="I113" i="14"/>
  <c r="I114" i="14" s="1"/>
  <c r="H113" i="14"/>
  <c r="H114" i="14" s="1"/>
  <c r="G113" i="14"/>
  <c r="G114" i="14" s="1"/>
  <c r="F113" i="14"/>
  <c r="F114" i="14" s="1"/>
  <c r="E113" i="14"/>
  <c r="E114" i="14" s="1"/>
  <c r="D113" i="14"/>
  <c r="D114" i="14" s="1"/>
  <c r="O112" i="14"/>
  <c r="N112" i="14"/>
  <c r="M112" i="14"/>
  <c r="L112" i="14"/>
  <c r="K112" i="14"/>
  <c r="J112" i="14"/>
  <c r="I112" i="14"/>
  <c r="H112" i="14"/>
  <c r="G112" i="14"/>
  <c r="F112" i="14"/>
  <c r="E112" i="14"/>
  <c r="D112" i="14"/>
  <c r="P111" i="14"/>
  <c r="O110" i="14"/>
  <c r="N110" i="14"/>
  <c r="M110" i="14"/>
  <c r="L110" i="14"/>
  <c r="K110" i="14"/>
  <c r="J110" i="14"/>
  <c r="I110" i="14"/>
  <c r="H110" i="14"/>
  <c r="G110" i="14"/>
  <c r="F110" i="14"/>
  <c r="E110" i="14"/>
  <c r="D110" i="14"/>
  <c r="P109" i="14"/>
  <c r="O107" i="14"/>
  <c r="O108" i="14" s="1"/>
  <c r="N107" i="14"/>
  <c r="N108" i="14" s="1"/>
  <c r="M107" i="14"/>
  <c r="M108" i="14" s="1"/>
  <c r="L107" i="14"/>
  <c r="L108" i="14" s="1"/>
  <c r="K107" i="14"/>
  <c r="K108" i="14" s="1"/>
  <c r="J107" i="14"/>
  <c r="J108" i="14" s="1"/>
  <c r="I107" i="14"/>
  <c r="I108" i="14" s="1"/>
  <c r="H107" i="14"/>
  <c r="H108" i="14" s="1"/>
  <c r="G107" i="14"/>
  <c r="G108" i="14" s="1"/>
  <c r="F107" i="14"/>
  <c r="F108" i="14" s="1"/>
  <c r="E107" i="14"/>
  <c r="E108" i="14" s="1"/>
  <c r="D107" i="14"/>
  <c r="O106" i="14"/>
  <c r="N106" i="14"/>
  <c r="M106" i="14"/>
  <c r="L106" i="14"/>
  <c r="K106" i="14"/>
  <c r="J106" i="14"/>
  <c r="I106" i="14"/>
  <c r="H106" i="14"/>
  <c r="G106" i="14"/>
  <c r="F106" i="14"/>
  <c r="E106" i="14"/>
  <c r="D106" i="14"/>
  <c r="P105" i="14"/>
  <c r="O104" i="14"/>
  <c r="N104" i="14"/>
  <c r="M104" i="14"/>
  <c r="L104" i="14"/>
  <c r="K104" i="14"/>
  <c r="J104" i="14"/>
  <c r="I104" i="14"/>
  <c r="H104" i="14"/>
  <c r="G104" i="14"/>
  <c r="F104" i="14"/>
  <c r="E104" i="14"/>
  <c r="D104" i="14"/>
  <c r="P103" i="14"/>
  <c r="O101" i="14"/>
  <c r="O102" i="14" s="1"/>
  <c r="N101" i="14"/>
  <c r="N102" i="14" s="1"/>
  <c r="M101" i="14"/>
  <c r="M102" i="14" s="1"/>
  <c r="L101" i="14"/>
  <c r="L102" i="14" s="1"/>
  <c r="K101" i="14"/>
  <c r="K102" i="14" s="1"/>
  <c r="J101" i="14"/>
  <c r="J102" i="14" s="1"/>
  <c r="I101" i="14"/>
  <c r="I102" i="14" s="1"/>
  <c r="H101" i="14"/>
  <c r="H102" i="14" s="1"/>
  <c r="G101" i="14"/>
  <c r="G102" i="14" s="1"/>
  <c r="F101" i="14"/>
  <c r="F102" i="14" s="1"/>
  <c r="E101" i="14"/>
  <c r="E102" i="14" s="1"/>
  <c r="D101" i="14"/>
  <c r="O100" i="14"/>
  <c r="N100" i="14"/>
  <c r="M100" i="14"/>
  <c r="L100" i="14"/>
  <c r="K100" i="14"/>
  <c r="J100" i="14"/>
  <c r="I100" i="14"/>
  <c r="H100" i="14"/>
  <c r="G100" i="14"/>
  <c r="F100" i="14"/>
  <c r="E100" i="14"/>
  <c r="D100" i="14"/>
  <c r="P99" i="14"/>
  <c r="O98" i="14"/>
  <c r="N98" i="14"/>
  <c r="M98" i="14"/>
  <c r="L98" i="14"/>
  <c r="K98" i="14"/>
  <c r="J98" i="14"/>
  <c r="I98" i="14"/>
  <c r="H98" i="14"/>
  <c r="G98" i="14"/>
  <c r="F98" i="14"/>
  <c r="E98" i="14"/>
  <c r="D98" i="14"/>
  <c r="P97" i="14"/>
  <c r="O95" i="14"/>
  <c r="O96" i="14" s="1"/>
  <c r="N95" i="14"/>
  <c r="N96" i="14" s="1"/>
  <c r="M95" i="14"/>
  <c r="M96" i="14" s="1"/>
  <c r="L95" i="14"/>
  <c r="L96" i="14" s="1"/>
  <c r="K95" i="14"/>
  <c r="K96" i="14" s="1"/>
  <c r="J95" i="14"/>
  <c r="J96" i="14" s="1"/>
  <c r="I95" i="14"/>
  <c r="I96" i="14" s="1"/>
  <c r="H95" i="14"/>
  <c r="H96" i="14" s="1"/>
  <c r="G95" i="14"/>
  <c r="G96" i="14" s="1"/>
  <c r="F95" i="14"/>
  <c r="F96" i="14" s="1"/>
  <c r="E95" i="14"/>
  <c r="E96" i="14" s="1"/>
  <c r="D95" i="14"/>
  <c r="O94" i="14"/>
  <c r="N94" i="14"/>
  <c r="M94" i="14"/>
  <c r="L94" i="14"/>
  <c r="K94" i="14"/>
  <c r="J94" i="14"/>
  <c r="I94" i="14"/>
  <c r="H94" i="14"/>
  <c r="G94" i="14"/>
  <c r="F94" i="14"/>
  <c r="E94" i="14"/>
  <c r="D94" i="14"/>
  <c r="P93" i="14"/>
  <c r="O92" i="14"/>
  <c r="N92" i="14"/>
  <c r="M92" i="14"/>
  <c r="L92" i="14"/>
  <c r="K92" i="14"/>
  <c r="J92" i="14"/>
  <c r="I92" i="14"/>
  <c r="H92" i="14"/>
  <c r="G92" i="14"/>
  <c r="F92" i="14"/>
  <c r="E92" i="14"/>
  <c r="D92" i="14"/>
  <c r="P91" i="14"/>
  <c r="O89" i="14"/>
  <c r="O90" i="14" s="1"/>
  <c r="N89" i="14"/>
  <c r="N90" i="14" s="1"/>
  <c r="M89" i="14"/>
  <c r="M90" i="14" s="1"/>
  <c r="L89" i="14"/>
  <c r="L90" i="14" s="1"/>
  <c r="K89" i="14"/>
  <c r="K90" i="14" s="1"/>
  <c r="J89" i="14"/>
  <c r="J90" i="14" s="1"/>
  <c r="I89" i="14"/>
  <c r="I90" i="14" s="1"/>
  <c r="H89" i="14"/>
  <c r="H90" i="14" s="1"/>
  <c r="G89" i="14"/>
  <c r="G90" i="14" s="1"/>
  <c r="F89" i="14"/>
  <c r="F90" i="14" s="1"/>
  <c r="E89" i="14"/>
  <c r="E90" i="14" s="1"/>
  <c r="D89" i="14"/>
  <c r="O88" i="14"/>
  <c r="N88" i="14"/>
  <c r="M88" i="14"/>
  <c r="L88" i="14"/>
  <c r="K88" i="14"/>
  <c r="J88" i="14"/>
  <c r="I88" i="14"/>
  <c r="H88" i="14"/>
  <c r="G88" i="14"/>
  <c r="F88" i="14"/>
  <c r="E88" i="14"/>
  <c r="D88" i="14"/>
  <c r="P87" i="14"/>
  <c r="O86" i="14"/>
  <c r="N86" i="14"/>
  <c r="M86" i="14"/>
  <c r="L86" i="14"/>
  <c r="K86" i="14"/>
  <c r="J86" i="14"/>
  <c r="I86" i="14"/>
  <c r="H86" i="14"/>
  <c r="G86" i="14"/>
  <c r="F86" i="14"/>
  <c r="E86" i="14"/>
  <c r="D86" i="14"/>
  <c r="P85" i="14"/>
  <c r="O83" i="14"/>
  <c r="O84" i="14" s="1"/>
  <c r="N83" i="14"/>
  <c r="N84" i="14" s="1"/>
  <c r="M83" i="14"/>
  <c r="M84" i="14" s="1"/>
  <c r="L83" i="14"/>
  <c r="L84" i="14" s="1"/>
  <c r="K83" i="14"/>
  <c r="K84" i="14" s="1"/>
  <c r="J83" i="14"/>
  <c r="J84" i="14" s="1"/>
  <c r="I83" i="14"/>
  <c r="I84" i="14" s="1"/>
  <c r="H83" i="14"/>
  <c r="H84" i="14" s="1"/>
  <c r="G83" i="14"/>
  <c r="G84" i="14" s="1"/>
  <c r="F83" i="14"/>
  <c r="F84" i="14" s="1"/>
  <c r="E83" i="14"/>
  <c r="E84" i="14" s="1"/>
  <c r="D83" i="14"/>
  <c r="O82" i="14"/>
  <c r="N82" i="14"/>
  <c r="M82" i="14"/>
  <c r="L82" i="14"/>
  <c r="K82" i="14"/>
  <c r="J82" i="14"/>
  <c r="I82" i="14"/>
  <c r="H82" i="14"/>
  <c r="G82" i="14"/>
  <c r="F82" i="14"/>
  <c r="E82" i="14"/>
  <c r="D82" i="14"/>
  <c r="P81" i="14"/>
  <c r="O80" i="14"/>
  <c r="N80" i="14"/>
  <c r="M80" i="14"/>
  <c r="L80" i="14"/>
  <c r="K80" i="14"/>
  <c r="J80" i="14"/>
  <c r="I80" i="14"/>
  <c r="H80" i="14"/>
  <c r="G80" i="14"/>
  <c r="F80" i="14"/>
  <c r="E80" i="14"/>
  <c r="D80" i="14"/>
  <c r="P79" i="14"/>
  <c r="O77" i="14"/>
  <c r="O78" i="14" s="1"/>
  <c r="N77" i="14"/>
  <c r="N78" i="14" s="1"/>
  <c r="M77" i="14"/>
  <c r="M78" i="14" s="1"/>
  <c r="L77" i="14"/>
  <c r="L78" i="14" s="1"/>
  <c r="K77" i="14"/>
  <c r="K78" i="14" s="1"/>
  <c r="J77" i="14"/>
  <c r="J78" i="14" s="1"/>
  <c r="I77" i="14"/>
  <c r="I78" i="14" s="1"/>
  <c r="H77" i="14"/>
  <c r="H78" i="14" s="1"/>
  <c r="G77" i="14"/>
  <c r="G78" i="14" s="1"/>
  <c r="F77" i="14"/>
  <c r="F78" i="14" s="1"/>
  <c r="E77" i="14"/>
  <c r="E78" i="14" s="1"/>
  <c r="D77" i="14"/>
  <c r="O76" i="14"/>
  <c r="N76" i="14"/>
  <c r="M76" i="14"/>
  <c r="L76" i="14"/>
  <c r="K76" i="14"/>
  <c r="J76" i="14"/>
  <c r="I76" i="14"/>
  <c r="H76" i="14"/>
  <c r="G76" i="14"/>
  <c r="F76" i="14"/>
  <c r="E76" i="14"/>
  <c r="D76" i="14"/>
  <c r="P75" i="14"/>
  <c r="O74" i="14"/>
  <c r="N74" i="14"/>
  <c r="M74" i="14"/>
  <c r="L74" i="14"/>
  <c r="K74" i="14"/>
  <c r="J74" i="14"/>
  <c r="I74" i="14"/>
  <c r="H74" i="14"/>
  <c r="G74" i="14"/>
  <c r="F74" i="14"/>
  <c r="E74" i="14"/>
  <c r="D74" i="14"/>
  <c r="P73" i="14"/>
  <c r="O71" i="14"/>
  <c r="O72" i="14" s="1"/>
  <c r="N71" i="14"/>
  <c r="N72" i="14" s="1"/>
  <c r="M71" i="14"/>
  <c r="M72" i="14" s="1"/>
  <c r="L71" i="14"/>
  <c r="L72" i="14" s="1"/>
  <c r="K71" i="14"/>
  <c r="K72" i="14" s="1"/>
  <c r="J71" i="14"/>
  <c r="J72" i="14" s="1"/>
  <c r="I71" i="14"/>
  <c r="I72" i="14" s="1"/>
  <c r="H71" i="14"/>
  <c r="H72" i="14" s="1"/>
  <c r="G71" i="14"/>
  <c r="G72" i="14" s="1"/>
  <c r="F71" i="14"/>
  <c r="F72" i="14" s="1"/>
  <c r="E71" i="14"/>
  <c r="E72" i="14" s="1"/>
  <c r="D71" i="14"/>
  <c r="O70" i="14"/>
  <c r="N70" i="14"/>
  <c r="M70" i="14"/>
  <c r="L70" i="14"/>
  <c r="K70" i="14"/>
  <c r="J70" i="14"/>
  <c r="I70" i="14"/>
  <c r="H70" i="14"/>
  <c r="G70" i="14"/>
  <c r="F70" i="14"/>
  <c r="E70" i="14"/>
  <c r="D70" i="14"/>
  <c r="P69" i="14"/>
  <c r="O68" i="14"/>
  <c r="N68" i="14"/>
  <c r="M68" i="14"/>
  <c r="L68" i="14"/>
  <c r="K68" i="14"/>
  <c r="J68" i="14"/>
  <c r="I68" i="14"/>
  <c r="H68" i="14"/>
  <c r="G68" i="14"/>
  <c r="F68" i="14"/>
  <c r="E68" i="14"/>
  <c r="D68" i="14"/>
  <c r="P67" i="14"/>
  <c r="O65" i="14"/>
  <c r="O66" i="14" s="1"/>
  <c r="N65" i="14"/>
  <c r="N66" i="14" s="1"/>
  <c r="M65" i="14"/>
  <c r="M66" i="14" s="1"/>
  <c r="L65" i="14"/>
  <c r="L66" i="14" s="1"/>
  <c r="K65" i="14"/>
  <c r="K66" i="14" s="1"/>
  <c r="J65" i="14"/>
  <c r="J66" i="14" s="1"/>
  <c r="I65" i="14"/>
  <c r="I66" i="14" s="1"/>
  <c r="H65" i="14"/>
  <c r="H66" i="14" s="1"/>
  <c r="G65" i="14"/>
  <c r="G66" i="14" s="1"/>
  <c r="F65" i="14"/>
  <c r="F66" i="14" s="1"/>
  <c r="E65" i="14"/>
  <c r="E66" i="14" s="1"/>
  <c r="D65" i="14"/>
  <c r="D66" i="14" s="1"/>
  <c r="O64" i="14"/>
  <c r="N64" i="14"/>
  <c r="M64" i="14"/>
  <c r="L64" i="14"/>
  <c r="K64" i="14"/>
  <c r="J64" i="14"/>
  <c r="I64" i="14"/>
  <c r="H64" i="14"/>
  <c r="G64" i="14"/>
  <c r="F64" i="14"/>
  <c r="E64" i="14"/>
  <c r="D64" i="14"/>
  <c r="P63" i="14"/>
  <c r="O62" i="14"/>
  <c r="N62" i="14"/>
  <c r="M62" i="14"/>
  <c r="L62" i="14"/>
  <c r="K62" i="14"/>
  <c r="J62" i="14"/>
  <c r="I62" i="14"/>
  <c r="H62" i="14"/>
  <c r="G62" i="14"/>
  <c r="F62" i="14"/>
  <c r="E62" i="14"/>
  <c r="D62" i="14"/>
  <c r="P61" i="14"/>
  <c r="O59" i="14"/>
  <c r="O60" i="14" s="1"/>
  <c r="N59" i="14"/>
  <c r="N60" i="14" s="1"/>
  <c r="M59" i="14"/>
  <c r="M60" i="14" s="1"/>
  <c r="L59" i="14"/>
  <c r="L60" i="14" s="1"/>
  <c r="K59" i="14"/>
  <c r="K60" i="14" s="1"/>
  <c r="J59" i="14"/>
  <c r="J60" i="14" s="1"/>
  <c r="I59" i="14"/>
  <c r="I60" i="14" s="1"/>
  <c r="H59" i="14"/>
  <c r="H60" i="14" s="1"/>
  <c r="G59" i="14"/>
  <c r="G60" i="14" s="1"/>
  <c r="F59" i="14"/>
  <c r="F60" i="14" s="1"/>
  <c r="E59" i="14"/>
  <c r="E60" i="14" s="1"/>
  <c r="D59" i="14"/>
  <c r="D60" i="14" s="1"/>
  <c r="O58" i="14"/>
  <c r="N58" i="14"/>
  <c r="M58" i="14"/>
  <c r="L58" i="14"/>
  <c r="K58" i="14"/>
  <c r="J58" i="14"/>
  <c r="I58" i="14"/>
  <c r="H58" i="14"/>
  <c r="G58" i="14"/>
  <c r="F58" i="14"/>
  <c r="E58" i="14"/>
  <c r="D58" i="14"/>
  <c r="P57" i="14"/>
  <c r="O56" i="14"/>
  <c r="N56" i="14"/>
  <c r="M56" i="14"/>
  <c r="L56" i="14"/>
  <c r="K56" i="14"/>
  <c r="J56" i="14"/>
  <c r="I56" i="14"/>
  <c r="H56" i="14"/>
  <c r="G56" i="14"/>
  <c r="F56" i="14"/>
  <c r="E56" i="14"/>
  <c r="D56" i="14"/>
  <c r="P55" i="14"/>
  <c r="O53" i="14"/>
  <c r="O54" i="14" s="1"/>
  <c r="N53" i="14"/>
  <c r="N54" i="14" s="1"/>
  <c r="M53" i="14"/>
  <c r="M54" i="14" s="1"/>
  <c r="L53" i="14"/>
  <c r="L54" i="14" s="1"/>
  <c r="K53" i="14"/>
  <c r="K54" i="14" s="1"/>
  <c r="J53" i="14"/>
  <c r="J54" i="14" s="1"/>
  <c r="I53" i="14"/>
  <c r="I54" i="14" s="1"/>
  <c r="H53" i="14"/>
  <c r="H54" i="14" s="1"/>
  <c r="G53" i="14"/>
  <c r="G54" i="14" s="1"/>
  <c r="F53" i="14"/>
  <c r="F54" i="14" s="1"/>
  <c r="E53" i="14"/>
  <c r="E54" i="14" s="1"/>
  <c r="D53" i="14"/>
  <c r="D54" i="14" s="1"/>
  <c r="O52" i="14"/>
  <c r="N52" i="14"/>
  <c r="M52" i="14"/>
  <c r="L52" i="14"/>
  <c r="K52" i="14"/>
  <c r="J52" i="14"/>
  <c r="I52" i="14"/>
  <c r="H52" i="14"/>
  <c r="G52" i="14"/>
  <c r="F52" i="14"/>
  <c r="E52" i="14"/>
  <c r="D52" i="14"/>
  <c r="P51" i="14"/>
  <c r="O50" i="14"/>
  <c r="N50" i="14"/>
  <c r="M50" i="14"/>
  <c r="L50" i="14"/>
  <c r="K50" i="14"/>
  <c r="J50" i="14"/>
  <c r="I50" i="14"/>
  <c r="H50" i="14"/>
  <c r="G50" i="14"/>
  <c r="F50" i="14"/>
  <c r="E50" i="14"/>
  <c r="D50" i="14"/>
  <c r="P49" i="14"/>
  <c r="O47" i="14"/>
  <c r="N47" i="14"/>
  <c r="M47" i="14"/>
  <c r="L47" i="14"/>
  <c r="K47" i="14"/>
  <c r="J47" i="14"/>
  <c r="I47" i="14"/>
  <c r="I48" i="14" s="1"/>
  <c r="H47" i="14"/>
  <c r="G47" i="14"/>
  <c r="F47" i="14"/>
  <c r="E47" i="14"/>
  <c r="D47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P45" i="14"/>
  <c r="N44" i="14"/>
  <c r="I44" i="14"/>
  <c r="F44" i="14"/>
  <c r="P43" i="14"/>
  <c r="L44" i="14" s="1"/>
  <c r="O40" i="14"/>
  <c r="N40" i="14"/>
  <c r="M40" i="14"/>
  <c r="K40" i="14"/>
  <c r="J40" i="14"/>
  <c r="G40" i="14"/>
  <c r="E40" i="14"/>
  <c r="D40" i="14"/>
  <c r="O35" i="14"/>
  <c r="O36" i="14" s="1"/>
  <c r="N35" i="14"/>
  <c r="N36" i="14" s="1"/>
  <c r="M35" i="14"/>
  <c r="M36" i="14" s="1"/>
  <c r="L35" i="14"/>
  <c r="L36" i="14" s="1"/>
  <c r="K35" i="14"/>
  <c r="K36" i="14" s="1"/>
  <c r="J35" i="14"/>
  <c r="J36" i="14" s="1"/>
  <c r="I35" i="14"/>
  <c r="I36" i="14" s="1"/>
  <c r="H35" i="14"/>
  <c r="H36" i="14" s="1"/>
  <c r="G35" i="14"/>
  <c r="G36" i="14" s="1"/>
  <c r="F35" i="14"/>
  <c r="F36" i="14" s="1"/>
  <c r="E35" i="14"/>
  <c r="E36" i="14" s="1"/>
  <c r="D35" i="14"/>
  <c r="D36" i="14" s="1"/>
  <c r="O34" i="14"/>
  <c r="N34" i="14"/>
  <c r="M34" i="14"/>
  <c r="L34" i="14"/>
  <c r="K34" i="14"/>
  <c r="J34" i="14"/>
  <c r="I34" i="14"/>
  <c r="H34" i="14"/>
  <c r="G34" i="14"/>
  <c r="F34" i="14"/>
  <c r="E34" i="14"/>
  <c r="D34" i="14"/>
  <c r="P33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P31" i="14"/>
  <c r="O29" i="14"/>
  <c r="O30" i="14" s="1"/>
  <c r="N29" i="14"/>
  <c r="N30" i="14" s="1"/>
  <c r="M29" i="14"/>
  <c r="M30" i="14" s="1"/>
  <c r="L29" i="14"/>
  <c r="L30" i="14" s="1"/>
  <c r="K29" i="14"/>
  <c r="K30" i="14" s="1"/>
  <c r="J29" i="14"/>
  <c r="J30" i="14" s="1"/>
  <c r="I29" i="14"/>
  <c r="I30" i="14" s="1"/>
  <c r="H29" i="14"/>
  <c r="H30" i="14" s="1"/>
  <c r="G29" i="14"/>
  <c r="G30" i="14" s="1"/>
  <c r="F29" i="14"/>
  <c r="F30" i="14" s="1"/>
  <c r="E29" i="14"/>
  <c r="E30" i="14" s="1"/>
  <c r="D29" i="14"/>
  <c r="D30" i="14" s="1"/>
  <c r="O28" i="14"/>
  <c r="N28" i="14"/>
  <c r="M28" i="14"/>
  <c r="L28" i="14"/>
  <c r="K28" i="14"/>
  <c r="J28" i="14"/>
  <c r="I28" i="14"/>
  <c r="H28" i="14"/>
  <c r="G28" i="14"/>
  <c r="F28" i="14"/>
  <c r="E28" i="14"/>
  <c r="D28" i="14"/>
  <c r="P27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P25" i="14"/>
  <c r="O23" i="14"/>
  <c r="O24" i="14" s="1"/>
  <c r="N23" i="14"/>
  <c r="N24" i="14" s="1"/>
  <c r="M23" i="14"/>
  <c r="M24" i="14" s="1"/>
  <c r="L23" i="14"/>
  <c r="L24" i="14" s="1"/>
  <c r="K23" i="14"/>
  <c r="K24" i="14" s="1"/>
  <c r="J23" i="14"/>
  <c r="J24" i="14" s="1"/>
  <c r="I23" i="14"/>
  <c r="I24" i="14" s="1"/>
  <c r="H23" i="14"/>
  <c r="H24" i="14" s="1"/>
  <c r="G23" i="14"/>
  <c r="F23" i="14"/>
  <c r="F24" i="14" s="1"/>
  <c r="E23" i="14"/>
  <c r="E24" i="14" s="1"/>
  <c r="D23" i="14"/>
  <c r="D24" i="14" s="1"/>
  <c r="O22" i="14"/>
  <c r="N22" i="14"/>
  <c r="M22" i="14"/>
  <c r="L22" i="14"/>
  <c r="K22" i="14"/>
  <c r="J22" i="14"/>
  <c r="I22" i="14"/>
  <c r="H22" i="14"/>
  <c r="G22" i="14"/>
  <c r="F22" i="14"/>
  <c r="E22" i="14"/>
  <c r="D22" i="14"/>
  <c r="P21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P19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P15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P13" i="14"/>
  <c r="O377" i="13"/>
  <c r="O378" i="13" s="1"/>
  <c r="N377" i="13"/>
  <c r="M377" i="13"/>
  <c r="L377" i="13"/>
  <c r="K377" i="13"/>
  <c r="J377" i="13"/>
  <c r="I377" i="13"/>
  <c r="H377" i="13"/>
  <c r="G377" i="13"/>
  <c r="F377" i="13"/>
  <c r="F378" i="13" s="1"/>
  <c r="E377" i="13"/>
  <c r="E378" i="13" s="1"/>
  <c r="D377" i="13"/>
  <c r="D378" i="13" s="1"/>
  <c r="O376" i="13"/>
  <c r="F376" i="13"/>
  <c r="E376" i="13"/>
  <c r="D376" i="13"/>
  <c r="P375" i="13"/>
  <c r="I376" i="13" s="1"/>
  <c r="O374" i="13"/>
  <c r="G374" i="13"/>
  <c r="F374" i="13"/>
  <c r="E374" i="13"/>
  <c r="D374" i="13"/>
  <c r="P373" i="13"/>
  <c r="N374" i="13" s="1"/>
  <c r="O365" i="13"/>
  <c r="O366" i="13" s="1"/>
  <c r="N365" i="13"/>
  <c r="N366" i="13" s="1"/>
  <c r="M365" i="13"/>
  <c r="M366" i="13" s="1"/>
  <c r="L365" i="13"/>
  <c r="L366" i="13" s="1"/>
  <c r="K365" i="13"/>
  <c r="K366" i="13" s="1"/>
  <c r="J365" i="13"/>
  <c r="J366" i="13" s="1"/>
  <c r="I365" i="13"/>
  <c r="I366" i="13" s="1"/>
  <c r="H365" i="13"/>
  <c r="H366" i="13" s="1"/>
  <c r="G365" i="13"/>
  <c r="G366" i="13" s="1"/>
  <c r="F365" i="13"/>
  <c r="F366" i="13" s="1"/>
  <c r="E365" i="13"/>
  <c r="E366" i="13" s="1"/>
  <c r="D365" i="13"/>
  <c r="D366" i="13" s="1"/>
  <c r="O364" i="13"/>
  <c r="N364" i="13"/>
  <c r="M364" i="13"/>
  <c r="L364" i="13"/>
  <c r="K364" i="13"/>
  <c r="J364" i="13"/>
  <c r="I364" i="13"/>
  <c r="H364" i="13"/>
  <c r="G364" i="13"/>
  <c r="F364" i="13"/>
  <c r="E364" i="13"/>
  <c r="D364" i="13"/>
  <c r="P363" i="13"/>
  <c r="P361" i="13"/>
  <c r="O359" i="13"/>
  <c r="O360" i="13" s="1"/>
  <c r="N359" i="13"/>
  <c r="N360" i="13" s="1"/>
  <c r="M359" i="13"/>
  <c r="M360" i="13" s="1"/>
  <c r="L359" i="13"/>
  <c r="L360" i="13" s="1"/>
  <c r="K359" i="13"/>
  <c r="K360" i="13" s="1"/>
  <c r="J359" i="13"/>
  <c r="J360" i="13" s="1"/>
  <c r="I359" i="13"/>
  <c r="I360" i="13" s="1"/>
  <c r="H359" i="13"/>
  <c r="H360" i="13" s="1"/>
  <c r="G359" i="13"/>
  <c r="G360" i="13" s="1"/>
  <c r="F359" i="13"/>
  <c r="F360" i="13" s="1"/>
  <c r="E359" i="13"/>
  <c r="E360" i="13" s="1"/>
  <c r="D359" i="13"/>
  <c r="D360" i="13" s="1"/>
  <c r="O358" i="13"/>
  <c r="N358" i="13"/>
  <c r="M358" i="13"/>
  <c r="L358" i="13"/>
  <c r="K358" i="13"/>
  <c r="J358" i="13"/>
  <c r="I358" i="13"/>
  <c r="H358" i="13"/>
  <c r="G358" i="13"/>
  <c r="F358" i="13"/>
  <c r="E358" i="13"/>
  <c r="D358" i="13"/>
  <c r="P357" i="13"/>
  <c r="P355" i="13"/>
  <c r="O353" i="13"/>
  <c r="O354" i="13" s="1"/>
  <c r="N353" i="13"/>
  <c r="N354" i="13" s="1"/>
  <c r="M353" i="13"/>
  <c r="M354" i="13" s="1"/>
  <c r="L353" i="13"/>
  <c r="L354" i="13" s="1"/>
  <c r="K353" i="13"/>
  <c r="K354" i="13" s="1"/>
  <c r="J353" i="13"/>
  <c r="J354" i="13" s="1"/>
  <c r="I353" i="13"/>
  <c r="I354" i="13" s="1"/>
  <c r="H353" i="13"/>
  <c r="H354" i="13" s="1"/>
  <c r="G353" i="13"/>
  <c r="G354" i="13" s="1"/>
  <c r="F353" i="13"/>
  <c r="F354" i="13" s="1"/>
  <c r="E353" i="13"/>
  <c r="E354" i="13" s="1"/>
  <c r="D353" i="13"/>
  <c r="D354" i="13" s="1"/>
  <c r="O352" i="13"/>
  <c r="N352" i="13"/>
  <c r="M352" i="13"/>
  <c r="L352" i="13"/>
  <c r="K352" i="13"/>
  <c r="J352" i="13"/>
  <c r="I352" i="13"/>
  <c r="H352" i="13"/>
  <c r="G352" i="13"/>
  <c r="F352" i="13"/>
  <c r="E352" i="13"/>
  <c r="D352" i="13"/>
  <c r="P351" i="13"/>
  <c r="P349" i="13"/>
  <c r="O347" i="13"/>
  <c r="O348" i="13" s="1"/>
  <c r="N347" i="13"/>
  <c r="N348" i="13" s="1"/>
  <c r="M347" i="13"/>
  <c r="M348" i="13" s="1"/>
  <c r="L347" i="13"/>
  <c r="L348" i="13" s="1"/>
  <c r="K347" i="13"/>
  <c r="K348" i="13" s="1"/>
  <c r="J347" i="13"/>
  <c r="J348" i="13" s="1"/>
  <c r="I347" i="13"/>
  <c r="I348" i="13" s="1"/>
  <c r="H347" i="13"/>
  <c r="H348" i="13" s="1"/>
  <c r="G347" i="13"/>
  <c r="G348" i="13" s="1"/>
  <c r="F347" i="13"/>
  <c r="F348" i="13" s="1"/>
  <c r="E347" i="13"/>
  <c r="E348" i="13" s="1"/>
  <c r="D347" i="13"/>
  <c r="D348" i="13" s="1"/>
  <c r="O346" i="13"/>
  <c r="N346" i="13"/>
  <c r="M346" i="13"/>
  <c r="L346" i="13"/>
  <c r="K346" i="13"/>
  <c r="J346" i="13"/>
  <c r="I346" i="13"/>
  <c r="H346" i="13"/>
  <c r="G346" i="13"/>
  <c r="F346" i="13"/>
  <c r="E346" i="13"/>
  <c r="D346" i="13"/>
  <c r="P345" i="13"/>
  <c r="P343" i="13"/>
  <c r="O341" i="13"/>
  <c r="O342" i="13" s="1"/>
  <c r="N341" i="13"/>
  <c r="N342" i="13" s="1"/>
  <c r="M341" i="13"/>
  <c r="M342" i="13" s="1"/>
  <c r="L341" i="13"/>
  <c r="L342" i="13" s="1"/>
  <c r="K341" i="13"/>
  <c r="K342" i="13" s="1"/>
  <c r="J341" i="13"/>
  <c r="J342" i="13" s="1"/>
  <c r="I341" i="13"/>
  <c r="I342" i="13" s="1"/>
  <c r="H341" i="13"/>
  <c r="H342" i="13" s="1"/>
  <c r="G341" i="13"/>
  <c r="G342" i="13" s="1"/>
  <c r="F341" i="13"/>
  <c r="F342" i="13" s="1"/>
  <c r="E341" i="13"/>
  <c r="E342" i="13" s="1"/>
  <c r="D341" i="13"/>
  <c r="D342" i="13" s="1"/>
  <c r="O340" i="13"/>
  <c r="N340" i="13"/>
  <c r="M340" i="13"/>
  <c r="L340" i="13"/>
  <c r="K340" i="13"/>
  <c r="J340" i="13"/>
  <c r="I340" i="13"/>
  <c r="H340" i="13"/>
  <c r="G340" i="13"/>
  <c r="F340" i="13"/>
  <c r="E340" i="13"/>
  <c r="D340" i="13"/>
  <c r="P339" i="13"/>
  <c r="P337" i="13"/>
  <c r="O335" i="13"/>
  <c r="N335" i="13"/>
  <c r="M335" i="13"/>
  <c r="L335" i="13"/>
  <c r="K335" i="13"/>
  <c r="J335" i="13"/>
  <c r="I335" i="13"/>
  <c r="H335" i="13"/>
  <c r="G335" i="13"/>
  <c r="F335" i="13"/>
  <c r="E335" i="13"/>
  <c r="D335" i="13"/>
  <c r="O332" i="13"/>
  <c r="N332" i="13"/>
  <c r="M332" i="13"/>
  <c r="L332" i="13"/>
  <c r="K332" i="13"/>
  <c r="J332" i="13"/>
  <c r="I332" i="13"/>
  <c r="H332" i="13"/>
  <c r="G332" i="13"/>
  <c r="F332" i="13"/>
  <c r="E332" i="13"/>
  <c r="D332" i="13"/>
  <c r="O329" i="13"/>
  <c r="O330" i="13" s="1"/>
  <c r="N329" i="13"/>
  <c r="N330" i="13" s="1"/>
  <c r="M329" i="13"/>
  <c r="M330" i="13" s="1"/>
  <c r="L329" i="13"/>
  <c r="L330" i="13" s="1"/>
  <c r="K329" i="13"/>
  <c r="K330" i="13" s="1"/>
  <c r="J329" i="13"/>
  <c r="J330" i="13" s="1"/>
  <c r="I329" i="13"/>
  <c r="I330" i="13" s="1"/>
  <c r="H329" i="13"/>
  <c r="G329" i="13"/>
  <c r="G330" i="13" s="1"/>
  <c r="F329" i="13"/>
  <c r="F330" i="13" s="1"/>
  <c r="E329" i="13"/>
  <c r="E330" i="13" s="1"/>
  <c r="D329" i="13"/>
  <c r="D330" i="13" s="1"/>
  <c r="O328" i="13"/>
  <c r="N328" i="13"/>
  <c r="M328" i="13"/>
  <c r="L328" i="13"/>
  <c r="K328" i="13"/>
  <c r="J328" i="13"/>
  <c r="I328" i="13"/>
  <c r="H328" i="13"/>
  <c r="G328" i="13"/>
  <c r="F328" i="13"/>
  <c r="E328" i="13"/>
  <c r="D328" i="13"/>
  <c r="P327" i="13"/>
  <c r="O326" i="13"/>
  <c r="N326" i="13"/>
  <c r="M326" i="13"/>
  <c r="L326" i="13"/>
  <c r="K326" i="13"/>
  <c r="J326" i="13"/>
  <c r="I326" i="13"/>
  <c r="H326" i="13"/>
  <c r="G326" i="13"/>
  <c r="F326" i="13"/>
  <c r="E326" i="13"/>
  <c r="D326" i="13"/>
  <c r="P325" i="13"/>
  <c r="O323" i="13"/>
  <c r="O324" i="13" s="1"/>
  <c r="N323" i="13"/>
  <c r="N324" i="13" s="1"/>
  <c r="M323" i="13"/>
  <c r="M324" i="13" s="1"/>
  <c r="L323" i="13"/>
  <c r="L324" i="13" s="1"/>
  <c r="K323" i="13"/>
  <c r="J323" i="13"/>
  <c r="J324" i="13" s="1"/>
  <c r="I323" i="13"/>
  <c r="I324" i="13" s="1"/>
  <c r="H323" i="13"/>
  <c r="H324" i="13" s="1"/>
  <c r="G323" i="13"/>
  <c r="G324" i="13" s="1"/>
  <c r="F323" i="13"/>
  <c r="F324" i="13" s="1"/>
  <c r="E323" i="13"/>
  <c r="E324" i="13" s="1"/>
  <c r="D323" i="13"/>
  <c r="D324" i="13" s="1"/>
  <c r="O322" i="13"/>
  <c r="N322" i="13"/>
  <c r="M322" i="13"/>
  <c r="L322" i="13"/>
  <c r="K322" i="13"/>
  <c r="J322" i="13"/>
  <c r="I322" i="13"/>
  <c r="H322" i="13"/>
  <c r="G322" i="13"/>
  <c r="F322" i="13"/>
  <c r="E322" i="13"/>
  <c r="D322" i="13"/>
  <c r="P321" i="13"/>
  <c r="O320" i="13"/>
  <c r="N320" i="13"/>
  <c r="M320" i="13"/>
  <c r="L320" i="13"/>
  <c r="K320" i="13"/>
  <c r="J320" i="13"/>
  <c r="I320" i="13"/>
  <c r="H320" i="13"/>
  <c r="G320" i="13"/>
  <c r="F320" i="13"/>
  <c r="E320" i="13"/>
  <c r="D320" i="13"/>
  <c r="P319" i="13"/>
  <c r="O317" i="13"/>
  <c r="O318" i="13" s="1"/>
  <c r="N317" i="13"/>
  <c r="N318" i="13" s="1"/>
  <c r="M317" i="13"/>
  <c r="L317" i="13"/>
  <c r="L318" i="13" s="1"/>
  <c r="K317" i="13"/>
  <c r="K318" i="13" s="1"/>
  <c r="J317" i="13"/>
  <c r="I317" i="13"/>
  <c r="I318" i="13" s="1"/>
  <c r="H317" i="13"/>
  <c r="H318" i="13" s="1"/>
  <c r="G317" i="13"/>
  <c r="G318" i="13" s="1"/>
  <c r="F317" i="13"/>
  <c r="F318" i="13" s="1"/>
  <c r="E317" i="13"/>
  <c r="E318" i="13" s="1"/>
  <c r="D317" i="13"/>
  <c r="D318" i="13" s="1"/>
  <c r="O316" i="13"/>
  <c r="N316" i="13"/>
  <c r="M316" i="13"/>
  <c r="L316" i="13"/>
  <c r="K316" i="13"/>
  <c r="J316" i="13"/>
  <c r="I316" i="13"/>
  <c r="H316" i="13"/>
  <c r="G316" i="13"/>
  <c r="F316" i="13"/>
  <c r="E316" i="13"/>
  <c r="D316" i="13"/>
  <c r="P315" i="13"/>
  <c r="O314" i="13"/>
  <c r="N314" i="13"/>
  <c r="M314" i="13"/>
  <c r="L314" i="13"/>
  <c r="K314" i="13"/>
  <c r="J314" i="13"/>
  <c r="I314" i="13"/>
  <c r="H314" i="13"/>
  <c r="G314" i="13"/>
  <c r="F314" i="13"/>
  <c r="E314" i="13"/>
  <c r="D314" i="13"/>
  <c r="P313" i="13"/>
  <c r="O311" i="13"/>
  <c r="N311" i="13"/>
  <c r="N312" i="13" s="1"/>
  <c r="M311" i="13"/>
  <c r="M312" i="13" s="1"/>
  <c r="L311" i="13"/>
  <c r="L312" i="13" s="1"/>
  <c r="K311" i="13"/>
  <c r="K312" i="13" s="1"/>
  <c r="J311" i="13"/>
  <c r="J312" i="13" s="1"/>
  <c r="I311" i="13"/>
  <c r="H311" i="13"/>
  <c r="H312" i="13" s="1"/>
  <c r="G311" i="13"/>
  <c r="G312" i="13" s="1"/>
  <c r="F311" i="13"/>
  <c r="E311" i="13"/>
  <c r="E312" i="13" s="1"/>
  <c r="D311" i="13"/>
  <c r="D312" i="13" s="1"/>
  <c r="O310" i="13"/>
  <c r="N310" i="13"/>
  <c r="M310" i="13"/>
  <c r="L310" i="13"/>
  <c r="K310" i="13"/>
  <c r="J310" i="13"/>
  <c r="I310" i="13"/>
  <c r="H310" i="13"/>
  <c r="G310" i="13"/>
  <c r="F310" i="13"/>
  <c r="E310" i="13"/>
  <c r="D310" i="13"/>
  <c r="P309" i="13"/>
  <c r="R309" i="13" s="1"/>
  <c r="O308" i="13"/>
  <c r="N308" i="13"/>
  <c r="M308" i="13"/>
  <c r="L308" i="13"/>
  <c r="K308" i="13"/>
  <c r="J308" i="13"/>
  <c r="I308" i="13"/>
  <c r="H308" i="13"/>
  <c r="G308" i="13"/>
  <c r="F308" i="13"/>
  <c r="E308" i="13"/>
  <c r="D308" i="13"/>
  <c r="P307" i="13"/>
  <c r="O299" i="13"/>
  <c r="N299" i="13"/>
  <c r="M299" i="13"/>
  <c r="L299" i="13"/>
  <c r="K299" i="13"/>
  <c r="J299" i="13"/>
  <c r="I299" i="13"/>
  <c r="H299" i="13"/>
  <c r="G299" i="13"/>
  <c r="F299" i="13"/>
  <c r="E299" i="13"/>
  <c r="D299" i="13"/>
  <c r="P297" i="13"/>
  <c r="P295" i="13"/>
  <c r="O294" i="13"/>
  <c r="N294" i="13"/>
  <c r="K294" i="13"/>
  <c r="J294" i="13"/>
  <c r="I294" i="13"/>
  <c r="H294" i="13"/>
  <c r="G294" i="13"/>
  <c r="F294" i="13"/>
  <c r="E294" i="13"/>
  <c r="D294" i="13"/>
  <c r="O292" i="13"/>
  <c r="N292" i="13"/>
  <c r="M292" i="13"/>
  <c r="L292" i="13"/>
  <c r="K292" i="13"/>
  <c r="J292" i="13"/>
  <c r="I292" i="13"/>
  <c r="H292" i="13"/>
  <c r="G292" i="13"/>
  <c r="F292" i="13"/>
  <c r="E292" i="13"/>
  <c r="D292" i="13"/>
  <c r="P291" i="13"/>
  <c r="P289" i="13"/>
  <c r="O287" i="13"/>
  <c r="O288" i="13" s="1"/>
  <c r="N287" i="13"/>
  <c r="N288" i="13" s="1"/>
  <c r="M287" i="13"/>
  <c r="M288" i="13" s="1"/>
  <c r="L287" i="13"/>
  <c r="L288" i="13" s="1"/>
  <c r="K287" i="13"/>
  <c r="K288" i="13" s="1"/>
  <c r="J287" i="13"/>
  <c r="J288" i="13" s="1"/>
  <c r="I287" i="13"/>
  <c r="I288" i="13" s="1"/>
  <c r="H287" i="13"/>
  <c r="H288" i="13" s="1"/>
  <c r="G287" i="13"/>
  <c r="G288" i="13" s="1"/>
  <c r="F287" i="13"/>
  <c r="F288" i="13" s="1"/>
  <c r="E287" i="13"/>
  <c r="E288" i="13" s="1"/>
  <c r="D287" i="13"/>
  <c r="D288" i="13" s="1"/>
  <c r="O286" i="13"/>
  <c r="N286" i="13"/>
  <c r="M286" i="13"/>
  <c r="L286" i="13"/>
  <c r="K286" i="13"/>
  <c r="J286" i="13"/>
  <c r="I286" i="13"/>
  <c r="H286" i="13"/>
  <c r="G286" i="13"/>
  <c r="F286" i="13"/>
  <c r="E286" i="13"/>
  <c r="D286" i="13"/>
  <c r="P285" i="13"/>
  <c r="P283" i="13"/>
  <c r="O281" i="13"/>
  <c r="O282" i="13" s="1"/>
  <c r="N281" i="13"/>
  <c r="N282" i="13" s="1"/>
  <c r="M281" i="13"/>
  <c r="M282" i="13" s="1"/>
  <c r="L281" i="13"/>
  <c r="K281" i="13"/>
  <c r="K282" i="13" s="1"/>
  <c r="J281" i="13"/>
  <c r="J282" i="13" s="1"/>
  <c r="I281" i="13"/>
  <c r="I282" i="13" s="1"/>
  <c r="H281" i="13"/>
  <c r="H282" i="13" s="1"/>
  <c r="G281" i="13"/>
  <c r="G282" i="13" s="1"/>
  <c r="F281" i="13"/>
  <c r="E281" i="13"/>
  <c r="E282" i="13" s="1"/>
  <c r="D281" i="13"/>
  <c r="D282" i="13" s="1"/>
  <c r="O280" i="13"/>
  <c r="N280" i="13"/>
  <c r="M280" i="13"/>
  <c r="L280" i="13"/>
  <c r="K280" i="13"/>
  <c r="J280" i="13"/>
  <c r="I280" i="13"/>
  <c r="H280" i="13"/>
  <c r="G280" i="13"/>
  <c r="F280" i="13"/>
  <c r="E280" i="13"/>
  <c r="D280" i="13"/>
  <c r="P279" i="13"/>
  <c r="P277" i="13"/>
  <c r="O275" i="13"/>
  <c r="O276" i="13" s="1"/>
  <c r="N275" i="13"/>
  <c r="N276" i="13" s="1"/>
  <c r="M275" i="13"/>
  <c r="M276" i="13" s="1"/>
  <c r="L275" i="13"/>
  <c r="L276" i="13" s="1"/>
  <c r="K275" i="13"/>
  <c r="K276" i="13" s="1"/>
  <c r="J275" i="13"/>
  <c r="J276" i="13" s="1"/>
  <c r="I275" i="13"/>
  <c r="I276" i="13" s="1"/>
  <c r="H275" i="13"/>
  <c r="H276" i="13" s="1"/>
  <c r="G275" i="13"/>
  <c r="G276" i="13" s="1"/>
  <c r="F275" i="13"/>
  <c r="F276" i="13" s="1"/>
  <c r="E275" i="13"/>
  <c r="E276" i="13" s="1"/>
  <c r="D275" i="13"/>
  <c r="D276" i="13" s="1"/>
  <c r="O274" i="13"/>
  <c r="N274" i="13"/>
  <c r="M274" i="13"/>
  <c r="L274" i="13"/>
  <c r="K274" i="13"/>
  <c r="J274" i="13"/>
  <c r="I274" i="13"/>
  <c r="H274" i="13"/>
  <c r="G274" i="13"/>
  <c r="F274" i="13"/>
  <c r="E274" i="13"/>
  <c r="D274" i="13"/>
  <c r="P273" i="13"/>
  <c r="P271" i="13"/>
  <c r="O269" i="13"/>
  <c r="O270" i="13" s="1"/>
  <c r="N269" i="13"/>
  <c r="N270" i="13" s="1"/>
  <c r="M269" i="13"/>
  <c r="M270" i="13" s="1"/>
  <c r="L269" i="13"/>
  <c r="L270" i="13" s="1"/>
  <c r="K269" i="13"/>
  <c r="K270" i="13" s="1"/>
  <c r="J269" i="13"/>
  <c r="J270" i="13" s="1"/>
  <c r="I269" i="13"/>
  <c r="I270" i="13" s="1"/>
  <c r="H269" i="13"/>
  <c r="H270" i="13" s="1"/>
  <c r="G269" i="13"/>
  <c r="G270" i="13" s="1"/>
  <c r="F269" i="13"/>
  <c r="F270" i="13" s="1"/>
  <c r="E269" i="13"/>
  <c r="E270" i="13" s="1"/>
  <c r="D269" i="13"/>
  <c r="O268" i="13"/>
  <c r="N268" i="13"/>
  <c r="M268" i="13"/>
  <c r="L268" i="13"/>
  <c r="K268" i="13"/>
  <c r="J268" i="13"/>
  <c r="I268" i="13"/>
  <c r="H268" i="13"/>
  <c r="G268" i="13"/>
  <c r="F268" i="13"/>
  <c r="E268" i="13"/>
  <c r="D268" i="13"/>
  <c r="P267" i="13"/>
  <c r="P265" i="13"/>
  <c r="O263" i="13"/>
  <c r="O264" i="13" s="1"/>
  <c r="N263" i="13"/>
  <c r="N264" i="13" s="1"/>
  <c r="M263" i="13"/>
  <c r="M264" i="13" s="1"/>
  <c r="L263" i="13"/>
  <c r="L264" i="13" s="1"/>
  <c r="K263" i="13"/>
  <c r="K264" i="13" s="1"/>
  <c r="J263" i="13"/>
  <c r="J264" i="13" s="1"/>
  <c r="I263" i="13"/>
  <c r="I264" i="13" s="1"/>
  <c r="H263" i="13"/>
  <c r="H264" i="13" s="1"/>
  <c r="G263" i="13"/>
  <c r="G264" i="13" s="1"/>
  <c r="F263" i="13"/>
  <c r="F264" i="13" s="1"/>
  <c r="E263" i="13"/>
  <c r="E264" i="13" s="1"/>
  <c r="D263" i="13"/>
  <c r="O262" i="13"/>
  <c r="N262" i="13"/>
  <c r="M262" i="13"/>
  <c r="L262" i="13"/>
  <c r="K262" i="13"/>
  <c r="J262" i="13"/>
  <c r="I262" i="13"/>
  <c r="H262" i="13"/>
  <c r="G262" i="13"/>
  <c r="F262" i="13"/>
  <c r="E262" i="13"/>
  <c r="D262" i="13"/>
  <c r="P261" i="13"/>
  <c r="P259" i="13"/>
  <c r="O257" i="13"/>
  <c r="O258" i="13" s="1"/>
  <c r="N257" i="13"/>
  <c r="N258" i="13" s="1"/>
  <c r="M257" i="13"/>
  <c r="M258" i="13" s="1"/>
  <c r="L257" i="13"/>
  <c r="L258" i="13" s="1"/>
  <c r="K257" i="13"/>
  <c r="J257" i="13"/>
  <c r="I257" i="13"/>
  <c r="H257" i="13"/>
  <c r="G257" i="13"/>
  <c r="G258" i="13" s="1"/>
  <c r="F257" i="13"/>
  <c r="F258" i="13" s="1"/>
  <c r="E257" i="13"/>
  <c r="E258" i="13" s="1"/>
  <c r="D257" i="13"/>
  <c r="D258" i="13" s="1"/>
  <c r="O256" i="13"/>
  <c r="N256" i="13"/>
  <c r="M256" i="13"/>
  <c r="L256" i="13"/>
  <c r="K256" i="13"/>
  <c r="J256" i="13"/>
  <c r="I256" i="13"/>
  <c r="H256" i="13"/>
  <c r="G256" i="13"/>
  <c r="F256" i="13"/>
  <c r="E256" i="13"/>
  <c r="D256" i="13"/>
  <c r="P255" i="13"/>
  <c r="O254" i="13"/>
  <c r="N254" i="13"/>
  <c r="M254" i="13"/>
  <c r="L254" i="13"/>
  <c r="G254" i="13"/>
  <c r="F254" i="13"/>
  <c r="E254" i="13"/>
  <c r="D254" i="13"/>
  <c r="P253" i="13"/>
  <c r="J254" i="13" s="1"/>
  <c r="O251" i="13"/>
  <c r="N251" i="13"/>
  <c r="M251" i="13"/>
  <c r="L251" i="13"/>
  <c r="K251" i="13"/>
  <c r="K252" i="13" s="1"/>
  <c r="J251" i="13"/>
  <c r="J252" i="13" s="1"/>
  <c r="I251" i="13"/>
  <c r="I252" i="13" s="1"/>
  <c r="H251" i="13"/>
  <c r="H252" i="13" s="1"/>
  <c r="G251" i="13"/>
  <c r="G252" i="13" s="1"/>
  <c r="F251" i="13"/>
  <c r="F252" i="13" s="1"/>
  <c r="E251" i="13"/>
  <c r="E252" i="13" s="1"/>
  <c r="D251" i="13"/>
  <c r="D252" i="13" s="1"/>
  <c r="O250" i="13"/>
  <c r="N250" i="13"/>
  <c r="M250" i="13"/>
  <c r="K250" i="13"/>
  <c r="J250" i="13"/>
  <c r="I250" i="13"/>
  <c r="H250" i="13"/>
  <c r="G250" i="13"/>
  <c r="F250" i="13"/>
  <c r="E250" i="13"/>
  <c r="D250" i="13"/>
  <c r="P249" i="13"/>
  <c r="L250" i="13" s="1"/>
  <c r="K248" i="13"/>
  <c r="J248" i="13"/>
  <c r="I248" i="13"/>
  <c r="H248" i="13"/>
  <c r="G248" i="13"/>
  <c r="F248" i="13"/>
  <c r="E248" i="13"/>
  <c r="D248" i="13"/>
  <c r="P247" i="13"/>
  <c r="L248" i="13" s="1"/>
  <c r="O245" i="13"/>
  <c r="N245" i="13"/>
  <c r="N246" i="13" s="1"/>
  <c r="M245" i="13"/>
  <c r="M246" i="13" s="1"/>
  <c r="L245" i="13"/>
  <c r="L246" i="13" s="1"/>
  <c r="K245" i="13"/>
  <c r="J245" i="13"/>
  <c r="J246" i="13" s="1"/>
  <c r="I245" i="13"/>
  <c r="I246" i="13" s="1"/>
  <c r="H245" i="13"/>
  <c r="H246" i="13" s="1"/>
  <c r="G245" i="13"/>
  <c r="G246" i="13" s="1"/>
  <c r="F245" i="13"/>
  <c r="F246" i="13" s="1"/>
  <c r="E245" i="13"/>
  <c r="D245" i="13"/>
  <c r="O244" i="13"/>
  <c r="N244" i="13"/>
  <c r="M244" i="13"/>
  <c r="L244" i="13"/>
  <c r="K244" i="13"/>
  <c r="J244" i="13"/>
  <c r="I244" i="13"/>
  <c r="H244" i="13"/>
  <c r="G244" i="13"/>
  <c r="F244" i="13"/>
  <c r="E244" i="13"/>
  <c r="D244" i="13"/>
  <c r="P243" i="13"/>
  <c r="O242" i="13"/>
  <c r="N242" i="13"/>
  <c r="M242" i="13"/>
  <c r="L242" i="13"/>
  <c r="K242" i="13"/>
  <c r="J242" i="13"/>
  <c r="I242" i="13"/>
  <c r="H242" i="13"/>
  <c r="G242" i="13"/>
  <c r="F242" i="13"/>
  <c r="E242" i="13"/>
  <c r="D242" i="13"/>
  <c r="P241" i="13"/>
  <c r="O239" i="13"/>
  <c r="N239" i="13"/>
  <c r="M239" i="13"/>
  <c r="L239" i="13"/>
  <c r="K239" i="13"/>
  <c r="J239" i="13"/>
  <c r="I239" i="13"/>
  <c r="H239" i="13"/>
  <c r="G239" i="13"/>
  <c r="F239" i="13"/>
  <c r="E239" i="13"/>
  <c r="D239" i="13"/>
  <c r="O238" i="13"/>
  <c r="N238" i="13"/>
  <c r="M238" i="13"/>
  <c r="L238" i="13"/>
  <c r="K238" i="13"/>
  <c r="J238" i="13"/>
  <c r="I238" i="13"/>
  <c r="H238" i="13"/>
  <c r="G238" i="13"/>
  <c r="F238" i="13"/>
  <c r="E238" i="13"/>
  <c r="D238" i="13"/>
  <c r="P237" i="13"/>
  <c r="K236" i="13"/>
  <c r="J236" i="13"/>
  <c r="I236" i="13"/>
  <c r="H236" i="13"/>
  <c r="G236" i="13"/>
  <c r="P235" i="13"/>
  <c r="L236" i="13" s="1"/>
  <c r="O227" i="13"/>
  <c r="O228" i="13" s="1"/>
  <c r="N227" i="13"/>
  <c r="N228" i="13" s="1"/>
  <c r="M227" i="13"/>
  <c r="L227" i="13"/>
  <c r="K227" i="13"/>
  <c r="J227" i="13"/>
  <c r="I227" i="13"/>
  <c r="H227" i="13"/>
  <c r="H228" i="13" s="1"/>
  <c r="G227" i="13"/>
  <c r="G228" i="13" s="1"/>
  <c r="F227" i="13"/>
  <c r="F228" i="13" s="1"/>
  <c r="E227" i="13"/>
  <c r="E228" i="13" s="1"/>
  <c r="D227" i="13"/>
  <c r="D228" i="13" s="1"/>
  <c r="O226" i="13"/>
  <c r="N226" i="13"/>
  <c r="I226" i="13"/>
  <c r="H226" i="13"/>
  <c r="G226" i="13"/>
  <c r="F226" i="13"/>
  <c r="E226" i="13"/>
  <c r="D226" i="13"/>
  <c r="P225" i="13"/>
  <c r="J226" i="13" s="1"/>
  <c r="P223" i="13"/>
  <c r="O221" i="13"/>
  <c r="O222" i="13" s="1"/>
  <c r="N221" i="13"/>
  <c r="N222" i="13" s="1"/>
  <c r="M221" i="13"/>
  <c r="M222" i="13" s="1"/>
  <c r="L221" i="13"/>
  <c r="L222" i="13" s="1"/>
  <c r="K221" i="13"/>
  <c r="K222" i="13" s="1"/>
  <c r="J221" i="13"/>
  <c r="J222" i="13" s="1"/>
  <c r="I221" i="13"/>
  <c r="I222" i="13" s="1"/>
  <c r="H221" i="13"/>
  <c r="H222" i="13" s="1"/>
  <c r="G221" i="13"/>
  <c r="G222" i="13" s="1"/>
  <c r="F221" i="13"/>
  <c r="F222" i="13" s="1"/>
  <c r="E221" i="13"/>
  <c r="E222" i="13" s="1"/>
  <c r="D221" i="13"/>
  <c r="O220" i="13"/>
  <c r="N220" i="13"/>
  <c r="M220" i="13"/>
  <c r="L220" i="13"/>
  <c r="K220" i="13"/>
  <c r="J220" i="13"/>
  <c r="I220" i="13"/>
  <c r="H220" i="13"/>
  <c r="G220" i="13"/>
  <c r="F220" i="13"/>
  <c r="E220" i="13"/>
  <c r="D220" i="13"/>
  <c r="P219" i="13"/>
  <c r="P217" i="13"/>
  <c r="O215" i="13"/>
  <c r="O216" i="13" s="1"/>
  <c r="N215" i="13"/>
  <c r="N216" i="13" s="1"/>
  <c r="M215" i="13"/>
  <c r="M216" i="13" s="1"/>
  <c r="L215" i="13"/>
  <c r="L216" i="13" s="1"/>
  <c r="K215" i="13"/>
  <c r="K216" i="13" s="1"/>
  <c r="J215" i="13"/>
  <c r="J216" i="13" s="1"/>
  <c r="I215" i="13"/>
  <c r="I216" i="13" s="1"/>
  <c r="H215" i="13"/>
  <c r="H216" i="13" s="1"/>
  <c r="G215" i="13"/>
  <c r="G216" i="13" s="1"/>
  <c r="F215" i="13"/>
  <c r="F216" i="13" s="1"/>
  <c r="E215" i="13"/>
  <c r="E216" i="13" s="1"/>
  <c r="D215" i="13"/>
  <c r="D216" i="13" s="1"/>
  <c r="O214" i="13"/>
  <c r="N214" i="13"/>
  <c r="M214" i="13"/>
  <c r="L214" i="13"/>
  <c r="K214" i="13"/>
  <c r="J214" i="13"/>
  <c r="I214" i="13"/>
  <c r="H214" i="13"/>
  <c r="G214" i="13"/>
  <c r="F214" i="13"/>
  <c r="E214" i="13"/>
  <c r="D214" i="13"/>
  <c r="P213" i="13"/>
  <c r="P211" i="13"/>
  <c r="O209" i="13"/>
  <c r="O210" i="13" s="1"/>
  <c r="N209" i="13"/>
  <c r="N210" i="13" s="1"/>
  <c r="M209" i="13"/>
  <c r="M210" i="13" s="1"/>
  <c r="L209" i="13"/>
  <c r="L210" i="13" s="1"/>
  <c r="K209" i="13"/>
  <c r="K210" i="13" s="1"/>
  <c r="J209" i="13"/>
  <c r="J210" i="13" s="1"/>
  <c r="I209" i="13"/>
  <c r="I210" i="13" s="1"/>
  <c r="H209" i="13"/>
  <c r="H210" i="13" s="1"/>
  <c r="G209" i="13"/>
  <c r="G210" i="13" s="1"/>
  <c r="F209" i="13"/>
  <c r="F210" i="13" s="1"/>
  <c r="E209" i="13"/>
  <c r="E210" i="13" s="1"/>
  <c r="D209" i="13"/>
  <c r="D210" i="13" s="1"/>
  <c r="O208" i="13"/>
  <c r="N208" i="13"/>
  <c r="M208" i="13"/>
  <c r="L208" i="13"/>
  <c r="K208" i="13"/>
  <c r="J208" i="13"/>
  <c r="I208" i="13"/>
  <c r="H208" i="13"/>
  <c r="G208" i="13"/>
  <c r="F208" i="13"/>
  <c r="E208" i="13"/>
  <c r="D208" i="13"/>
  <c r="P207" i="13"/>
  <c r="P205" i="13"/>
  <c r="O203" i="13"/>
  <c r="O204" i="13" s="1"/>
  <c r="N203" i="13"/>
  <c r="N204" i="13" s="1"/>
  <c r="M203" i="13"/>
  <c r="L203" i="13"/>
  <c r="K203" i="13"/>
  <c r="J203" i="13"/>
  <c r="I203" i="13"/>
  <c r="H203" i="13"/>
  <c r="H204" i="13" s="1"/>
  <c r="G203" i="13"/>
  <c r="G204" i="13" s="1"/>
  <c r="F203" i="13"/>
  <c r="F204" i="13" s="1"/>
  <c r="E203" i="13"/>
  <c r="E204" i="13" s="1"/>
  <c r="D203" i="13"/>
  <c r="O202" i="13"/>
  <c r="N202" i="13"/>
  <c r="I202" i="13"/>
  <c r="H202" i="13"/>
  <c r="G202" i="13"/>
  <c r="F202" i="13"/>
  <c r="E202" i="13"/>
  <c r="D202" i="13"/>
  <c r="P201" i="13"/>
  <c r="L202" i="13" s="1"/>
  <c r="P199" i="13"/>
  <c r="O197" i="13"/>
  <c r="O198" i="13" s="1"/>
  <c r="N197" i="13"/>
  <c r="N198" i="13" s="1"/>
  <c r="M197" i="13"/>
  <c r="M198" i="13" s="1"/>
  <c r="L197" i="13"/>
  <c r="L198" i="13" s="1"/>
  <c r="K197" i="13"/>
  <c r="K198" i="13" s="1"/>
  <c r="J197" i="13"/>
  <c r="J198" i="13" s="1"/>
  <c r="I197" i="13"/>
  <c r="I198" i="13" s="1"/>
  <c r="H197" i="13"/>
  <c r="H198" i="13" s="1"/>
  <c r="G197" i="13"/>
  <c r="G198" i="13" s="1"/>
  <c r="F197" i="13"/>
  <c r="F198" i="13" s="1"/>
  <c r="E197" i="13"/>
  <c r="E198" i="13" s="1"/>
  <c r="D197" i="13"/>
  <c r="D198" i="13" s="1"/>
  <c r="O196" i="13"/>
  <c r="N196" i="13"/>
  <c r="M196" i="13"/>
  <c r="L196" i="13"/>
  <c r="K196" i="13"/>
  <c r="J196" i="13"/>
  <c r="I196" i="13"/>
  <c r="H196" i="13"/>
  <c r="G196" i="13"/>
  <c r="F196" i="13"/>
  <c r="E196" i="13"/>
  <c r="D196" i="13"/>
  <c r="P195" i="13"/>
  <c r="P193" i="13"/>
  <c r="O191" i="13"/>
  <c r="O192" i="13" s="1"/>
  <c r="N191" i="13"/>
  <c r="N192" i="13" s="1"/>
  <c r="M191" i="13"/>
  <c r="M192" i="13" s="1"/>
  <c r="L191" i="13"/>
  <c r="L192" i="13" s="1"/>
  <c r="K191" i="13"/>
  <c r="K192" i="13" s="1"/>
  <c r="J191" i="13"/>
  <c r="J192" i="13" s="1"/>
  <c r="I191" i="13"/>
  <c r="I192" i="13" s="1"/>
  <c r="H191" i="13"/>
  <c r="H192" i="13" s="1"/>
  <c r="G191" i="13"/>
  <c r="G192" i="13" s="1"/>
  <c r="F191" i="13"/>
  <c r="F192" i="13" s="1"/>
  <c r="E191" i="13"/>
  <c r="E192" i="13" s="1"/>
  <c r="D191" i="13"/>
  <c r="D192" i="13" s="1"/>
  <c r="O190" i="13"/>
  <c r="N190" i="13"/>
  <c r="M190" i="13"/>
  <c r="L190" i="13"/>
  <c r="K190" i="13"/>
  <c r="J190" i="13"/>
  <c r="I190" i="13"/>
  <c r="H190" i="13"/>
  <c r="G190" i="13"/>
  <c r="F190" i="13"/>
  <c r="E190" i="13"/>
  <c r="D190" i="13"/>
  <c r="P189" i="13"/>
  <c r="P187" i="13"/>
  <c r="O185" i="13"/>
  <c r="O186" i="13" s="1"/>
  <c r="N185" i="13"/>
  <c r="N186" i="13" s="1"/>
  <c r="M185" i="13"/>
  <c r="M186" i="13" s="1"/>
  <c r="L185" i="13"/>
  <c r="L186" i="13" s="1"/>
  <c r="K185" i="13"/>
  <c r="K186" i="13" s="1"/>
  <c r="J185" i="13"/>
  <c r="J186" i="13" s="1"/>
  <c r="I185" i="13"/>
  <c r="I186" i="13" s="1"/>
  <c r="H185" i="13"/>
  <c r="H186" i="13" s="1"/>
  <c r="G185" i="13"/>
  <c r="G186" i="13" s="1"/>
  <c r="F185" i="13"/>
  <c r="F186" i="13" s="1"/>
  <c r="E185" i="13"/>
  <c r="E186" i="13" s="1"/>
  <c r="D185" i="13"/>
  <c r="O184" i="13"/>
  <c r="N184" i="13"/>
  <c r="M184" i="13"/>
  <c r="L184" i="13"/>
  <c r="K184" i="13"/>
  <c r="J184" i="13"/>
  <c r="I184" i="13"/>
  <c r="H184" i="13"/>
  <c r="G184" i="13"/>
  <c r="F184" i="13"/>
  <c r="E184" i="13"/>
  <c r="D184" i="13"/>
  <c r="P183" i="13"/>
  <c r="P181" i="13"/>
  <c r="O179" i="13"/>
  <c r="O180" i="13" s="1"/>
  <c r="N179" i="13"/>
  <c r="M179" i="13"/>
  <c r="L179" i="13"/>
  <c r="K179" i="13"/>
  <c r="J179" i="13"/>
  <c r="I179" i="13"/>
  <c r="H179" i="13"/>
  <c r="G179" i="13"/>
  <c r="G180" i="13" s="1"/>
  <c r="F179" i="13"/>
  <c r="F180" i="13" s="1"/>
  <c r="E179" i="13"/>
  <c r="E180" i="13" s="1"/>
  <c r="D179" i="13"/>
  <c r="D180" i="13" s="1"/>
  <c r="O178" i="13"/>
  <c r="N178" i="13"/>
  <c r="M178" i="13"/>
  <c r="L178" i="13"/>
  <c r="K178" i="13"/>
  <c r="J178" i="13"/>
  <c r="I178" i="13"/>
  <c r="H178" i="13"/>
  <c r="G178" i="13"/>
  <c r="F178" i="13"/>
  <c r="E178" i="13"/>
  <c r="D178" i="13"/>
  <c r="P177" i="13"/>
  <c r="P175" i="13"/>
  <c r="O173" i="13"/>
  <c r="O174" i="13" s="1"/>
  <c r="N173" i="13"/>
  <c r="N174" i="13" s="1"/>
  <c r="M173" i="13"/>
  <c r="M174" i="13" s="1"/>
  <c r="L173" i="13"/>
  <c r="L174" i="13" s="1"/>
  <c r="K173" i="13"/>
  <c r="K174" i="13" s="1"/>
  <c r="J173" i="13"/>
  <c r="J174" i="13" s="1"/>
  <c r="I173" i="13"/>
  <c r="I174" i="13" s="1"/>
  <c r="H173" i="13"/>
  <c r="H174" i="13" s="1"/>
  <c r="G173" i="13"/>
  <c r="G174" i="13" s="1"/>
  <c r="F173" i="13"/>
  <c r="F174" i="13" s="1"/>
  <c r="E173" i="13"/>
  <c r="E174" i="13" s="1"/>
  <c r="D173" i="13"/>
  <c r="D174" i="13" s="1"/>
  <c r="O172" i="13"/>
  <c r="N172" i="13"/>
  <c r="M172" i="13"/>
  <c r="L172" i="13"/>
  <c r="K172" i="13"/>
  <c r="J172" i="13"/>
  <c r="I172" i="13"/>
  <c r="H172" i="13"/>
  <c r="G172" i="13"/>
  <c r="F172" i="13"/>
  <c r="E172" i="13"/>
  <c r="D172" i="13"/>
  <c r="P171" i="13"/>
  <c r="P169" i="13"/>
  <c r="O167" i="13"/>
  <c r="O168" i="13" s="1"/>
  <c r="N167" i="13"/>
  <c r="M167" i="13"/>
  <c r="L167" i="13"/>
  <c r="K167" i="13"/>
  <c r="J167" i="13"/>
  <c r="I167" i="13"/>
  <c r="H167" i="13"/>
  <c r="G167" i="13"/>
  <c r="G168" i="13" s="1"/>
  <c r="F167" i="13"/>
  <c r="F168" i="13" s="1"/>
  <c r="E167" i="13"/>
  <c r="E168" i="13" s="1"/>
  <c r="D167" i="13"/>
  <c r="O166" i="13"/>
  <c r="N166" i="13"/>
  <c r="G166" i="13"/>
  <c r="F166" i="13"/>
  <c r="E166" i="13"/>
  <c r="D166" i="13"/>
  <c r="P165" i="13"/>
  <c r="K166" i="13" s="1"/>
  <c r="O164" i="13"/>
  <c r="H164" i="13"/>
  <c r="G164" i="13"/>
  <c r="F164" i="13"/>
  <c r="E164" i="13"/>
  <c r="D164" i="13"/>
  <c r="P163" i="13"/>
  <c r="M164" i="13" s="1"/>
  <c r="O161" i="13"/>
  <c r="O162" i="13" s="1"/>
  <c r="N161" i="13"/>
  <c r="M161" i="13"/>
  <c r="L161" i="13"/>
  <c r="K161" i="13"/>
  <c r="J161" i="13"/>
  <c r="I161" i="13"/>
  <c r="H161" i="13"/>
  <c r="H162" i="13" s="1"/>
  <c r="G161" i="13"/>
  <c r="G162" i="13" s="1"/>
  <c r="F161" i="13"/>
  <c r="F162" i="13" s="1"/>
  <c r="E161" i="13"/>
  <c r="E162" i="13" s="1"/>
  <c r="D161" i="13"/>
  <c r="D162" i="13" s="1"/>
  <c r="O160" i="13"/>
  <c r="N160" i="13"/>
  <c r="H160" i="13"/>
  <c r="G160" i="13"/>
  <c r="F160" i="13"/>
  <c r="E160" i="13"/>
  <c r="D160" i="13"/>
  <c r="P159" i="13"/>
  <c r="J160" i="13" s="1"/>
  <c r="O158" i="13"/>
  <c r="H158" i="13"/>
  <c r="G158" i="13"/>
  <c r="F158" i="13"/>
  <c r="E158" i="13"/>
  <c r="D158" i="13"/>
  <c r="P157" i="13"/>
  <c r="M158" i="13" s="1"/>
  <c r="O155" i="13"/>
  <c r="O156" i="13" s="1"/>
  <c r="N155" i="13"/>
  <c r="N156" i="13" s="1"/>
  <c r="M155" i="13"/>
  <c r="M156" i="13" s="1"/>
  <c r="L155" i="13"/>
  <c r="L156" i="13" s="1"/>
  <c r="K155" i="13"/>
  <c r="K156" i="13" s="1"/>
  <c r="J155" i="13"/>
  <c r="J156" i="13" s="1"/>
  <c r="I155" i="13"/>
  <c r="I156" i="13" s="1"/>
  <c r="H155" i="13"/>
  <c r="H156" i="13" s="1"/>
  <c r="G155" i="13"/>
  <c r="G156" i="13" s="1"/>
  <c r="F155" i="13"/>
  <c r="F156" i="13" s="1"/>
  <c r="E155" i="13"/>
  <c r="E156" i="13" s="1"/>
  <c r="D155" i="13"/>
  <c r="D156" i="13" s="1"/>
  <c r="O154" i="13"/>
  <c r="N154" i="13"/>
  <c r="M154" i="13"/>
  <c r="L154" i="13"/>
  <c r="K154" i="13"/>
  <c r="J154" i="13"/>
  <c r="I154" i="13"/>
  <c r="H154" i="13"/>
  <c r="G154" i="13"/>
  <c r="F154" i="13"/>
  <c r="E154" i="13"/>
  <c r="D154" i="13"/>
  <c r="P153" i="13"/>
  <c r="P151" i="13"/>
  <c r="O149" i="13"/>
  <c r="O150" i="13" s="1"/>
  <c r="N149" i="13"/>
  <c r="N150" i="13" s="1"/>
  <c r="M149" i="13"/>
  <c r="M150" i="13" s="1"/>
  <c r="L149" i="13"/>
  <c r="L150" i="13" s="1"/>
  <c r="K149" i="13"/>
  <c r="K150" i="13" s="1"/>
  <c r="J149" i="13"/>
  <c r="J150" i="13" s="1"/>
  <c r="I149" i="13"/>
  <c r="I150" i="13" s="1"/>
  <c r="H149" i="13"/>
  <c r="H150" i="13" s="1"/>
  <c r="G149" i="13"/>
  <c r="G150" i="13" s="1"/>
  <c r="F149" i="13"/>
  <c r="F150" i="13" s="1"/>
  <c r="E149" i="13"/>
  <c r="E150" i="13" s="1"/>
  <c r="D149" i="13"/>
  <c r="D150" i="13" s="1"/>
  <c r="O148" i="13"/>
  <c r="N148" i="13"/>
  <c r="M148" i="13"/>
  <c r="L148" i="13"/>
  <c r="K148" i="13"/>
  <c r="J148" i="13"/>
  <c r="I148" i="13"/>
  <c r="H148" i="13"/>
  <c r="G148" i="13"/>
  <c r="F148" i="13"/>
  <c r="E148" i="13"/>
  <c r="D148" i="13"/>
  <c r="P147" i="13"/>
  <c r="P145" i="13"/>
  <c r="O143" i="13"/>
  <c r="O144" i="13" s="1"/>
  <c r="N143" i="13"/>
  <c r="N144" i="13" s="1"/>
  <c r="M143" i="13"/>
  <c r="M144" i="13" s="1"/>
  <c r="L143" i="13"/>
  <c r="L144" i="13" s="1"/>
  <c r="K143" i="13"/>
  <c r="K144" i="13" s="1"/>
  <c r="J143" i="13"/>
  <c r="J144" i="13" s="1"/>
  <c r="I143" i="13"/>
  <c r="I144" i="13" s="1"/>
  <c r="H143" i="13"/>
  <c r="H144" i="13" s="1"/>
  <c r="G143" i="13"/>
  <c r="G144" i="13" s="1"/>
  <c r="F143" i="13"/>
  <c r="F144" i="13" s="1"/>
  <c r="E143" i="13"/>
  <c r="E144" i="13" s="1"/>
  <c r="D143" i="13"/>
  <c r="O142" i="13"/>
  <c r="N142" i="13"/>
  <c r="M142" i="13"/>
  <c r="L142" i="13"/>
  <c r="K142" i="13"/>
  <c r="J142" i="13"/>
  <c r="I142" i="13"/>
  <c r="H142" i="13"/>
  <c r="G142" i="13"/>
  <c r="F142" i="13"/>
  <c r="E142" i="13"/>
  <c r="D142" i="13"/>
  <c r="P141" i="13"/>
  <c r="P139" i="13"/>
  <c r="O137" i="13"/>
  <c r="O138" i="13" s="1"/>
  <c r="N137" i="13"/>
  <c r="N138" i="13" s="1"/>
  <c r="M137" i="13"/>
  <c r="M138" i="13" s="1"/>
  <c r="L137" i="13"/>
  <c r="L138" i="13" s="1"/>
  <c r="K137" i="13"/>
  <c r="K138" i="13" s="1"/>
  <c r="J137" i="13"/>
  <c r="J138" i="13" s="1"/>
  <c r="I137" i="13"/>
  <c r="I138" i="13" s="1"/>
  <c r="H137" i="13"/>
  <c r="H138" i="13" s="1"/>
  <c r="G137" i="13"/>
  <c r="G138" i="13" s="1"/>
  <c r="F137" i="13"/>
  <c r="F138" i="13" s="1"/>
  <c r="E137" i="13"/>
  <c r="E138" i="13" s="1"/>
  <c r="D137" i="13"/>
  <c r="O136" i="13"/>
  <c r="N136" i="13"/>
  <c r="M136" i="13"/>
  <c r="L136" i="13"/>
  <c r="K136" i="13"/>
  <c r="J136" i="13"/>
  <c r="I136" i="13"/>
  <c r="H136" i="13"/>
  <c r="G136" i="13"/>
  <c r="F136" i="13"/>
  <c r="E136" i="13"/>
  <c r="D136" i="13"/>
  <c r="P135" i="13"/>
  <c r="P133" i="13"/>
  <c r="O131" i="13"/>
  <c r="O132" i="13" s="1"/>
  <c r="N131" i="13"/>
  <c r="N132" i="13" s="1"/>
  <c r="M131" i="13"/>
  <c r="L131" i="13"/>
  <c r="K131" i="13"/>
  <c r="J131" i="13"/>
  <c r="I131" i="13"/>
  <c r="H131" i="13"/>
  <c r="G131" i="13"/>
  <c r="G132" i="13" s="1"/>
  <c r="F131" i="13"/>
  <c r="F132" i="13" s="1"/>
  <c r="E131" i="13"/>
  <c r="E132" i="13" s="1"/>
  <c r="D131" i="13"/>
  <c r="O130" i="13"/>
  <c r="N130" i="13"/>
  <c r="M130" i="13"/>
  <c r="L130" i="13"/>
  <c r="K130" i="13"/>
  <c r="J130" i="13"/>
  <c r="I130" i="13"/>
  <c r="H130" i="13"/>
  <c r="G130" i="13"/>
  <c r="F130" i="13"/>
  <c r="E130" i="13"/>
  <c r="D130" i="13"/>
  <c r="P129" i="13"/>
  <c r="O128" i="13"/>
  <c r="N128" i="13"/>
  <c r="G128" i="13"/>
  <c r="F128" i="13"/>
  <c r="E128" i="13"/>
  <c r="D128" i="13"/>
  <c r="P127" i="13"/>
  <c r="K128" i="13" s="1"/>
  <c r="O125" i="13"/>
  <c r="O126" i="13" s="1"/>
  <c r="N125" i="13"/>
  <c r="N126" i="13" s="1"/>
  <c r="M125" i="13"/>
  <c r="M126" i="13" s="1"/>
  <c r="L125" i="13"/>
  <c r="L126" i="13" s="1"/>
  <c r="K125" i="13"/>
  <c r="J125" i="13"/>
  <c r="I125" i="13"/>
  <c r="H125" i="13"/>
  <c r="G125" i="13"/>
  <c r="F125" i="13"/>
  <c r="F126" i="13" s="1"/>
  <c r="E125" i="13"/>
  <c r="E126" i="13" s="1"/>
  <c r="D125" i="13"/>
  <c r="O124" i="13"/>
  <c r="N124" i="13"/>
  <c r="M124" i="13"/>
  <c r="L124" i="13"/>
  <c r="K124" i="13"/>
  <c r="J124" i="13"/>
  <c r="I124" i="13"/>
  <c r="H124" i="13"/>
  <c r="G124" i="13"/>
  <c r="F124" i="13"/>
  <c r="E124" i="13"/>
  <c r="D124" i="13"/>
  <c r="P123" i="13"/>
  <c r="O122" i="13"/>
  <c r="N122" i="13"/>
  <c r="M122" i="13"/>
  <c r="L122" i="13"/>
  <c r="F122" i="13"/>
  <c r="E122" i="13"/>
  <c r="D122" i="13"/>
  <c r="P121" i="13"/>
  <c r="I122" i="13" s="1"/>
  <c r="O119" i="13"/>
  <c r="O120" i="13" s="1"/>
  <c r="N119" i="13"/>
  <c r="M119" i="13"/>
  <c r="L119" i="13"/>
  <c r="K119" i="13"/>
  <c r="J119" i="13"/>
  <c r="I119" i="13"/>
  <c r="H119" i="13"/>
  <c r="G119" i="13"/>
  <c r="G120" i="13" s="1"/>
  <c r="F119" i="13"/>
  <c r="F120" i="13" s="1"/>
  <c r="E119" i="13"/>
  <c r="E120" i="13" s="1"/>
  <c r="D119" i="13"/>
  <c r="O118" i="13"/>
  <c r="G118" i="13"/>
  <c r="F118" i="13"/>
  <c r="E118" i="13"/>
  <c r="D118" i="13"/>
  <c r="P117" i="13"/>
  <c r="N118" i="13" s="1"/>
  <c r="O116" i="13"/>
  <c r="H116" i="13"/>
  <c r="G116" i="13"/>
  <c r="F116" i="13"/>
  <c r="E116" i="13"/>
  <c r="D116" i="13"/>
  <c r="P115" i="13"/>
  <c r="K116" i="13" s="1"/>
  <c r="O113" i="13"/>
  <c r="O114" i="13" s="1"/>
  <c r="N113" i="13"/>
  <c r="N114" i="13" s="1"/>
  <c r="M113" i="13"/>
  <c r="L113" i="13"/>
  <c r="K113" i="13"/>
  <c r="J113" i="13"/>
  <c r="I113" i="13"/>
  <c r="I114" i="13" s="1"/>
  <c r="H113" i="13"/>
  <c r="H114" i="13" s="1"/>
  <c r="G113" i="13"/>
  <c r="G114" i="13" s="1"/>
  <c r="F113" i="13"/>
  <c r="F114" i="13" s="1"/>
  <c r="E113" i="13"/>
  <c r="E114" i="13" s="1"/>
  <c r="D113" i="13"/>
  <c r="D114" i="13" s="1"/>
  <c r="O112" i="13"/>
  <c r="N112" i="13"/>
  <c r="I112" i="13"/>
  <c r="H112" i="13"/>
  <c r="G112" i="13"/>
  <c r="F112" i="13"/>
  <c r="E112" i="13"/>
  <c r="D112" i="13"/>
  <c r="P111" i="13"/>
  <c r="M112" i="13" s="1"/>
  <c r="P109" i="13"/>
  <c r="O107" i="13"/>
  <c r="O108" i="13" s="1"/>
  <c r="N107" i="13"/>
  <c r="N108" i="13" s="1"/>
  <c r="M107" i="13"/>
  <c r="M108" i="13" s="1"/>
  <c r="L107" i="13"/>
  <c r="L108" i="13" s="1"/>
  <c r="K107" i="13"/>
  <c r="K108" i="13" s="1"/>
  <c r="J107" i="13"/>
  <c r="J108" i="13" s="1"/>
  <c r="I107" i="13"/>
  <c r="I108" i="13" s="1"/>
  <c r="H107" i="13"/>
  <c r="H108" i="13" s="1"/>
  <c r="G107" i="13"/>
  <c r="G108" i="13" s="1"/>
  <c r="F107" i="13"/>
  <c r="F108" i="13" s="1"/>
  <c r="E107" i="13"/>
  <c r="E108" i="13" s="1"/>
  <c r="D107" i="13"/>
  <c r="O106" i="13"/>
  <c r="N106" i="13"/>
  <c r="M106" i="13"/>
  <c r="L106" i="13"/>
  <c r="K106" i="13"/>
  <c r="J106" i="13"/>
  <c r="I106" i="13"/>
  <c r="H106" i="13"/>
  <c r="G106" i="13"/>
  <c r="F106" i="13"/>
  <c r="E106" i="13"/>
  <c r="D106" i="13"/>
  <c r="P105" i="13"/>
  <c r="P103" i="13"/>
  <c r="O101" i="13"/>
  <c r="O102" i="13" s="1"/>
  <c r="N101" i="13"/>
  <c r="N102" i="13" s="1"/>
  <c r="M101" i="13"/>
  <c r="M102" i="13" s="1"/>
  <c r="L101" i="13"/>
  <c r="L102" i="13" s="1"/>
  <c r="K101" i="13"/>
  <c r="K102" i="13" s="1"/>
  <c r="J101" i="13"/>
  <c r="J102" i="13" s="1"/>
  <c r="I101" i="13"/>
  <c r="I102" i="13" s="1"/>
  <c r="H101" i="13"/>
  <c r="H102" i="13" s="1"/>
  <c r="G101" i="13"/>
  <c r="G102" i="13" s="1"/>
  <c r="F101" i="13"/>
  <c r="F102" i="13" s="1"/>
  <c r="E101" i="13"/>
  <c r="E102" i="13" s="1"/>
  <c r="D101" i="13"/>
  <c r="D102" i="13" s="1"/>
  <c r="O100" i="13"/>
  <c r="N100" i="13"/>
  <c r="M100" i="13"/>
  <c r="L100" i="13"/>
  <c r="K100" i="13"/>
  <c r="J100" i="13"/>
  <c r="I100" i="13"/>
  <c r="H100" i="13"/>
  <c r="G100" i="13"/>
  <c r="F100" i="13"/>
  <c r="E100" i="13"/>
  <c r="D100" i="13"/>
  <c r="P99" i="13"/>
  <c r="P97" i="13"/>
  <c r="O95" i="13"/>
  <c r="O96" i="13" s="1"/>
  <c r="N95" i="13"/>
  <c r="N96" i="13" s="1"/>
  <c r="M95" i="13"/>
  <c r="M96" i="13" s="1"/>
  <c r="L95" i="13"/>
  <c r="K95" i="13"/>
  <c r="J95" i="13"/>
  <c r="I95" i="13"/>
  <c r="H95" i="13"/>
  <c r="H96" i="13" s="1"/>
  <c r="G95" i="13"/>
  <c r="G96" i="13" s="1"/>
  <c r="F95" i="13"/>
  <c r="F96" i="13" s="1"/>
  <c r="E95" i="13"/>
  <c r="E96" i="13" s="1"/>
  <c r="D95" i="13"/>
  <c r="O94" i="13"/>
  <c r="N94" i="13"/>
  <c r="M94" i="13"/>
  <c r="I94" i="13"/>
  <c r="H94" i="13"/>
  <c r="G94" i="13"/>
  <c r="F94" i="13"/>
  <c r="E94" i="13"/>
  <c r="D94" i="13"/>
  <c r="P93" i="13"/>
  <c r="L94" i="13" s="1"/>
  <c r="P91" i="13"/>
  <c r="O89" i="13"/>
  <c r="O90" i="13" s="1"/>
  <c r="N89" i="13"/>
  <c r="N90" i="13" s="1"/>
  <c r="M89" i="13"/>
  <c r="M90" i="13" s="1"/>
  <c r="L89" i="13"/>
  <c r="L90" i="13" s="1"/>
  <c r="K89" i="13"/>
  <c r="K90" i="13" s="1"/>
  <c r="J89" i="13"/>
  <c r="J90" i="13" s="1"/>
  <c r="I89" i="13"/>
  <c r="I90" i="13" s="1"/>
  <c r="H89" i="13"/>
  <c r="H90" i="13" s="1"/>
  <c r="G89" i="13"/>
  <c r="G90" i="13" s="1"/>
  <c r="F89" i="13"/>
  <c r="F90" i="13" s="1"/>
  <c r="E89" i="13"/>
  <c r="E90" i="13" s="1"/>
  <c r="D89" i="13"/>
  <c r="D90" i="13" s="1"/>
  <c r="O88" i="13"/>
  <c r="N88" i="13"/>
  <c r="M88" i="13"/>
  <c r="L88" i="13"/>
  <c r="K88" i="13"/>
  <c r="J88" i="13"/>
  <c r="I88" i="13"/>
  <c r="H88" i="13"/>
  <c r="G88" i="13"/>
  <c r="F88" i="13"/>
  <c r="E88" i="13"/>
  <c r="D88" i="13"/>
  <c r="P87" i="13"/>
  <c r="P85" i="13"/>
  <c r="O83" i="13"/>
  <c r="O84" i="13" s="1"/>
  <c r="N83" i="13"/>
  <c r="N84" i="13" s="1"/>
  <c r="M83" i="13"/>
  <c r="M84" i="13" s="1"/>
  <c r="L83" i="13"/>
  <c r="L84" i="13" s="1"/>
  <c r="K83" i="13"/>
  <c r="K84" i="13" s="1"/>
  <c r="J83" i="13"/>
  <c r="J84" i="13" s="1"/>
  <c r="I83" i="13"/>
  <c r="I84" i="13" s="1"/>
  <c r="H83" i="13"/>
  <c r="H84" i="13" s="1"/>
  <c r="G83" i="13"/>
  <c r="G84" i="13" s="1"/>
  <c r="F83" i="13"/>
  <c r="F84" i="13" s="1"/>
  <c r="E83" i="13"/>
  <c r="E84" i="13" s="1"/>
  <c r="D83" i="13"/>
  <c r="O82" i="13"/>
  <c r="N82" i="13"/>
  <c r="M82" i="13"/>
  <c r="L82" i="13"/>
  <c r="K82" i="13"/>
  <c r="J82" i="13"/>
  <c r="I82" i="13"/>
  <c r="H82" i="13"/>
  <c r="G82" i="13"/>
  <c r="F82" i="13"/>
  <c r="E82" i="13"/>
  <c r="D82" i="13"/>
  <c r="P81" i="13"/>
  <c r="P79" i="13"/>
  <c r="O77" i="13"/>
  <c r="O78" i="13" s="1"/>
  <c r="N77" i="13"/>
  <c r="N78" i="13" s="1"/>
  <c r="M77" i="13"/>
  <c r="M78" i="13" s="1"/>
  <c r="L77" i="13"/>
  <c r="L78" i="13" s="1"/>
  <c r="K77" i="13"/>
  <c r="K78" i="13" s="1"/>
  <c r="J77" i="13"/>
  <c r="J78" i="13" s="1"/>
  <c r="I77" i="13"/>
  <c r="I78" i="13" s="1"/>
  <c r="H77" i="13"/>
  <c r="H78" i="13" s="1"/>
  <c r="G77" i="13"/>
  <c r="G78" i="13" s="1"/>
  <c r="F77" i="13"/>
  <c r="F78" i="13" s="1"/>
  <c r="E77" i="13"/>
  <c r="E78" i="13" s="1"/>
  <c r="D77" i="13"/>
  <c r="D78" i="13" s="1"/>
  <c r="O76" i="13"/>
  <c r="N76" i="13"/>
  <c r="M76" i="13"/>
  <c r="L76" i="13"/>
  <c r="K76" i="13"/>
  <c r="J76" i="13"/>
  <c r="I76" i="13"/>
  <c r="H76" i="13"/>
  <c r="G76" i="13"/>
  <c r="F76" i="13"/>
  <c r="E76" i="13"/>
  <c r="D76" i="13"/>
  <c r="P75" i="13"/>
  <c r="P73" i="13"/>
  <c r="O71" i="13"/>
  <c r="O72" i="13" s="1"/>
  <c r="N71" i="13"/>
  <c r="N72" i="13" s="1"/>
  <c r="M71" i="13"/>
  <c r="M72" i="13" s="1"/>
  <c r="L71" i="13"/>
  <c r="L72" i="13" s="1"/>
  <c r="K71" i="13"/>
  <c r="K72" i="13" s="1"/>
  <c r="J71" i="13"/>
  <c r="J72" i="13" s="1"/>
  <c r="I71" i="13"/>
  <c r="I72" i="13" s="1"/>
  <c r="H71" i="13"/>
  <c r="H72" i="13" s="1"/>
  <c r="G71" i="13"/>
  <c r="G72" i="13" s="1"/>
  <c r="F71" i="13"/>
  <c r="F72" i="13" s="1"/>
  <c r="E71" i="13"/>
  <c r="E72" i="13" s="1"/>
  <c r="D71" i="13"/>
  <c r="D72" i="13" s="1"/>
  <c r="O70" i="13"/>
  <c r="N70" i="13"/>
  <c r="M70" i="13"/>
  <c r="L70" i="13"/>
  <c r="K70" i="13"/>
  <c r="J70" i="13"/>
  <c r="I70" i="13"/>
  <c r="H70" i="13"/>
  <c r="G70" i="13"/>
  <c r="F70" i="13"/>
  <c r="E70" i="13"/>
  <c r="D70" i="13"/>
  <c r="P69" i="13"/>
  <c r="O68" i="13"/>
  <c r="N68" i="13"/>
  <c r="M68" i="13"/>
  <c r="L68" i="13"/>
  <c r="K68" i="13"/>
  <c r="J68" i="13"/>
  <c r="I68" i="13"/>
  <c r="H68" i="13"/>
  <c r="G68" i="13"/>
  <c r="F68" i="13"/>
  <c r="E68" i="13"/>
  <c r="D68" i="13"/>
  <c r="P67" i="13"/>
  <c r="O65" i="13"/>
  <c r="O66" i="13" s="1"/>
  <c r="N65" i="13"/>
  <c r="M65" i="13"/>
  <c r="L65" i="13"/>
  <c r="K65" i="13"/>
  <c r="J65" i="13"/>
  <c r="J66" i="13" s="1"/>
  <c r="I65" i="13"/>
  <c r="I66" i="13" s="1"/>
  <c r="H65" i="13"/>
  <c r="H66" i="13" s="1"/>
  <c r="G65" i="13"/>
  <c r="G66" i="13" s="1"/>
  <c r="F65" i="13"/>
  <c r="F66" i="13" s="1"/>
  <c r="E65" i="13"/>
  <c r="E66" i="13" s="1"/>
  <c r="D65" i="13"/>
  <c r="D66" i="13" s="1"/>
  <c r="O64" i="13"/>
  <c r="J64" i="13"/>
  <c r="I64" i="13"/>
  <c r="H64" i="13"/>
  <c r="G64" i="13"/>
  <c r="F64" i="13"/>
  <c r="E64" i="13"/>
  <c r="D64" i="13"/>
  <c r="P63" i="13"/>
  <c r="K64" i="13" s="1"/>
  <c r="O62" i="13"/>
  <c r="J62" i="13"/>
  <c r="I62" i="13"/>
  <c r="H62" i="13"/>
  <c r="G62" i="13"/>
  <c r="F62" i="13"/>
  <c r="E62" i="13"/>
  <c r="D62" i="13"/>
  <c r="P61" i="13"/>
  <c r="L62" i="13" s="1"/>
  <c r="O59" i="13"/>
  <c r="O60" i="13" s="1"/>
  <c r="N59" i="13"/>
  <c r="N60" i="13" s="1"/>
  <c r="M59" i="13"/>
  <c r="M60" i="13" s="1"/>
  <c r="L59" i="13"/>
  <c r="L60" i="13" s="1"/>
  <c r="K59" i="13"/>
  <c r="K60" i="13" s="1"/>
  <c r="J59" i="13"/>
  <c r="J60" i="13" s="1"/>
  <c r="I59" i="13"/>
  <c r="I60" i="13" s="1"/>
  <c r="H59" i="13"/>
  <c r="H60" i="13" s="1"/>
  <c r="G59" i="13"/>
  <c r="G60" i="13" s="1"/>
  <c r="F59" i="13"/>
  <c r="F60" i="13" s="1"/>
  <c r="E59" i="13"/>
  <c r="E60" i="13" s="1"/>
  <c r="D59" i="13"/>
  <c r="D60" i="13" s="1"/>
  <c r="O58" i="13"/>
  <c r="N58" i="13"/>
  <c r="M58" i="13"/>
  <c r="L58" i="13"/>
  <c r="K58" i="13"/>
  <c r="J58" i="13"/>
  <c r="I58" i="13"/>
  <c r="H58" i="13"/>
  <c r="G58" i="13"/>
  <c r="F58" i="13"/>
  <c r="E58" i="13"/>
  <c r="D58" i="13"/>
  <c r="P57" i="13"/>
  <c r="O56" i="13"/>
  <c r="N56" i="13"/>
  <c r="M56" i="13"/>
  <c r="L56" i="13"/>
  <c r="K56" i="13"/>
  <c r="J56" i="13"/>
  <c r="I56" i="13"/>
  <c r="H56" i="13"/>
  <c r="G56" i="13"/>
  <c r="F56" i="13"/>
  <c r="E56" i="13"/>
  <c r="D56" i="13"/>
  <c r="P55" i="13"/>
  <c r="O53" i="13"/>
  <c r="O54" i="13" s="1"/>
  <c r="N53" i="13"/>
  <c r="N54" i="13" s="1"/>
  <c r="M53" i="13"/>
  <c r="M54" i="13" s="1"/>
  <c r="L53" i="13"/>
  <c r="L54" i="13" s="1"/>
  <c r="K53" i="13"/>
  <c r="K54" i="13" s="1"/>
  <c r="J53" i="13"/>
  <c r="J54" i="13" s="1"/>
  <c r="I53" i="13"/>
  <c r="I54" i="13" s="1"/>
  <c r="H53" i="13"/>
  <c r="H54" i="13" s="1"/>
  <c r="G53" i="13"/>
  <c r="G54" i="13" s="1"/>
  <c r="F53" i="13"/>
  <c r="F54" i="13" s="1"/>
  <c r="E53" i="13"/>
  <c r="E54" i="13" s="1"/>
  <c r="D53" i="13"/>
  <c r="D54" i="13" s="1"/>
  <c r="O52" i="13"/>
  <c r="N52" i="13"/>
  <c r="M52" i="13"/>
  <c r="L52" i="13"/>
  <c r="K52" i="13"/>
  <c r="J52" i="13"/>
  <c r="I52" i="13"/>
  <c r="H52" i="13"/>
  <c r="G52" i="13"/>
  <c r="F52" i="13"/>
  <c r="E52" i="13"/>
  <c r="D52" i="13"/>
  <c r="P51" i="13"/>
  <c r="O50" i="13"/>
  <c r="N50" i="13"/>
  <c r="M50" i="13"/>
  <c r="L50" i="13"/>
  <c r="K50" i="13"/>
  <c r="J50" i="13"/>
  <c r="I50" i="13"/>
  <c r="H50" i="13"/>
  <c r="G50" i="13"/>
  <c r="F50" i="13"/>
  <c r="E50" i="13"/>
  <c r="D50" i="13"/>
  <c r="P49" i="13"/>
  <c r="O47" i="13"/>
  <c r="O48" i="13" s="1"/>
  <c r="N47" i="13"/>
  <c r="M47" i="13"/>
  <c r="L47" i="13"/>
  <c r="K47" i="13"/>
  <c r="K48" i="13" s="1"/>
  <c r="J47" i="13"/>
  <c r="J48" i="13" s="1"/>
  <c r="I47" i="13"/>
  <c r="I48" i="13" s="1"/>
  <c r="H47" i="13"/>
  <c r="H48" i="13" s="1"/>
  <c r="G47" i="13"/>
  <c r="G48" i="13" s="1"/>
  <c r="F47" i="13"/>
  <c r="F48" i="13" s="1"/>
  <c r="E47" i="13"/>
  <c r="E48" i="13" s="1"/>
  <c r="D47" i="13"/>
  <c r="D48" i="13" s="1"/>
  <c r="O46" i="13"/>
  <c r="K46" i="13"/>
  <c r="J46" i="13"/>
  <c r="I46" i="13"/>
  <c r="H46" i="13"/>
  <c r="G46" i="13"/>
  <c r="F46" i="13"/>
  <c r="E46" i="13"/>
  <c r="D46" i="13"/>
  <c r="P45" i="13"/>
  <c r="N46" i="13" s="1"/>
  <c r="O44" i="13"/>
  <c r="K44" i="13"/>
  <c r="J44" i="13"/>
  <c r="I44" i="13"/>
  <c r="H44" i="13"/>
  <c r="G44" i="13"/>
  <c r="F44" i="13"/>
  <c r="E44" i="13"/>
  <c r="D44" i="13"/>
  <c r="P43" i="13"/>
  <c r="L44" i="13" s="1"/>
  <c r="O35" i="13"/>
  <c r="O36" i="13" s="1"/>
  <c r="N35" i="13"/>
  <c r="N36" i="13" s="1"/>
  <c r="M35" i="13"/>
  <c r="M36" i="13" s="1"/>
  <c r="L35" i="13"/>
  <c r="L36" i="13" s="1"/>
  <c r="K35" i="13"/>
  <c r="K36" i="13" s="1"/>
  <c r="J35" i="13"/>
  <c r="J36" i="13" s="1"/>
  <c r="I35" i="13"/>
  <c r="I36" i="13" s="1"/>
  <c r="H35" i="13"/>
  <c r="H36" i="13" s="1"/>
  <c r="G35" i="13"/>
  <c r="G36" i="13" s="1"/>
  <c r="F35" i="13"/>
  <c r="F36" i="13" s="1"/>
  <c r="E35" i="13"/>
  <c r="E36" i="13" s="1"/>
  <c r="D35" i="13"/>
  <c r="D36" i="13" s="1"/>
  <c r="O34" i="13"/>
  <c r="N34" i="13"/>
  <c r="M34" i="13"/>
  <c r="L34" i="13"/>
  <c r="K34" i="13"/>
  <c r="J34" i="13"/>
  <c r="I34" i="13"/>
  <c r="H34" i="13"/>
  <c r="G34" i="13"/>
  <c r="F34" i="13"/>
  <c r="E34" i="13"/>
  <c r="D34" i="13"/>
  <c r="P33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P31" i="13"/>
  <c r="O29" i="13"/>
  <c r="O30" i="13" s="1"/>
  <c r="N29" i="13"/>
  <c r="N30" i="13" s="1"/>
  <c r="M29" i="13"/>
  <c r="M30" i="13" s="1"/>
  <c r="L29" i="13"/>
  <c r="L30" i="13" s="1"/>
  <c r="K29" i="13"/>
  <c r="K30" i="13" s="1"/>
  <c r="J29" i="13"/>
  <c r="J30" i="13" s="1"/>
  <c r="I29" i="13"/>
  <c r="I30" i="13" s="1"/>
  <c r="H29" i="13"/>
  <c r="H30" i="13" s="1"/>
  <c r="G29" i="13"/>
  <c r="G30" i="13" s="1"/>
  <c r="F29" i="13"/>
  <c r="F30" i="13" s="1"/>
  <c r="E29" i="13"/>
  <c r="E30" i="13" s="1"/>
  <c r="D29" i="13"/>
  <c r="D30" i="13" s="1"/>
  <c r="O28" i="13"/>
  <c r="N28" i="13"/>
  <c r="M28" i="13"/>
  <c r="L28" i="13"/>
  <c r="K28" i="13"/>
  <c r="J28" i="13"/>
  <c r="I28" i="13"/>
  <c r="H28" i="13"/>
  <c r="G28" i="13"/>
  <c r="F28" i="13"/>
  <c r="E28" i="13"/>
  <c r="D28" i="13"/>
  <c r="P27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P25" i="13"/>
  <c r="O23" i="13"/>
  <c r="O24" i="13" s="1"/>
  <c r="N23" i="13"/>
  <c r="N24" i="13" s="1"/>
  <c r="M23" i="13"/>
  <c r="M24" i="13" s="1"/>
  <c r="L23" i="13"/>
  <c r="L24" i="13" s="1"/>
  <c r="K23" i="13"/>
  <c r="K24" i="13" s="1"/>
  <c r="J23" i="13"/>
  <c r="J24" i="13" s="1"/>
  <c r="I23" i="13"/>
  <c r="I24" i="13" s="1"/>
  <c r="H23" i="13"/>
  <c r="H24" i="13" s="1"/>
  <c r="G23" i="13"/>
  <c r="G24" i="13" s="1"/>
  <c r="F23" i="13"/>
  <c r="F24" i="13" s="1"/>
  <c r="E23" i="13"/>
  <c r="E24" i="13" s="1"/>
  <c r="D23" i="13"/>
  <c r="D24" i="13" s="1"/>
  <c r="O22" i="13"/>
  <c r="N22" i="13"/>
  <c r="M22" i="13"/>
  <c r="L22" i="13"/>
  <c r="K22" i="13"/>
  <c r="J22" i="13"/>
  <c r="I22" i="13"/>
  <c r="H22" i="13"/>
  <c r="G22" i="13"/>
  <c r="F22" i="13"/>
  <c r="E22" i="13"/>
  <c r="D22" i="13"/>
  <c r="P21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P19" i="13"/>
  <c r="O17" i="13"/>
  <c r="N17" i="13"/>
  <c r="M17" i="13"/>
  <c r="L17" i="13"/>
  <c r="K17" i="13"/>
  <c r="J17" i="13"/>
  <c r="I17" i="13"/>
  <c r="H17" i="13"/>
  <c r="G17" i="13"/>
  <c r="G11" i="13" s="1"/>
  <c r="G12" i="13" s="1"/>
  <c r="F17" i="13"/>
  <c r="E17" i="13"/>
  <c r="D17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P15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P13" i="13"/>
  <c r="O377" i="12"/>
  <c r="N377" i="12"/>
  <c r="M377" i="12"/>
  <c r="L377" i="12"/>
  <c r="K377" i="12"/>
  <c r="J377" i="12"/>
  <c r="I377" i="12"/>
  <c r="H377" i="12"/>
  <c r="G377" i="12"/>
  <c r="F377" i="12"/>
  <c r="E377" i="12"/>
  <c r="D377" i="12"/>
  <c r="O376" i="12"/>
  <c r="E376" i="12"/>
  <c r="D376" i="12"/>
  <c r="P375" i="12"/>
  <c r="M376" i="12" s="1"/>
  <c r="P373" i="12"/>
  <c r="D374" i="12" s="1"/>
  <c r="P363" i="12"/>
  <c r="P361" i="12"/>
  <c r="P357" i="12"/>
  <c r="P355" i="12"/>
  <c r="P351" i="12"/>
  <c r="P349" i="12"/>
  <c r="P345" i="12"/>
  <c r="P343" i="12"/>
  <c r="P339" i="12"/>
  <c r="P337" i="12"/>
  <c r="P327" i="12"/>
  <c r="P325" i="12"/>
  <c r="P321" i="12"/>
  <c r="P319" i="12"/>
  <c r="P315" i="12"/>
  <c r="P313" i="12"/>
  <c r="P309" i="12"/>
  <c r="P307" i="12"/>
  <c r="M305" i="12"/>
  <c r="J305" i="12"/>
  <c r="O303" i="12"/>
  <c r="N303" i="12"/>
  <c r="M303" i="12"/>
  <c r="L303" i="12"/>
  <c r="K303" i="12"/>
  <c r="J303" i="12"/>
  <c r="I303" i="12"/>
  <c r="H303" i="12"/>
  <c r="G303" i="12"/>
  <c r="F303" i="12"/>
  <c r="E303" i="12"/>
  <c r="D303" i="12"/>
  <c r="O301" i="12"/>
  <c r="N301" i="12"/>
  <c r="M301" i="12"/>
  <c r="L301" i="12"/>
  <c r="K301" i="12"/>
  <c r="J301" i="12"/>
  <c r="I301" i="12"/>
  <c r="H301" i="12"/>
  <c r="G301" i="12"/>
  <c r="F301" i="12"/>
  <c r="E301" i="12"/>
  <c r="D301" i="12"/>
  <c r="O299" i="12"/>
  <c r="N299" i="12"/>
  <c r="M299" i="12"/>
  <c r="L299" i="12"/>
  <c r="K299" i="12"/>
  <c r="J299" i="12"/>
  <c r="I299" i="12"/>
  <c r="H299" i="12"/>
  <c r="G299" i="12"/>
  <c r="F299" i="12"/>
  <c r="E299" i="12"/>
  <c r="D299" i="12"/>
  <c r="P297" i="12"/>
  <c r="P295" i="12"/>
  <c r="D296" i="12" s="1"/>
  <c r="O294" i="12"/>
  <c r="N294" i="12"/>
  <c r="M294" i="12"/>
  <c r="L294" i="12"/>
  <c r="K294" i="12"/>
  <c r="J294" i="12"/>
  <c r="I294" i="12"/>
  <c r="H294" i="12"/>
  <c r="G294" i="12"/>
  <c r="F294" i="12"/>
  <c r="E294" i="12"/>
  <c r="D294" i="12"/>
  <c r="O292" i="12"/>
  <c r="N292" i="12"/>
  <c r="M292" i="12"/>
  <c r="L292" i="12"/>
  <c r="K292" i="12"/>
  <c r="J292" i="12"/>
  <c r="I292" i="12"/>
  <c r="H292" i="12"/>
  <c r="G292" i="12"/>
  <c r="F292" i="12"/>
  <c r="E292" i="12"/>
  <c r="D292" i="12"/>
  <c r="P291" i="12"/>
  <c r="P289" i="12"/>
  <c r="O287" i="12"/>
  <c r="O288" i="12" s="1"/>
  <c r="N287" i="12"/>
  <c r="N288" i="12" s="1"/>
  <c r="M287" i="12"/>
  <c r="M288" i="12" s="1"/>
  <c r="L287" i="12"/>
  <c r="L288" i="12" s="1"/>
  <c r="K287" i="12"/>
  <c r="K288" i="12" s="1"/>
  <c r="J287" i="12"/>
  <c r="J288" i="12" s="1"/>
  <c r="I287" i="12"/>
  <c r="I288" i="12" s="1"/>
  <c r="H287" i="12"/>
  <c r="H288" i="12" s="1"/>
  <c r="G287" i="12"/>
  <c r="G288" i="12" s="1"/>
  <c r="F287" i="12"/>
  <c r="F288" i="12" s="1"/>
  <c r="E287" i="12"/>
  <c r="E288" i="12" s="1"/>
  <c r="D287" i="12"/>
  <c r="D288" i="12" s="1"/>
  <c r="O286" i="12"/>
  <c r="N286" i="12"/>
  <c r="M286" i="12"/>
  <c r="L286" i="12"/>
  <c r="K286" i="12"/>
  <c r="J286" i="12"/>
  <c r="I286" i="12"/>
  <c r="H286" i="12"/>
  <c r="G286" i="12"/>
  <c r="F286" i="12"/>
  <c r="E286" i="12"/>
  <c r="D286" i="12"/>
  <c r="P285" i="12"/>
  <c r="P283" i="12"/>
  <c r="O281" i="12"/>
  <c r="O282" i="12" s="1"/>
  <c r="N281" i="12"/>
  <c r="N282" i="12" s="1"/>
  <c r="M281" i="12"/>
  <c r="M282" i="12" s="1"/>
  <c r="L281" i="12"/>
  <c r="L282" i="12" s="1"/>
  <c r="K281" i="12"/>
  <c r="K282" i="12" s="1"/>
  <c r="J281" i="12"/>
  <c r="J282" i="12" s="1"/>
  <c r="I281" i="12"/>
  <c r="I282" i="12" s="1"/>
  <c r="H281" i="12"/>
  <c r="H282" i="12" s="1"/>
  <c r="G281" i="12"/>
  <c r="G282" i="12" s="1"/>
  <c r="F281" i="12"/>
  <c r="F282" i="12" s="1"/>
  <c r="E281" i="12"/>
  <c r="E282" i="12" s="1"/>
  <c r="D281" i="12"/>
  <c r="D282" i="12" s="1"/>
  <c r="O280" i="12"/>
  <c r="N280" i="12"/>
  <c r="M280" i="12"/>
  <c r="L280" i="12"/>
  <c r="K280" i="12"/>
  <c r="J280" i="12"/>
  <c r="I280" i="12"/>
  <c r="H280" i="12"/>
  <c r="G280" i="12"/>
  <c r="F280" i="12"/>
  <c r="E280" i="12"/>
  <c r="D280" i="12"/>
  <c r="P279" i="12"/>
  <c r="P277" i="12"/>
  <c r="O275" i="12"/>
  <c r="O276" i="12" s="1"/>
  <c r="N275" i="12"/>
  <c r="N276" i="12" s="1"/>
  <c r="M275" i="12"/>
  <c r="M276" i="12" s="1"/>
  <c r="L275" i="12"/>
  <c r="L276" i="12" s="1"/>
  <c r="K275" i="12"/>
  <c r="K276" i="12" s="1"/>
  <c r="J275" i="12"/>
  <c r="J276" i="12" s="1"/>
  <c r="I275" i="12"/>
  <c r="I276" i="12" s="1"/>
  <c r="H275" i="12"/>
  <c r="H276" i="12" s="1"/>
  <c r="G275" i="12"/>
  <c r="G276" i="12" s="1"/>
  <c r="F275" i="12"/>
  <c r="F276" i="12" s="1"/>
  <c r="E275" i="12"/>
  <c r="E276" i="12" s="1"/>
  <c r="D275" i="12"/>
  <c r="D276" i="12" s="1"/>
  <c r="O274" i="12"/>
  <c r="N274" i="12"/>
  <c r="M274" i="12"/>
  <c r="L274" i="12"/>
  <c r="K274" i="12"/>
  <c r="J274" i="12"/>
  <c r="I274" i="12"/>
  <c r="H274" i="12"/>
  <c r="G274" i="12"/>
  <c r="F274" i="12"/>
  <c r="E274" i="12"/>
  <c r="D274" i="12"/>
  <c r="P273" i="12"/>
  <c r="P271" i="12"/>
  <c r="O269" i="12"/>
  <c r="O270" i="12" s="1"/>
  <c r="N269" i="12"/>
  <c r="N270" i="12" s="1"/>
  <c r="M269" i="12"/>
  <c r="M270" i="12" s="1"/>
  <c r="L269" i="12"/>
  <c r="L270" i="12" s="1"/>
  <c r="K269" i="12"/>
  <c r="K270" i="12" s="1"/>
  <c r="J269" i="12"/>
  <c r="J270" i="12" s="1"/>
  <c r="I269" i="12"/>
  <c r="I270" i="12" s="1"/>
  <c r="H269" i="12"/>
  <c r="H270" i="12" s="1"/>
  <c r="G269" i="12"/>
  <c r="G270" i="12" s="1"/>
  <c r="F269" i="12"/>
  <c r="F270" i="12" s="1"/>
  <c r="E269" i="12"/>
  <c r="E270" i="12" s="1"/>
  <c r="D269" i="12"/>
  <c r="D270" i="12" s="1"/>
  <c r="O268" i="12"/>
  <c r="N268" i="12"/>
  <c r="M268" i="12"/>
  <c r="L268" i="12"/>
  <c r="K268" i="12"/>
  <c r="J268" i="12"/>
  <c r="I268" i="12"/>
  <c r="H268" i="12"/>
  <c r="G268" i="12"/>
  <c r="F268" i="12"/>
  <c r="E268" i="12"/>
  <c r="D268" i="12"/>
  <c r="P267" i="12"/>
  <c r="P265" i="12"/>
  <c r="O263" i="12"/>
  <c r="O264" i="12" s="1"/>
  <c r="N263" i="12"/>
  <c r="N264" i="12" s="1"/>
  <c r="M263" i="12"/>
  <c r="M264" i="12" s="1"/>
  <c r="L263" i="12"/>
  <c r="L264" i="12" s="1"/>
  <c r="K263" i="12"/>
  <c r="K264" i="12" s="1"/>
  <c r="J263" i="12"/>
  <c r="J264" i="12" s="1"/>
  <c r="I263" i="12"/>
  <c r="I264" i="12" s="1"/>
  <c r="H263" i="12"/>
  <c r="H264" i="12" s="1"/>
  <c r="G263" i="12"/>
  <c r="G264" i="12" s="1"/>
  <c r="F263" i="12"/>
  <c r="F264" i="12" s="1"/>
  <c r="E263" i="12"/>
  <c r="E264" i="12" s="1"/>
  <c r="D263" i="12"/>
  <c r="D264" i="12" s="1"/>
  <c r="O262" i="12"/>
  <c r="N262" i="12"/>
  <c r="M262" i="12"/>
  <c r="L262" i="12"/>
  <c r="K262" i="12"/>
  <c r="J262" i="12"/>
  <c r="I262" i="12"/>
  <c r="H262" i="12"/>
  <c r="G262" i="12"/>
  <c r="F262" i="12"/>
  <c r="E262" i="12"/>
  <c r="D262" i="12"/>
  <c r="P261" i="12"/>
  <c r="O260" i="12"/>
  <c r="N260" i="12"/>
  <c r="M260" i="12"/>
  <c r="L260" i="12"/>
  <c r="K260" i="12"/>
  <c r="J260" i="12"/>
  <c r="I260" i="12"/>
  <c r="H260" i="12"/>
  <c r="G260" i="12"/>
  <c r="F260" i="12"/>
  <c r="E260" i="12"/>
  <c r="D260" i="12"/>
  <c r="P259" i="12"/>
  <c r="O257" i="12"/>
  <c r="O258" i="12" s="1"/>
  <c r="N257" i="12"/>
  <c r="N258" i="12" s="1"/>
  <c r="M257" i="12"/>
  <c r="M258" i="12" s="1"/>
  <c r="L257" i="12"/>
  <c r="L258" i="12" s="1"/>
  <c r="K257" i="12"/>
  <c r="J257" i="12"/>
  <c r="I257" i="12"/>
  <c r="I258" i="12" s="1"/>
  <c r="H257" i="12"/>
  <c r="H258" i="12" s="1"/>
  <c r="G257" i="12"/>
  <c r="G258" i="12" s="1"/>
  <c r="F257" i="12"/>
  <c r="F258" i="12" s="1"/>
  <c r="E257" i="12"/>
  <c r="E258" i="12" s="1"/>
  <c r="D257" i="12"/>
  <c r="D258" i="12" s="1"/>
  <c r="O256" i="12"/>
  <c r="N256" i="12"/>
  <c r="M256" i="12"/>
  <c r="L256" i="12"/>
  <c r="K256" i="12"/>
  <c r="I256" i="12"/>
  <c r="H256" i="12"/>
  <c r="G256" i="12"/>
  <c r="F256" i="12"/>
  <c r="E256" i="12"/>
  <c r="D256" i="12"/>
  <c r="P255" i="12"/>
  <c r="J256" i="12" s="1"/>
  <c r="O254" i="12"/>
  <c r="N254" i="12"/>
  <c r="M254" i="12"/>
  <c r="L254" i="12"/>
  <c r="I254" i="12"/>
  <c r="H254" i="12"/>
  <c r="G254" i="12"/>
  <c r="F254" i="12"/>
  <c r="E254" i="12"/>
  <c r="D254" i="12"/>
  <c r="P253" i="12"/>
  <c r="K254" i="12" s="1"/>
  <c r="O251" i="12"/>
  <c r="O252" i="12" s="1"/>
  <c r="N251" i="12"/>
  <c r="N252" i="12" s="1"/>
  <c r="M251" i="12"/>
  <c r="L251" i="12"/>
  <c r="L252" i="12" s="1"/>
  <c r="K251" i="12"/>
  <c r="K252" i="12" s="1"/>
  <c r="J251" i="12"/>
  <c r="J252" i="12" s="1"/>
  <c r="I251" i="12"/>
  <c r="I252" i="12" s="1"/>
  <c r="H251" i="12"/>
  <c r="H252" i="12" s="1"/>
  <c r="G251" i="12"/>
  <c r="G252" i="12" s="1"/>
  <c r="F251" i="12"/>
  <c r="F252" i="12" s="1"/>
  <c r="E251" i="12"/>
  <c r="E252" i="12" s="1"/>
  <c r="D251" i="12"/>
  <c r="D252" i="12" s="1"/>
  <c r="O250" i="12"/>
  <c r="N250" i="12"/>
  <c r="M250" i="12"/>
  <c r="L250" i="12"/>
  <c r="K250" i="12"/>
  <c r="J250" i="12"/>
  <c r="I250" i="12"/>
  <c r="H250" i="12"/>
  <c r="G250" i="12"/>
  <c r="F250" i="12"/>
  <c r="E250" i="12"/>
  <c r="D250" i="12"/>
  <c r="P249" i="12"/>
  <c r="O248" i="12"/>
  <c r="N248" i="12"/>
  <c r="L248" i="12"/>
  <c r="K248" i="12"/>
  <c r="J248" i="12"/>
  <c r="I248" i="12"/>
  <c r="H248" i="12"/>
  <c r="G248" i="12"/>
  <c r="F248" i="12"/>
  <c r="E248" i="12"/>
  <c r="D248" i="12"/>
  <c r="P247" i="12"/>
  <c r="M248" i="12" s="1"/>
  <c r="O245" i="12"/>
  <c r="O246" i="12" s="1"/>
  <c r="N245" i="12"/>
  <c r="N246" i="12" s="1"/>
  <c r="M245" i="12"/>
  <c r="M246" i="12" s="1"/>
  <c r="L245" i="12"/>
  <c r="L246" i="12" s="1"/>
  <c r="K245" i="12"/>
  <c r="K246" i="12" s="1"/>
  <c r="J245" i="12"/>
  <c r="J246" i="12" s="1"/>
  <c r="I245" i="12"/>
  <c r="I246" i="12" s="1"/>
  <c r="H245" i="12"/>
  <c r="H246" i="12" s="1"/>
  <c r="G245" i="12"/>
  <c r="G246" i="12" s="1"/>
  <c r="F245" i="12"/>
  <c r="F246" i="12" s="1"/>
  <c r="E245" i="12"/>
  <c r="E246" i="12" s="1"/>
  <c r="D245" i="12"/>
  <c r="D246" i="12" s="1"/>
  <c r="O244" i="12"/>
  <c r="N244" i="12"/>
  <c r="M244" i="12"/>
  <c r="L244" i="12"/>
  <c r="K244" i="12"/>
  <c r="J244" i="12"/>
  <c r="I244" i="12"/>
  <c r="H244" i="12"/>
  <c r="G244" i="12"/>
  <c r="F244" i="12"/>
  <c r="E244" i="12"/>
  <c r="D244" i="12"/>
  <c r="P243" i="12"/>
  <c r="O242" i="12"/>
  <c r="N242" i="12"/>
  <c r="M242" i="12"/>
  <c r="L242" i="12"/>
  <c r="K242" i="12"/>
  <c r="J242" i="12"/>
  <c r="I242" i="12"/>
  <c r="H242" i="12"/>
  <c r="G242" i="12"/>
  <c r="F242" i="12"/>
  <c r="E242" i="12"/>
  <c r="D242" i="12"/>
  <c r="P241" i="12"/>
  <c r="O239" i="12"/>
  <c r="N239" i="12"/>
  <c r="M239" i="12"/>
  <c r="L239" i="12"/>
  <c r="L240" i="12" s="1"/>
  <c r="K239" i="12"/>
  <c r="K240" i="12" s="1"/>
  <c r="J239" i="12"/>
  <c r="J240" i="12" s="1"/>
  <c r="I239" i="12"/>
  <c r="I240" i="12" s="1"/>
  <c r="H239" i="12"/>
  <c r="H240" i="12" s="1"/>
  <c r="G239" i="12"/>
  <c r="G240" i="12" s="1"/>
  <c r="F239" i="12"/>
  <c r="F240" i="12" s="1"/>
  <c r="E239" i="12"/>
  <c r="E240" i="12" s="1"/>
  <c r="D239" i="12"/>
  <c r="D240" i="12" s="1"/>
  <c r="O238" i="12"/>
  <c r="N238" i="12"/>
  <c r="M238" i="12"/>
  <c r="L238" i="12"/>
  <c r="K238" i="12"/>
  <c r="J238" i="12"/>
  <c r="I238" i="12"/>
  <c r="H238" i="12"/>
  <c r="G238" i="12"/>
  <c r="F238" i="12"/>
  <c r="E238" i="12"/>
  <c r="D238" i="12"/>
  <c r="P237" i="12"/>
  <c r="L236" i="12"/>
  <c r="K236" i="12"/>
  <c r="J236" i="12"/>
  <c r="I236" i="12"/>
  <c r="H236" i="12"/>
  <c r="G236" i="12"/>
  <c r="F236" i="12"/>
  <c r="E236" i="12"/>
  <c r="D236" i="12"/>
  <c r="P235" i="12"/>
  <c r="N236" i="12" s="1"/>
  <c r="O232" i="12"/>
  <c r="N232" i="12"/>
  <c r="M232" i="12"/>
  <c r="L232" i="12"/>
  <c r="K232" i="12"/>
  <c r="I232" i="12"/>
  <c r="H232" i="12"/>
  <c r="G232" i="12"/>
  <c r="F232" i="12"/>
  <c r="E232" i="12"/>
  <c r="D232" i="12"/>
  <c r="O227" i="12"/>
  <c r="N227" i="12"/>
  <c r="M227" i="12"/>
  <c r="L227" i="12"/>
  <c r="K227" i="12"/>
  <c r="J227" i="12"/>
  <c r="I227" i="12"/>
  <c r="H227" i="12"/>
  <c r="G227" i="12"/>
  <c r="F227" i="12"/>
  <c r="E227" i="12"/>
  <c r="E228" i="12" s="1"/>
  <c r="D227" i="12"/>
  <c r="D228" i="12" s="1"/>
  <c r="O226" i="12"/>
  <c r="F226" i="12"/>
  <c r="E226" i="12"/>
  <c r="D226" i="12"/>
  <c r="P225" i="12"/>
  <c r="M226" i="12" s="1"/>
  <c r="E224" i="12"/>
  <c r="D224" i="12"/>
  <c r="P223" i="12"/>
  <c r="O224" i="12" s="1"/>
  <c r="O221" i="12"/>
  <c r="O222" i="12" s="1"/>
  <c r="N221" i="12"/>
  <c r="M221" i="12"/>
  <c r="L221" i="12"/>
  <c r="K221" i="12"/>
  <c r="J221" i="12"/>
  <c r="I221" i="12"/>
  <c r="H221" i="12"/>
  <c r="H222" i="12" s="1"/>
  <c r="G221" i="12"/>
  <c r="G222" i="12" s="1"/>
  <c r="F221" i="12"/>
  <c r="F222" i="12" s="1"/>
  <c r="E221" i="12"/>
  <c r="E222" i="12" s="1"/>
  <c r="D221" i="12"/>
  <c r="D222" i="12" s="1"/>
  <c r="O220" i="12"/>
  <c r="N220" i="12"/>
  <c r="M220" i="12"/>
  <c r="L220" i="12"/>
  <c r="K220" i="12"/>
  <c r="J220" i="12"/>
  <c r="I220" i="12"/>
  <c r="H220" i="12"/>
  <c r="G220" i="12"/>
  <c r="F220" i="12"/>
  <c r="E220" i="12"/>
  <c r="D220" i="12"/>
  <c r="P219" i="12"/>
  <c r="O218" i="12"/>
  <c r="H218" i="12"/>
  <c r="G218" i="12"/>
  <c r="F218" i="12"/>
  <c r="E218" i="12"/>
  <c r="D218" i="12"/>
  <c r="P217" i="12"/>
  <c r="N218" i="12" s="1"/>
  <c r="O215" i="12"/>
  <c r="O216" i="12" s="1"/>
  <c r="N215" i="12"/>
  <c r="M215" i="12"/>
  <c r="L215" i="12"/>
  <c r="K215" i="12"/>
  <c r="J215" i="12"/>
  <c r="I215" i="12"/>
  <c r="H215" i="12"/>
  <c r="G215" i="12"/>
  <c r="F215" i="12"/>
  <c r="E215" i="12"/>
  <c r="E216" i="12" s="1"/>
  <c r="D215" i="12"/>
  <c r="D216" i="12" s="1"/>
  <c r="O214" i="12"/>
  <c r="N214" i="12"/>
  <c r="H214" i="12"/>
  <c r="G214" i="12"/>
  <c r="F214" i="12"/>
  <c r="E214" i="12"/>
  <c r="D214" i="12"/>
  <c r="P213" i="12"/>
  <c r="J214" i="12" s="1"/>
  <c r="O212" i="12"/>
  <c r="E212" i="12"/>
  <c r="D212" i="12"/>
  <c r="P211" i="12"/>
  <c r="L212" i="12" s="1"/>
  <c r="O209" i="12"/>
  <c r="N209" i="12"/>
  <c r="M209" i="12"/>
  <c r="L209" i="12"/>
  <c r="K209" i="12"/>
  <c r="J209" i="12"/>
  <c r="I209" i="12"/>
  <c r="H209" i="12"/>
  <c r="G209" i="12"/>
  <c r="F209" i="12"/>
  <c r="E209" i="12"/>
  <c r="D209" i="12"/>
  <c r="D210" i="12" s="1"/>
  <c r="O208" i="12"/>
  <c r="N208" i="12"/>
  <c r="I208" i="12"/>
  <c r="H208" i="12"/>
  <c r="G208" i="12"/>
  <c r="F208" i="12"/>
  <c r="E208" i="12"/>
  <c r="D208" i="12"/>
  <c r="P207" i="12"/>
  <c r="M208" i="12" s="1"/>
  <c r="D206" i="12"/>
  <c r="P205" i="12"/>
  <c r="K206" i="12" s="1"/>
  <c r="O203" i="12"/>
  <c r="O204" i="12" s="1"/>
  <c r="N203" i="12"/>
  <c r="M203" i="12"/>
  <c r="L203" i="12"/>
  <c r="K203" i="12"/>
  <c r="J203" i="12"/>
  <c r="I203" i="12"/>
  <c r="H203" i="12"/>
  <c r="H204" i="12" s="1"/>
  <c r="G203" i="12"/>
  <c r="G204" i="12" s="1"/>
  <c r="F203" i="12"/>
  <c r="F204" i="12" s="1"/>
  <c r="E203" i="12"/>
  <c r="E204" i="12" s="1"/>
  <c r="D203" i="12"/>
  <c r="D204" i="12" s="1"/>
  <c r="O202" i="12"/>
  <c r="N202" i="12"/>
  <c r="H202" i="12"/>
  <c r="G202" i="12"/>
  <c r="F202" i="12"/>
  <c r="E202" i="12"/>
  <c r="D202" i="12"/>
  <c r="P201" i="12"/>
  <c r="M202" i="12" s="1"/>
  <c r="O200" i="12"/>
  <c r="H200" i="12"/>
  <c r="G200" i="12"/>
  <c r="F200" i="12"/>
  <c r="E200" i="12"/>
  <c r="D200" i="12"/>
  <c r="P199" i="12"/>
  <c r="L200" i="12" s="1"/>
  <c r="O197" i="12"/>
  <c r="O198" i="12" s="1"/>
  <c r="N197" i="12"/>
  <c r="N198" i="12" s="1"/>
  <c r="M197" i="12"/>
  <c r="M198" i="12" s="1"/>
  <c r="L197" i="12"/>
  <c r="K197" i="12"/>
  <c r="J197" i="12"/>
  <c r="I197" i="12"/>
  <c r="H197" i="12"/>
  <c r="H198" i="12" s="1"/>
  <c r="G197" i="12"/>
  <c r="G198" i="12" s="1"/>
  <c r="F197" i="12"/>
  <c r="F198" i="12" s="1"/>
  <c r="E197" i="12"/>
  <c r="E198" i="12" s="1"/>
  <c r="D197" i="12"/>
  <c r="D198" i="12" s="1"/>
  <c r="O196" i="12"/>
  <c r="N196" i="12"/>
  <c r="M196" i="12"/>
  <c r="L196" i="12"/>
  <c r="K196" i="12"/>
  <c r="J196" i="12"/>
  <c r="I196" i="12"/>
  <c r="H196" i="12"/>
  <c r="G196" i="12"/>
  <c r="F196" i="12"/>
  <c r="E196" i="12"/>
  <c r="D196" i="12"/>
  <c r="P195" i="12"/>
  <c r="O194" i="12"/>
  <c r="N194" i="12"/>
  <c r="M194" i="12"/>
  <c r="H194" i="12"/>
  <c r="G194" i="12"/>
  <c r="F194" i="12"/>
  <c r="E194" i="12"/>
  <c r="D194" i="12"/>
  <c r="P193" i="12"/>
  <c r="K194" i="12" s="1"/>
  <c r="O191" i="12"/>
  <c r="O192" i="12" s="1"/>
  <c r="N191" i="12"/>
  <c r="N192" i="12" s="1"/>
  <c r="M191" i="12"/>
  <c r="L191" i="12"/>
  <c r="K191" i="12"/>
  <c r="J191" i="12"/>
  <c r="I191" i="12"/>
  <c r="H191" i="12"/>
  <c r="G191" i="12"/>
  <c r="F191" i="12"/>
  <c r="F192" i="12" s="1"/>
  <c r="E191" i="12"/>
  <c r="E192" i="12" s="1"/>
  <c r="D191" i="12"/>
  <c r="D192" i="12" s="1"/>
  <c r="O190" i="12"/>
  <c r="N190" i="12"/>
  <c r="M190" i="12"/>
  <c r="L190" i="12"/>
  <c r="G190" i="12"/>
  <c r="F190" i="12"/>
  <c r="E190" i="12"/>
  <c r="D190" i="12"/>
  <c r="P189" i="12"/>
  <c r="K190" i="12" s="1"/>
  <c r="O188" i="12"/>
  <c r="N188" i="12"/>
  <c r="F188" i="12"/>
  <c r="E188" i="12"/>
  <c r="D188" i="12"/>
  <c r="P187" i="12"/>
  <c r="L188" i="12" s="1"/>
  <c r="O185" i="12"/>
  <c r="O186" i="12" s="1"/>
  <c r="N185" i="12"/>
  <c r="M185" i="12"/>
  <c r="L185" i="12"/>
  <c r="K185" i="12"/>
  <c r="J185" i="12"/>
  <c r="I185" i="12"/>
  <c r="H185" i="12"/>
  <c r="G185" i="12"/>
  <c r="G186" i="12" s="1"/>
  <c r="F185" i="12"/>
  <c r="F186" i="12" s="1"/>
  <c r="E185" i="12"/>
  <c r="E186" i="12" s="1"/>
  <c r="D185" i="12"/>
  <c r="D186" i="12" s="1"/>
  <c r="O184" i="12"/>
  <c r="N184" i="12"/>
  <c r="M184" i="12"/>
  <c r="L184" i="12"/>
  <c r="K184" i="12"/>
  <c r="J184" i="12"/>
  <c r="I184" i="12"/>
  <c r="H184" i="12"/>
  <c r="G184" i="12"/>
  <c r="F184" i="12"/>
  <c r="E184" i="12"/>
  <c r="D184" i="12"/>
  <c r="P183" i="12"/>
  <c r="O182" i="12"/>
  <c r="G182" i="12"/>
  <c r="F182" i="12"/>
  <c r="E182" i="12"/>
  <c r="D182" i="12"/>
  <c r="P181" i="12"/>
  <c r="K182" i="12" s="1"/>
  <c r="O179" i="12"/>
  <c r="N179" i="12"/>
  <c r="M179" i="12"/>
  <c r="L179" i="12"/>
  <c r="K179" i="12"/>
  <c r="J179" i="12"/>
  <c r="I179" i="12"/>
  <c r="H179" i="12"/>
  <c r="G179" i="12"/>
  <c r="F179" i="12"/>
  <c r="E179" i="12"/>
  <c r="D179" i="12"/>
  <c r="O178" i="12"/>
  <c r="H178" i="12"/>
  <c r="G178" i="12"/>
  <c r="F178" i="12"/>
  <c r="E178" i="12"/>
  <c r="D178" i="12"/>
  <c r="P177" i="12"/>
  <c r="L178" i="12" s="1"/>
  <c r="P175" i="12"/>
  <c r="L176" i="12" s="1"/>
  <c r="O173" i="12"/>
  <c r="O174" i="12" s="1"/>
  <c r="N173" i="12"/>
  <c r="N174" i="12" s="1"/>
  <c r="M173" i="12"/>
  <c r="M174" i="12" s="1"/>
  <c r="L173" i="12"/>
  <c r="K173" i="12"/>
  <c r="J173" i="12"/>
  <c r="I173" i="12"/>
  <c r="H173" i="12"/>
  <c r="H174" i="12" s="1"/>
  <c r="G173" i="12"/>
  <c r="G174" i="12" s="1"/>
  <c r="F173" i="12"/>
  <c r="F174" i="12" s="1"/>
  <c r="E173" i="12"/>
  <c r="E174" i="12" s="1"/>
  <c r="D173" i="12"/>
  <c r="D174" i="12" s="1"/>
  <c r="O172" i="12"/>
  <c r="N172" i="12"/>
  <c r="M172" i="12"/>
  <c r="H172" i="12"/>
  <c r="G172" i="12"/>
  <c r="F172" i="12"/>
  <c r="E172" i="12"/>
  <c r="D172" i="12"/>
  <c r="P171" i="12"/>
  <c r="J172" i="12" s="1"/>
  <c r="O170" i="12"/>
  <c r="N170" i="12"/>
  <c r="M170" i="12"/>
  <c r="H170" i="12"/>
  <c r="G170" i="12"/>
  <c r="F170" i="12"/>
  <c r="E170" i="12"/>
  <c r="D170" i="12"/>
  <c r="P169" i="12"/>
  <c r="L170" i="12" s="1"/>
  <c r="O167" i="12"/>
  <c r="O168" i="12" s="1"/>
  <c r="N167" i="12"/>
  <c r="M167" i="12"/>
  <c r="L167" i="12"/>
  <c r="K167" i="12"/>
  <c r="J167" i="12"/>
  <c r="I167" i="12"/>
  <c r="H167" i="12"/>
  <c r="G167" i="12"/>
  <c r="G168" i="12" s="1"/>
  <c r="F167" i="12"/>
  <c r="F168" i="12" s="1"/>
  <c r="E167" i="12"/>
  <c r="E168" i="12" s="1"/>
  <c r="D167" i="12"/>
  <c r="D168" i="12" s="1"/>
  <c r="O166" i="12"/>
  <c r="N166" i="12"/>
  <c r="H166" i="12"/>
  <c r="G166" i="12"/>
  <c r="F166" i="12"/>
  <c r="E166" i="12"/>
  <c r="D166" i="12"/>
  <c r="P165" i="12"/>
  <c r="J166" i="12" s="1"/>
  <c r="O164" i="12"/>
  <c r="G164" i="12"/>
  <c r="F164" i="12"/>
  <c r="E164" i="12"/>
  <c r="D164" i="12"/>
  <c r="P163" i="12"/>
  <c r="O161" i="12"/>
  <c r="O162" i="12" s="1"/>
  <c r="N161" i="12"/>
  <c r="M161" i="12"/>
  <c r="L161" i="12"/>
  <c r="K161" i="12"/>
  <c r="J161" i="12"/>
  <c r="I161" i="12"/>
  <c r="H161" i="12"/>
  <c r="G161" i="12"/>
  <c r="G162" i="12" s="1"/>
  <c r="F161" i="12"/>
  <c r="F162" i="12" s="1"/>
  <c r="E161" i="12"/>
  <c r="E162" i="12" s="1"/>
  <c r="D161" i="12"/>
  <c r="D162" i="12" s="1"/>
  <c r="O160" i="12"/>
  <c r="N160" i="12"/>
  <c r="H160" i="12"/>
  <c r="G160" i="12"/>
  <c r="F160" i="12"/>
  <c r="E160" i="12"/>
  <c r="D160" i="12"/>
  <c r="P159" i="12"/>
  <c r="K160" i="12" s="1"/>
  <c r="O158" i="12"/>
  <c r="G158" i="12"/>
  <c r="F158" i="12"/>
  <c r="E158" i="12"/>
  <c r="D158" i="12"/>
  <c r="P157" i="12"/>
  <c r="K158" i="12" s="1"/>
  <c r="O155" i="12"/>
  <c r="N155" i="12"/>
  <c r="M155" i="12"/>
  <c r="L155" i="12"/>
  <c r="K155" i="12"/>
  <c r="J155" i="12"/>
  <c r="I155" i="12"/>
  <c r="H155" i="12"/>
  <c r="H156" i="12" s="1"/>
  <c r="G155" i="12"/>
  <c r="G156" i="12" s="1"/>
  <c r="F155" i="12"/>
  <c r="F156" i="12" s="1"/>
  <c r="E155" i="12"/>
  <c r="E156" i="12" s="1"/>
  <c r="D155" i="12"/>
  <c r="D156" i="12" s="1"/>
  <c r="O154" i="12"/>
  <c r="N154" i="12"/>
  <c r="H154" i="12"/>
  <c r="G154" i="12"/>
  <c r="F154" i="12"/>
  <c r="E154" i="12"/>
  <c r="D154" i="12"/>
  <c r="P153" i="12"/>
  <c r="M154" i="12" s="1"/>
  <c r="H152" i="12"/>
  <c r="G152" i="12"/>
  <c r="F152" i="12"/>
  <c r="E152" i="12"/>
  <c r="D152" i="12"/>
  <c r="P151" i="12"/>
  <c r="L152" i="12" s="1"/>
  <c r="O149" i="12"/>
  <c r="O150" i="12" s="1"/>
  <c r="N149" i="12"/>
  <c r="M149" i="12"/>
  <c r="L149" i="12"/>
  <c r="K149" i="12"/>
  <c r="J149" i="12"/>
  <c r="I149" i="12"/>
  <c r="H149" i="12"/>
  <c r="G149" i="12"/>
  <c r="F149" i="12"/>
  <c r="F150" i="12" s="1"/>
  <c r="E149" i="12"/>
  <c r="E150" i="12" s="1"/>
  <c r="D149" i="12"/>
  <c r="D150" i="12" s="1"/>
  <c r="O148" i="12"/>
  <c r="N148" i="12"/>
  <c r="G148" i="12"/>
  <c r="F148" i="12"/>
  <c r="E148" i="12"/>
  <c r="D148" i="12"/>
  <c r="P147" i="12"/>
  <c r="M148" i="12" s="1"/>
  <c r="O146" i="12"/>
  <c r="F146" i="12"/>
  <c r="E146" i="12"/>
  <c r="D146" i="12"/>
  <c r="P145" i="12"/>
  <c r="M146" i="12" s="1"/>
  <c r="O143" i="12"/>
  <c r="N143" i="12"/>
  <c r="M143" i="12"/>
  <c r="L143" i="12"/>
  <c r="K143" i="12"/>
  <c r="J143" i="12"/>
  <c r="I143" i="12"/>
  <c r="H143" i="12"/>
  <c r="G143" i="12"/>
  <c r="F143" i="12"/>
  <c r="F144" i="12" s="1"/>
  <c r="E143" i="12"/>
  <c r="E144" i="12" s="1"/>
  <c r="D143" i="12"/>
  <c r="D144" i="12" s="1"/>
  <c r="O142" i="12"/>
  <c r="N142" i="12"/>
  <c r="H142" i="12"/>
  <c r="G142" i="12"/>
  <c r="F142" i="12"/>
  <c r="E142" i="12"/>
  <c r="D142" i="12"/>
  <c r="P141" i="12"/>
  <c r="M142" i="12" s="1"/>
  <c r="F140" i="12"/>
  <c r="E140" i="12"/>
  <c r="D140" i="12"/>
  <c r="P139" i="12"/>
  <c r="N140" i="12" s="1"/>
  <c r="O137" i="12"/>
  <c r="N137" i="12"/>
  <c r="M137" i="12"/>
  <c r="L137" i="12"/>
  <c r="K137" i="12"/>
  <c r="K138" i="12" s="1"/>
  <c r="J137" i="12"/>
  <c r="J138" i="12" s="1"/>
  <c r="I137" i="12"/>
  <c r="I138" i="12" s="1"/>
  <c r="H137" i="12"/>
  <c r="G137" i="12"/>
  <c r="G138" i="12" s="1"/>
  <c r="F137" i="12"/>
  <c r="F138" i="12" s="1"/>
  <c r="E137" i="12"/>
  <c r="D137" i="12"/>
  <c r="K136" i="12"/>
  <c r="J136" i="12"/>
  <c r="I136" i="12"/>
  <c r="H136" i="12"/>
  <c r="G136" i="12"/>
  <c r="F136" i="12"/>
  <c r="P135" i="12"/>
  <c r="O136" i="12" s="1"/>
  <c r="K134" i="12"/>
  <c r="J134" i="12"/>
  <c r="I134" i="12"/>
  <c r="G134" i="12"/>
  <c r="F134" i="12"/>
  <c r="D134" i="12"/>
  <c r="P133" i="12"/>
  <c r="O134" i="12" s="1"/>
  <c r="O131" i="12"/>
  <c r="N131" i="12"/>
  <c r="M131" i="12"/>
  <c r="L131" i="12"/>
  <c r="K131" i="12"/>
  <c r="J131" i="12"/>
  <c r="I131" i="12"/>
  <c r="H131" i="12"/>
  <c r="G131" i="12"/>
  <c r="F131" i="12"/>
  <c r="E131" i="12"/>
  <c r="D131" i="12"/>
  <c r="D132" i="12" s="1"/>
  <c r="O130" i="12"/>
  <c r="G130" i="12"/>
  <c r="F130" i="12"/>
  <c r="E130" i="12"/>
  <c r="D130" i="12"/>
  <c r="P129" i="12"/>
  <c r="L130" i="12" s="1"/>
  <c r="D128" i="12"/>
  <c r="P127" i="12"/>
  <c r="O128" i="12" s="1"/>
  <c r="O125" i="12"/>
  <c r="N125" i="12"/>
  <c r="N126" i="12" s="1"/>
  <c r="M125" i="12"/>
  <c r="M126" i="12" s="1"/>
  <c r="L125" i="12"/>
  <c r="K125" i="12"/>
  <c r="J125" i="12"/>
  <c r="I125" i="12"/>
  <c r="H125" i="12"/>
  <c r="G125" i="12"/>
  <c r="F125" i="12"/>
  <c r="E125" i="12"/>
  <c r="D125" i="12"/>
  <c r="O124" i="12"/>
  <c r="N124" i="12"/>
  <c r="M124" i="12"/>
  <c r="L124" i="12"/>
  <c r="K124" i="12"/>
  <c r="E124" i="12"/>
  <c r="D124" i="12"/>
  <c r="P123" i="12"/>
  <c r="I124" i="12" s="1"/>
  <c r="N122" i="12"/>
  <c r="M122" i="12"/>
  <c r="P121" i="12"/>
  <c r="I122" i="12" s="1"/>
  <c r="O119" i="12"/>
  <c r="O120" i="12" s="1"/>
  <c r="N119" i="12"/>
  <c r="M119" i="12"/>
  <c r="L119" i="12"/>
  <c r="K119" i="12"/>
  <c r="J119" i="12"/>
  <c r="I119" i="12"/>
  <c r="H119" i="12"/>
  <c r="G119" i="12"/>
  <c r="G120" i="12" s="1"/>
  <c r="F119" i="12"/>
  <c r="F120" i="12" s="1"/>
  <c r="E119" i="12"/>
  <c r="E120" i="12" s="1"/>
  <c r="D119" i="12"/>
  <c r="D120" i="12" s="1"/>
  <c r="O118" i="12"/>
  <c r="H118" i="12"/>
  <c r="G118" i="12"/>
  <c r="F118" i="12"/>
  <c r="E118" i="12"/>
  <c r="D118" i="12"/>
  <c r="P117" i="12"/>
  <c r="K118" i="12" s="1"/>
  <c r="O116" i="12"/>
  <c r="G116" i="12"/>
  <c r="F116" i="12"/>
  <c r="E116" i="12"/>
  <c r="D116" i="12"/>
  <c r="P115" i="12"/>
  <c r="K116" i="12" s="1"/>
  <c r="O113" i="12"/>
  <c r="O114" i="12" s="1"/>
  <c r="N113" i="12"/>
  <c r="M113" i="12"/>
  <c r="L113" i="12"/>
  <c r="K113" i="12"/>
  <c r="J113" i="12"/>
  <c r="I113" i="12"/>
  <c r="H113" i="12"/>
  <c r="G113" i="12"/>
  <c r="G114" i="12" s="1"/>
  <c r="F113" i="12"/>
  <c r="F114" i="12" s="1"/>
  <c r="E113" i="12"/>
  <c r="E114" i="12" s="1"/>
  <c r="D113" i="12"/>
  <c r="D114" i="12" s="1"/>
  <c r="O112" i="12"/>
  <c r="H112" i="12"/>
  <c r="G112" i="12"/>
  <c r="F112" i="12"/>
  <c r="E112" i="12"/>
  <c r="D112" i="12"/>
  <c r="P111" i="12"/>
  <c r="L112" i="12" s="1"/>
  <c r="O110" i="12"/>
  <c r="G110" i="12"/>
  <c r="F110" i="12"/>
  <c r="E110" i="12"/>
  <c r="D110" i="12"/>
  <c r="P109" i="12"/>
  <c r="K110" i="12" s="1"/>
  <c r="O107" i="12"/>
  <c r="O108" i="12" s="1"/>
  <c r="N107" i="12"/>
  <c r="M107" i="12"/>
  <c r="L107" i="12"/>
  <c r="K107" i="12"/>
  <c r="J107" i="12"/>
  <c r="I107" i="12"/>
  <c r="H107" i="12"/>
  <c r="G107" i="12"/>
  <c r="G108" i="12" s="1"/>
  <c r="F107" i="12"/>
  <c r="F108" i="12" s="1"/>
  <c r="E107" i="12"/>
  <c r="E108" i="12" s="1"/>
  <c r="D107" i="12"/>
  <c r="D108" i="12" s="1"/>
  <c r="O106" i="12"/>
  <c r="N106" i="12"/>
  <c r="M106" i="12"/>
  <c r="K106" i="12"/>
  <c r="J106" i="12"/>
  <c r="I106" i="12"/>
  <c r="H106" i="12"/>
  <c r="G106" i="12"/>
  <c r="F106" i="12"/>
  <c r="E106" i="12"/>
  <c r="D106" i="12"/>
  <c r="P105" i="12"/>
  <c r="L106" i="12" s="1"/>
  <c r="O104" i="12"/>
  <c r="G104" i="12"/>
  <c r="F104" i="12"/>
  <c r="E104" i="12"/>
  <c r="D104" i="12"/>
  <c r="P103" i="12"/>
  <c r="K104" i="12" s="1"/>
  <c r="O101" i="12"/>
  <c r="N101" i="12"/>
  <c r="M101" i="12"/>
  <c r="L101" i="12"/>
  <c r="K101" i="12"/>
  <c r="J101" i="12"/>
  <c r="I101" i="12"/>
  <c r="H101" i="12"/>
  <c r="G101" i="12"/>
  <c r="F101" i="12"/>
  <c r="E101" i="12"/>
  <c r="D101" i="12"/>
  <c r="O100" i="12"/>
  <c r="N100" i="12"/>
  <c r="H100" i="12"/>
  <c r="G100" i="12"/>
  <c r="F100" i="12"/>
  <c r="E100" i="12"/>
  <c r="D100" i="12"/>
  <c r="P99" i="12"/>
  <c r="L100" i="12" s="1"/>
  <c r="P97" i="12"/>
  <c r="L98" i="12" s="1"/>
  <c r="O95" i="12"/>
  <c r="O96" i="12" s="1"/>
  <c r="N95" i="12"/>
  <c r="N96" i="12" s="1"/>
  <c r="M95" i="12"/>
  <c r="L95" i="12"/>
  <c r="K95" i="12"/>
  <c r="J95" i="12"/>
  <c r="I95" i="12"/>
  <c r="H95" i="12"/>
  <c r="H96" i="12" s="1"/>
  <c r="G95" i="12"/>
  <c r="G96" i="12" s="1"/>
  <c r="F95" i="12"/>
  <c r="F96" i="12" s="1"/>
  <c r="E95" i="12"/>
  <c r="E96" i="12" s="1"/>
  <c r="D95" i="12"/>
  <c r="D96" i="12" s="1"/>
  <c r="O94" i="12"/>
  <c r="N94" i="12"/>
  <c r="I94" i="12"/>
  <c r="H94" i="12"/>
  <c r="G94" i="12"/>
  <c r="F94" i="12"/>
  <c r="E94" i="12"/>
  <c r="D94" i="12"/>
  <c r="P93" i="12"/>
  <c r="M94" i="12" s="1"/>
  <c r="O92" i="12"/>
  <c r="N92" i="12"/>
  <c r="H92" i="12"/>
  <c r="G92" i="12"/>
  <c r="F92" i="12"/>
  <c r="E92" i="12"/>
  <c r="D92" i="12"/>
  <c r="P91" i="12"/>
  <c r="K92" i="12" s="1"/>
  <c r="O89" i="12"/>
  <c r="O90" i="12" s="1"/>
  <c r="N89" i="12"/>
  <c r="N90" i="12" s="1"/>
  <c r="M89" i="12"/>
  <c r="M90" i="12" s="1"/>
  <c r="L89" i="12"/>
  <c r="L90" i="12" s="1"/>
  <c r="K89" i="12"/>
  <c r="K90" i="12" s="1"/>
  <c r="J89" i="12"/>
  <c r="J90" i="12" s="1"/>
  <c r="I89" i="12"/>
  <c r="I90" i="12" s="1"/>
  <c r="H89" i="12"/>
  <c r="H90" i="12" s="1"/>
  <c r="G89" i="12"/>
  <c r="G90" i="12" s="1"/>
  <c r="F89" i="12"/>
  <c r="F90" i="12" s="1"/>
  <c r="E89" i="12"/>
  <c r="E90" i="12" s="1"/>
  <c r="D89" i="12"/>
  <c r="D90" i="12" s="1"/>
  <c r="O88" i="12"/>
  <c r="N88" i="12"/>
  <c r="M88" i="12"/>
  <c r="L88" i="12"/>
  <c r="K88" i="12"/>
  <c r="J88" i="12"/>
  <c r="I88" i="12"/>
  <c r="H88" i="12"/>
  <c r="G88" i="12"/>
  <c r="F88" i="12"/>
  <c r="E88" i="12"/>
  <c r="D88" i="12"/>
  <c r="P87" i="12"/>
  <c r="P85" i="12"/>
  <c r="O83" i="12"/>
  <c r="N83" i="12"/>
  <c r="M83" i="12"/>
  <c r="L83" i="12"/>
  <c r="K83" i="12"/>
  <c r="J83" i="12"/>
  <c r="I83" i="12"/>
  <c r="H83" i="12"/>
  <c r="G83" i="12"/>
  <c r="F83" i="12"/>
  <c r="E83" i="12"/>
  <c r="D83" i="12"/>
  <c r="J82" i="12"/>
  <c r="I82" i="12"/>
  <c r="H82" i="12"/>
  <c r="G82" i="12"/>
  <c r="P81" i="12"/>
  <c r="P79" i="12"/>
  <c r="O77" i="12"/>
  <c r="O78" i="12" s="1"/>
  <c r="N77" i="12"/>
  <c r="N78" i="12" s="1"/>
  <c r="M77" i="12"/>
  <c r="M78" i="12" s="1"/>
  <c r="L77" i="12"/>
  <c r="L78" i="12" s="1"/>
  <c r="K77" i="12"/>
  <c r="K78" i="12" s="1"/>
  <c r="J77" i="12"/>
  <c r="J78" i="12" s="1"/>
  <c r="I77" i="12"/>
  <c r="I78" i="12" s="1"/>
  <c r="H77" i="12"/>
  <c r="H78" i="12" s="1"/>
  <c r="G77" i="12"/>
  <c r="G78" i="12" s="1"/>
  <c r="F77" i="12"/>
  <c r="F78" i="12" s="1"/>
  <c r="E77" i="12"/>
  <c r="E78" i="12" s="1"/>
  <c r="D77" i="12"/>
  <c r="D78" i="12" s="1"/>
  <c r="O76" i="12"/>
  <c r="N76" i="12"/>
  <c r="M76" i="12"/>
  <c r="L76" i="12"/>
  <c r="K76" i="12"/>
  <c r="J76" i="12"/>
  <c r="I76" i="12"/>
  <c r="H76" i="12"/>
  <c r="G76" i="12"/>
  <c r="F76" i="12"/>
  <c r="E76" i="12"/>
  <c r="D76" i="12"/>
  <c r="P75" i="12"/>
  <c r="O74" i="12"/>
  <c r="N74" i="12"/>
  <c r="M74" i="12"/>
  <c r="L74" i="12"/>
  <c r="K74" i="12"/>
  <c r="J74" i="12"/>
  <c r="I74" i="12"/>
  <c r="H74" i="12"/>
  <c r="G74" i="12"/>
  <c r="F74" i="12"/>
  <c r="E74" i="12"/>
  <c r="D74" i="12"/>
  <c r="P73" i="12"/>
  <c r="O71" i="12"/>
  <c r="N71" i="12"/>
  <c r="M71" i="12"/>
  <c r="L71" i="12"/>
  <c r="K71" i="12"/>
  <c r="J71" i="12"/>
  <c r="I71" i="12"/>
  <c r="H71" i="12"/>
  <c r="G71" i="12"/>
  <c r="G72" i="12" s="1"/>
  <c r="F71" i="12"/>
  <c r="F72" i="12" s="1"/>
  <c r="E71" i="12"/>
  <c r="D71" i="12"/>
  <c r="J70" i="12"/>
  <c r="I70" i="12"/>
  <c r="H70" i="12"/>
  <c r="G70" i="12"/>
  <c r="F70" i="12"/>
  <c r="E70" i="12"/>
  <c r="D70" i="12"/>
  <c r="P69" i="12"/>
  <c r="L70" i="12" s="1"/>
  <c r="G68" i="12"/>
  <c r="F68" i="12"/>
  <c r="P67" i="12"/>
  <c r="O65" i="12"/>
  <c r="N65" i="12"/>
  <c r="M65" i="12"/>
  <c r="L65" i="12"/>
  <c r="K65" i="12"/>
  <c r="J65" i="12"/>
  <c r="I65" i="12"/>
  <c r="I66" i="12" s="1"/>
  <c r="H65" i="12"/>
  <c r="H66" i="12" s="1"/>
  <c r="G65" i="12"/>
  <c r="G66" i="12" s="1"/>
  <c r="F65" i="12"/>
  <c r="E65" i="12"/>
  <c r="E66" i="12" s="1"/>
  <c r="D65" i="12"/>
  <c r="I64" i="12"/>
  <c r="H64" i="12"/>
  <c r="G64" i="12"/>
  <c r="F64" i="12"/>
  <c r="E64" i="12"/>
  <c r="N64" i="12"/>
  <c r="I62" i="12"/>
  <c r="H62" i="12"/>
  <c r="G62" i="12"/>
  <c r="E62" i="12"/>
  <c r="P61" i="12"/>
  <c r="O59" i="12"/>
  <c r="O60" i="12" s="1"/>
  <c r="N59" i="12"/>
  <c r="M59" i="12"/>
  <c r="L59" i="12"/>
  <c r="K59" i="12"/>
  <c r="J59" i="12"/>
  <c r="I59" i="12"/>
  <c r="I60" i="12" s="1"/>
  <c r="H59" i="12"/>
  <c r="H60" i="12" s="1"/>
  <c r="G59" i="12"/>
  <c r="G60" i="12" s="1"/>
  <c r="F59" i="12"/>
  <c r="F60" i="12" s="1"/>
  <c r="E59" i="12"/>
  <c r="E60" i="12" s="1"/>
  <c r="D59" i="12"/>
  <c r="D60" i="12" s="1"/>
  <c r="O58" i="12"/>
  <c r="I58" i="12"/>
  <c r="H58" i="12"/>
  <c r="G58" i="12"/>
  <c r="F58" i="12"/>
  <c r="E58" i="12"/>
  <c r="D58" i="12"/>
  <c r="P57" i="12"/>
  <c r="K58" i="12" s="1"/>
  <c r="O56" i="12"/>
  <c r="I56" i="12"/>
  <c r="H56" i="12"/>
  <c r="G56" i="12"/>
  <c r="F56" i="12"/>
  <c r="E56" i="12"/>
  <c r="D56" i="12"/>
  <c r="P55" i="12"/>
  <c r="L56" i="12" s="1"/>
  <c r="O53" i="12"/>
  <c r="N53" i="12"/>
  <c r="M53" i="12"/>
  <c r="L53" i="12"/>
  <c r="K53" i="12"/>
  <c r="J53" i="12"/>
  <c r="I53" i="12"/>
  <c r="H53" i="12"/>
  <c r="G53" i="12"/>
  <c r="F53" i="12"/>
  <c r="E53" i="12"/>
  <c r="D53" i="12"/>
  <c r="P51" i="12"/>
  <c r="N52" i="12" s="1"/>
  <c r="P49" i="12"/>
  <c r="L50" i="12" s="1"/>
  <c r="O47" i="12"/>
  <c r="N47" i="12"/>
  <c r="M47" i="12"/>
  <c r="L47" i="12"/>
  <c r="K47" i="12"/>
  <c r="J47" i="12"/>
  <c r="I47" i="12"/>
  <c r="H47" i="12"/>
  <c r="G47" i="12"/>
  <c r="F47" i="12"/>
  <c r="E47" i="12"/>
  <c r="D47" i="12"/>
  <c r="P45" i="12"/>
  <c r="P43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N37" i="12"/>
  <c r="M37" i="12"/>
  <c r="L37" i="12"/>
  <c r="K37" i="12"/>
  <c r="J37" i="12"/>
  <c r="I37" i="12"/>
  <c r="H37" i="12"/>
  <c r="G37" i="12"/>
  <c r="F37" i="12"/>
  <c r="E37" i="12"/>
  <c r="P33" i="12"/>
  <c r="P31" i="12"/>
  <c r="P27" i="12"/>
  <c r="O28" i="12" s="1"/>
  <c r="P25" i="12"/>
  <c r="P21" i="12"/>
  <c r="P19" i="12"/>
  <c r="P15" i="12"/>
  <c r="P13" i="12"/>
  <c r="O377" i="11"/>
  <c r="N377" i="11"/>
  <c r="M377" i="11"/>
  <c r="L377" i="11"/>
  <c r="K377" i="11"/>
  <c r="J377" i="11"/>
  <c r="I377" i="11"/>
  <c r="H377" i="11"/>
  <c r="G377" i="11"/>
  <c r="F377" i="11"/>
  <c r="E377" i="11"/>
  <c r="D377" i="11"/>
  <c r="P375" i="11"/>
  <c r="D376" i="11" s="1"/>
  <c r="P373" i="11"/>
  <c r="D374" i="11" s="1"/>
  <c r="O365" i="11"/>
  <c r="O366" i="11" s="1"/>
  <c r="N365" i="11"/>
  <c r="N366" i="11" s="1"/>
  <c r="M365" i="11"/>
  <c r="M366" i="11" s="1"/>
  <c r="L365" i="11"/>
  <c r="L366" i="11" s="1"/>
  <c r="K365" i="11"/>
  <c r="K366" i="11" s="1"/>
  <c r="J365" i="11"/>
  <c r="J366" i="11" s="1"/>
  <c r="I365" i="11"/>
  <c r="I366" i="11" s="1"/>
  <c r="H365" i="11"/>
  <c r="H366" i="11" s="1"/>
  <c r="G365" i="11"/>
  <c r="G366" i="11" s="1"/>
  <c r="F365" i="11"/>
  <c r="F366" i="11" s="1"/>
  <c r="E365" i="11"/>
  <c r="E366" i="11" s="1"/>
  <c r="D365" i="11"/>
  <c r="D366" i="11" s="1"/>
  <c r="O364" i="11"/>
  <c r="N364" i="11"/>
  <c r="M364" i="11"/>
  <c r="L364" i="11"/>
  <c r="K364" i="11"/>
  <c r="J364" i="11"/>
  <c r="I364" i="11"/>
  <c r="H364" i="11"/>
  <c r="G364" i="11"/>
  <c r="F364" i="11"/>
  <c r="E364" i="11"/>
  <c r="D364" i="11"/>
  <c r="P363" i="11"/>
  <c r="O362" i="11"/>
  <c r="N362" i="11"/>
  <c r="M362" i="11"/>
  <c r="L362" i="11"/>
  <c r="K362" i="11"/>
  <c r="J362" i="11"/>
  <c r="I362" i="11"/>
  <c r="H362" i="11"/>
  <c r="G362" i="11"/>
  <c r="F362" i="11"/>
  <c r="E362" i="11"/>
  <c r="D362" i="11"/>
  <c r="P361" i="11"/>
  <c r="P357" i="11"/>
  <c r="P355" i="11"/>
  <c r="P351" i="11"/>
  <c r="P349" i="11"/>
  <c r="P345" i="11"/>
  <c r="P343" i="11"/>
  <c r="P339" i="11"/>
  <c r="P337" i="11"/>
  <c r="P327" i="11"/>
  <c r="P325" i="11"/>
  <c r="P321" i="11"/>
  <c r="P319" i="11"/>
  <c r="P315" i="11"/>
  <c r="P313" i="11"/>
  <c r="P309" i="11"/>
  <c r="P307" i="11"/>
  <c r="P297" i="11"/>
  <c r="P295" i="11"/>
  <c r="O294" i="11"/>
  <c r="N294" i="11"/>
  <c r="M294" i="11"/>
  <c r="L294" i="11"/>
  <c r="K294" i="11"/>
  <c r="J294" i="11"/>
  <c r="I294" i="11"/>
  <c r="H294" i="11"/>
  <c r="G294" i="11"/>
  <c r="F294" i="11"/>
  <c r="E294" i="11"/>
  <c r="D294" i="11"/>
  <c r="O292" i="11"/>
  <c r="N292" i="11"/>
  <c r="M292" i="11"/>
  <c r="L292" i="11"/>
  <c r="K292" i="11"/>
  <c r="J292" i="11"/>
  <c r="I292" i="11"/>
  <c r="H292" i="11"/>
  <c r="G292" i="11"/>
  <c r="F292" i="11"/>
  <c r="E292" i="11"/>
  <c r="D292" i="11"/>
  <c r="P291" i="11"/>
  <c r="P289" i="11"/>
  <c r="O287" i="11"/>
  <c r="O288" i="11" s="1"/>
  <c r="N287" i="11"/>
  <c r="N288" i="11" s="1"/>
  <c r="M287" i="11"/>
  <c r="M288" i="11" s="1"/>
  <c r="L287" i="11"/>
  <c r="L288" i="11" s="1"/>
  <c r="K287" i="11"/>
  <c r="K288" i="11" s="1"/>
  <c r="J287" i="11"/>
  <c r="J288" i="11" s="1"/>
  <c r="I287" i="11"/>
  <c r="I288" i="11" s="1"/>
  <c r="H287" i="11"/>
  <c r="H288" i="11" s="1"/>
  <c r="G287" i="11"/>
  <c r="G288" i="11" s="1"/>
  <c r="F287" i="11"/>
  <c r="F288" i="11" s="1"/>
  <c r="E287" i="11"/>
  <c r="E288" i="11" s="1"/>
  <c r="D287" i="11"/>
  <c r="D288" i="11" s="1"/>
  <c r="O286" i="11"/>
  <c r="N286" i="11"/>
  <c r="M286" i="11"/>
  <c r="L286" i="11"/>
  <c r="K286" i="11"/>
  <c r="J286" i="11"/>
  <c r="I286" i="11"/>
  <c r="H286" i="11"/>
  <c r="G286" i="11"/>
  <c r="F286" i="11"/>
  <c r="E286" i="11"/>
  <c r="D286" i="11"/>
  <c r="P285" i="11"/>
  <c r="P283" i="11"/>
  <c r="O281" i="11"/>
  <c r="O282" i="11" s="1"/>
  <c r="N281" i="11"/>
  <c r="N282" i="11" s="1"/>
  <c r="M281" i="11"/>
  <c r="M282" i="11" s="1"/>
  <c r="L281" i="11"/>
  <c r="K281" i="11"/>
  <c r="K282" i="11" s="1"/>
  <c r="J281" i="11"/>
  <c r="J282" i="11" s="1"/>
  <c r="I281" i="11"/>
  <c r="I282" i="11" s="1"/>
  <c r="H281" i="11"/>
  <c r="H282" i="11" s="1"/>
  <c r="G281" i="11"/>
  <c r="G282" i="11" s="1"/>
  <c r="F281" i="11"/>
  <c r="E281" i="11"/>
  <c r="E282" i="11" s="1"/>
  <c r="D281" i="11"/>
  <c r="D282" i="11" s="1"/>
  <c r="O280" i="11"/>
  <c r="N280" i="11"/>
  <c r="M280" i="11"/>
  <c r="L280" i="11"/>
  <c r="K280" i="11"/>
  <c r="J280" i="11"/>
  <c r="I280" i="11"/>
  <c r="H280" i="11"/>
  <c r="G280" i="11"/>
  <c r="F280" i="11"/>
  <c r="E280" i="11"/>
  <c r="D280" i="11"/>
  <c r="P279" i="11"/>
  <c r="P277" i="11"/>
  <c r="O275" i="11"/>
  <c r="O276" i="11" s="1"/>
  <c r="N275" i="11"/>
  <c r="N276" i="11" s="1"/>
  <c r="M275" i="11"/>
  <c r="M276" i="11" s="1"/>
  <c r="L275" i="11"/>
  <c r="L276" i="11" s="1"/>
  <c r="K275" i="11"/>
  <c r="K276" i="11" s="1"/>
  <c r="J275" i="11"/>
  <c r="J276" i="11" s="1"/>
  <c r="I275" i="11"/>
  <c r="I276" i="11" s="1"/>
  <c r="H275" i="11"/>
  <c r="H276" i="11" s="1"/>
  <c r="G275" i="11"/>
  <c r="G276" i="11" s="1"/>
  <c r="F275" i="11"/>
  <c r="F276" i="11" s="1"/>
  <c r="E275" i="11"/>
  <c r="E276" i="11" s="1"/>
  <c r="D275" i="11"/>
  <c r="D276" i="11" s="1"/>
  <c r="O274" i="11"/>
  <c r="N274" i="11"/>
  <c r="M274" i="11"/>
  <c r="L274" i="11"/>
  <c r="K274" i="11"/>
  <c r="J274" i="11"/>
  <c r="I274" i="11"/>
  <c r="H274" i="11"/>
  <c r="G274" i="11"/>
  <c r="F274" i="11"/>
  <c r="E274" i="11"/>
  <c r="D274" i="11"/>
  <c r="P273" i="11"/>
  <c r="P271" i="11"/>
  <c r="O269" i="11"/>
  <c r="O270" i="11" s="1"/>
  <c r="N269" i="11"/>
  <c r="N270" i="11" s="1"/>
  <c r="M269" i="11"/>
  <c r="M270" i="11" s="1"/>
  <c r="L269" i="11"/>
  <c r="L270" i="11" s="1"/>
  <c r="K269" i="11"/>
  <c r="K270" i="11" s="1"/>
  <c r="J269" i="11"/>
  <c r="J270" i="11" s="1"/>
  <c r="I269" i="11"/>
  <c r="I270" i="11" s="1"/>
  <c r="H269" i="11"/>
  <c r="H270" i="11" s="1"/>
  <c r="G269" i="11"/>
  <c r="G270" i="11" s="1"/>
  <c r="F269" i="11"/>
  <c r="F270" i="11" s="1"/>
  <c r="E269" i="11"/>
  <c r="E270" i="11" s="1"/>
  <c r="D269" i="11"/>
  <c r="D270" i="11" s="1"/>
  <c r="O268" i="11"/>
  <c r="N268" i="11"/>
  <c r="M268" i="11"/>
  <c r="L268" i="11"/>
  <c r="K268" i="11"/>
  <c r="J268" i="11"/>
  <c r="I268" i="11"/>
  <c r="H268" i="11"/>
  <c r="G268" i="11"/>
  <c r="F268" i="11"/>
  <c r="E268" i="11"/>
  <c r="D268" i="11"/>
  <c r="P267" i="11"/>
  <c r="P265" i="11"/>
  <c r="O263" i="11"/>
  <c r="O264" i="11" s="1"/>
  <c r="N263" i="11"/>
  <c r="M263" i="11"/>
  <c r="L263" i="11"/>
  <c r="K263" i="11"/>
  <c r="J263" i="11"/>
  <c r="J264" i="11" s="1"/>
  <c r="I263" i="11"/>
  <c r="I264" i="11" s="1"/>
  <c r="H263" i="11"/>
  <c r="H264" i="11" s="1"/>
  <c r="G263" i="11"/>
  <c r="G264" i="11" s="1"/>
  <c r="F263" i="11"/>
  <c r="F264" i="11" s="1"/>
  <c r="E263" i="11"/>
  <c r="E264" i="11" s="1"/>
  <c r="D263" i="11"/>
  <c r="D264" i="11" s="1"/>
  <c r="O262" i="11"/>
  <c r="N262" i="11"/>
  <c r="J262" i="11"/>
  <c r="I262" i="11"/>
  <c r="H262" i="11"/>
  <c r="G262" i="11"/>
  <c r="F262" i="11"/>
  <c r="E262" i="11"/>
  <c r="D262" i="11"/>
  <c r="P261" i="11"/>
  <c r="M262" i="11" s="1"/>
  <c r="O260" i="11"/>
  <c r="J260" i="11"/>
  <c r="I260" i="11"/>
  <c r="H260" i="11"/>
  <c r="G260" i="11"/>
  <c r="F260" i="11"/>
  <c r="E260" i="11"/>
  <c r="D260" i="11"/>
  <c r="P259" i="11"/>
  <c r="L260" i="11" s="1"/>
  <c r="O257" i="11"/>
  <c r="O258" i="11" s="1"/>
  <c r="N257" i="11"/>
  <c r="N258" i="11" s="1"/>
  <c r="M257" i="11"/>
  <c r="M258" i="11" s="1"/>
  <c r="L257" i="11"/>
  <c r="L258" i="11" s="1"/>
  <c r="K257" i="11"/>
  <c r="K258" i="11" s="1"/>
  <c r="J257" i="11"/>
  <c r="J258" i="11" s="1"/>
  <c r="I257" i="11"/>
  <c r="I258" i="11" s="1"/>
  <c r="H257" i="11"/>
  <c r="H258" i="11" s="1"/>
  <c r="G257" i="11"/>
  <c r="G258" i="11" s="1"/>
  <c r="F257" i="11"/>
  <c r="F258" i="11" s="1"/>
  <c r="E257" i="11"/>
  <c r="E258" i="11" s="1"/>
  <c r="D257" i="11"/>
  <c r="O256" i="11"/>
  <c r="N256" i="11"/>
  <c r="M256" i="11"/>
  <c r="L256" i="11"/>
  <c r="K256" i="11"/>
  <c r="J256" i="11"/>
  <c r="I256" i="11"/>
  <c r="H256" i="11"/>
  <c r="G256" i="11"/>
  <c r="F256" i="11"/>
  <c r="E256" i="11"/>
  <c r="D256" i="11"/>
  <c r="P255" i="11"/>
  <c r="P253" i="11"/>
  <c r="O251" i="11"/>
  <c r="O252" i="11" s="1"/>
  <c r="N251" i="11"/>
  <c r="N252" i="11" s="1"/>
  <c r="M251" i="11"/>
  <c r="M252" i="11" s="1"/>
  <c r="L251" i="11"/>
  <c r="L252" i="11" s="1"/>
  <c r="K251" i="11"/>
  <c r="K252" i="11" s="1"/>
  <c r="J251" i="11"/>
  <c r="J252" i="11" s="1"/>
  <c r="I251" i="11"/>
  <c r="I252" i="11" s="1"/>
  <c r="H251" i="11"/>
  <c r="H252" i="11" s="1"/>
  <c r="G251" i="11"/>
  <c r="G252" i="11" s="1"/>
  <c r="F251" i="11"/>
  <c r="F252" i="11" s="1"/>
  <c r="E251" i="11"/>
  <c r="E252" i="11" s="1"/>
  <c r="D251" i="11"/>
  <c r="O250" i="11"/>
  <c r="N250" i="11"/>
  <c r="M250" i="11"/>
  <c r="L250" i="11"/>
  <c r="K250" i="11"/>
  <c r="J250" i="11"/>
  <c r="I250" i="11"/>
  <c r="H250" i="11"/>
  <c r="G250" i="11"/>
  <c r="F250" i="11"/>
  <c r="E250" i="11"/>
  <c r="D250" i="11"/>
  <c r="P249" i="11"/>
  <c r="P247" i="11"/>
  <c r="O245" i="11"/>
  <c r="O246" i="11" s="1"/>
  <c r="N245" i="11"/>
  <c r="N246" i="11" s="1"/>
  <c r="M245" i="11"/>
  <c r="M246" i="11" s="1"/>
  <c r="L245" i="11"/>
  <c r="L246" i="11" s="1"/>
  <c r="K245" i="11"/>
  <c r="K246" i="11" s="1"/>
  <c r="J245" i="11"/>
  <c r="J246" i="11" s="1"/>
  <c r="I245" i="11"/>
  <c r="I246" i="11" s="1"/>
  <c r="H245" i="11"/>
  <c r="H246" i="11" s="1"/>
  <c r="G245" i="11"/>
  <c r="G246" i="11" s="1"/>
  <c r="F245" i="11"/>
  <c r="F246" i="11" s="1"/>
  <c r="E245" i="11"/>
  <c r="D245" i="11"/>
  <c r="O244" i="11"/>
  <c r="N244" i="11"/>
  <c r="M244" i="11"/>
  <c r="L244" i="11"/>
  <c r="K244" i="11"/>
  <c r="J244" i="11"/>
  <c r="I244" i="11"/>
  <c r="H244" i="11"/>
  <c r="G244" i="11"/>
  <c r="F244" i="11"/>
  <c r="E244" i="11"/>
  <c r="D244" i="11"/>
  <c r="P243" i="11"/>
  <c r="P241" i="11"/>
  <c r="O239" i="11"/>
  <c r="N239" i="11"/>
  <c r="M239" i="11"/>
  <c r="L239" i="11"/>
  <c r="K239" i="11"/>
  <c r="K240" i="11" s="1"/>
  <c r="J239" i="11"/>
  <c r="J240" i="11" s="1"/>
  <c r="I239" i="11"/>
  <c r="I240" i="11" s="1"/>
  <c r="H239" i="11"/>
  <c r="H240" i="11" s="1"/>
  <c r="G239" i="11"/>
  <c r="F239" i="11"/>
  <c r="E239" i="11"/>
  <c r="D239" i="11"/>
  <c r="L238" i="11"/>
  <c r="K238" i="11"/>
  <c r="J238" i="11"/>
  <c r="I238" i="11"/>
  <c r="H238" i="11"/>
  <c r="G238" i="11"/>
  <c r="F238" i="11"/>
  <c r="E238" i="11"/>
  <c r="D238" i="11"/>
  <c r="P237" i="11"/>
  <c r="O238" i="11" s="1"/>
  <c r="K236" i="11"/>
  <c r="J236" i="11"/>
  <c r="I236" i="11"/>
  <c r="H236" i="11"/>
  <c r="P235" i="11"/>
  <c r="E236" i="11" s="1"/>
  <c r="J232" i="11"/>
  <c r="I232" i="11"/>
  <c r="H232" i="11"/>
  <c r="G232" i="11"/>
  <c r="F232" i="11"/>
  <c r="E232" i="11"/>
  <c r="D232" i="11"/>
  <c r="O227" i="11"/>
  <c r="N227" i="11"/>
  <c r="M227" i="11"/>
  <c r="L227" i="11"/>
  <c r="K227" i="11"/>
  <c r="J227" i="11"/>
  <c r="I227" i="11"/>
  <c r="H227" i="11"/>
  <c r="G227" i="11"/>
  <c r="F227" i="11"/>
  <c r="E227" i="11"/>
  <c r="D227" i="11"/>
  <c r="O226" i="11"/>
  <c r="G226" i="11"/>
  <c r="F226" i="11"/>
  <c r="E226" i="11"/>
  <c r="D226" i="11"/>
  <c r="P225" i="11"/>
  <c r="J226" i="11" s="1"/>
  <c r="P223" i="11"/>
  <c r="J224" i="11" s="1"/>
  <c r="O221" i="11"/>
  <c r="O222" i="11" s="1"/>
  <c r="N221" i="11"/>
  <c r="N222" i="11" s="1"/>
  <c r="M221" i="11"/>
  <c r="M222" i="11" s="1"/>
  <c r="L221" i="11"/>
  <c r="L222" i="11" s="1"/>
  <c r="K221" i="11"/>
  <c r="K222" i="11" s="1"/>
  <c r="J221" i="11"/>
  <c r="J222" i="11" s="1"/>
  <c r="I221" i="11"/>
  <c r="I222" i="11" s="1"/>
  <c r="H221" i="11"/>
  <c r="H222" i="11" s="1"/>
  <c r="G221" i="11"/>
  <c r="G222" i="11" s="1"/>
  <c r="F221" i="11"/>
  <c r="F222" i="11" s="1"/>
  <c r="E221" i="11"/>
  <c r="E222" i="11" s="1"/>
  <c r="D221" i="11"/>
  <c r="D222" i="11" s="1"/>
  <c r="O220" i="11"/>
  <c r="N220" i="11"/>
  <c r="M220" i="11"/>
  <c r="L220" i="11"/>
  <c r="K220" i="11"/>
  <c r="J220" i="11"/>
  <c r="I220" i="11"/>
  <c r="H220" i="11"/>
  <c r="G220" i="11"/>
  <c r="F220" i="11"/>
  <c r="E220" i="11"/>
  <c r="D220" i="11"/>
  <c r="P219" i="11"/>
  <c r="O218" i="11"/>
  <c r="N218" i="11"/>
  <c r="M218" i="11"/>
  <c r="L218" i="11"/>
  <c r="K218" i="11"/>
  <c r="J218" i="11"/>
  <c r="I218" i="11"/>
  <c r="H218" i="11"/>
  <c r="G218" i="11"/>
  <c r="F218" i="11"/>
  <c r="E218" i="11"/>
  <c r="D218" i="11"/>
  <c r="P217" i="11"/>
  <c r="O215" i="11"/>
  <c r="O216" i="11" s="1"/>
  <c r="N215" i="11"/>
  <c r="N216" i="11" s="1"/>
  <c r="M215" i="11"/>
  <c r="M216" i="11" s="1"/>
  <c r="L215" i="11"/>
  <c r="L216" i="11" s="1"/>
  <c r="K215" i="11"/>
  <c r="K216" i="11" s="1"/>
  <c r="J215" i="11"/>
  <c r="J216" i="11" s="1"/>
  <c r="I215" i="11"/>
  <c r="I216" i="11" s="1"/>
  <c r="H215" i="11"/>
  <c r="H216" i="11" s="1"/>
  <c r="G215" i="11"/>
  <c r="G216" i="11" s="1"/>
  <c r="F215" i="11"/>
  <c r="F216" i="11" s="1"/>
  <c r="E215" i="11"/>
  <c r="E216" i="11" s="1"/>
  <c r="D215" i="11"/>
  <c r="D216" i="11" s="1"/>
  <c r="O214" i="11"/>
  <c r="N214" i="11"/>
  <c r="M214" i="11"/>
  <c r="L214" i="11"/>
  <c r="K214" i="11"/>
  <c r="J214" i="11"/>
  <c r="I214" i="11"/>
  <c r="H214" i="11"/>
  <c r="G214" i="11"/>
  <c r="F214" i="11"/>
  <c r="E214" i="11"/>
  <c r="D214" i="11"/>
  <c r="P213" i="11"/>
  <c r="O212" i="11"/>
  <c r="N212" i="11"/>
  <c r="M212" i="11"/>
  <c r="L212" i="11"/>
  <c r="K212" i="11"/>
  <c r="J212" i="11"/>
  <c r="I212" i="11"/>
  <c r="H212" i="11"/>
  <c r="G212" i="11"/>
  <c r="F212" i="11"/>
  <c r="E212" i="11"/>
  <c r="D212" i="11"/>
  <c r="P211" i="11"/>
  <c r="O209" i="11"/>
  <c r="N209" i="11"/>
  <c r="M209" i="11"/>
  <c r="L209" i="11"/>
  <c r="K209" i="11"/>
  <c r="J209" i="11"/>
  <c r="I209" i="11"/>
  <c r="H209" i="11"/>
  <c r="G209" i="11"/>
  <c r="F209" i="11"/>
  <c r="E209" i="11"/>
  <c r="D209" i="11"/>
  <c r="O208" i="11"/>
  <c r="N208" i="11"/>
  <c r="G208" i="11"/>
  <c r="F208" i="11"/>
  <c r="E208" i="11"/>
  <c r="D208" i="11"/>
  <c r="P207" i="11"/>
  <c r="H208" i="11" s="1"/>
  <c r="P205" i="11"/>
  <c r="E206" i="11" s="1"/>
  <c r="O203" i="11"/>
  <c r="O204" i="11" s="1"/>
  <c r="N203" i="11"/>
  <c r="M203" i="11"/>
  <c r="L203" i="11"/>
  <c r="K203" i="11"/>
  <c r="J203" i="11"/>
  <c r="I203" i="11"/>
  <c r="H203" i="11"/>
  <c r="H204" i="11" s="1"/>
  <c r="G203" i="11"/>
  <c r="G204" i="11" s="1"/>
  <c r="F203" i="11"/>
  <c r="F204" i="11" s="1"/>
  <c r="E203" i="11"/>
  <c r="E204" i="11" s="1"/>
  <c r="D203" i="11"/>
  <c r="D204" i="11" s="1"/>
  <c r="O202" i="11"/>
  <c r="H202" i="11"/>
  <c r="G202" i="11"/>
  <c r="F202" i="11"/>
  <c r="E202" i="11"/>
  <c r="D202" i="11"/>
  <c r="P201" i="11"/>
  <c r="J202" i="11" s="1"/>
  <c r="O200" i="11"/>
  <c r="H200" i="11"/>
  <c r="G200" i="11"/>
  <c r="F200" i="11"/>
  <c r="E200" i="11"/>
  <c r="D200" i="11"/>
  <c r="P199" i="11"/>
  <c r="I200" i="11" s="1"/>
  <c r="O197" i="11"/>
  <c r="O198" i="11" s="1"/>
  <c r="N197" i="11"/>
  <c r="N198" i="11" s="1"/>
  <c r="M197" i="11"/>
  <c r="L197" i="11"/>
  <c r="K197" i="11"/>
  <c r="J197" i="11"/>
  <c r="I197" i="11"/>
  <c r="I198" i="11" s="1"/>
  <c r="H197" i="11"/>
  <c r="H198" i="11" s="1"/>
  <c r="G197" i="11"/>
  <c r="G198" i="11" s="1"/>
  <c r="F197" i="11"/>
  <c r="F198" i="11" s="1"/>
  <c r="E197" i="11"/>
  <c r="E198" i="11" s="1"/>
  <c r="D197" i="11"/>
  <c r="D198" i="11" s="1"/>
  <c r="O196" i="11"/>
  <c r="N196" i="11"/>
  <c r="J196" i="11"/>
  <c r="I196" i="11"/>
  <c r="H196" i="11"/>
  <c r="G196" i="11"/>
  <c r="F196" i="11"/>
  <c r="E196" i="11"/>
  <c r="D196" i="11"/>
  <c r="P195" i="11"/>
  <c r="K196" i="11" s="1"/>
  <c r="O194" i="11"/>
  <c r="N194" i="11"/>
  <c r="I194" i="11"/>
  <c r="H194" i="11"/>
  <c r="G194" i="11"/>
  <c r="F194" i="11"/>
  <c r="E194" i="11"/>
  <c r="D194" i="11"/>
  <c r="P193" i="11"/>
  <c r="J194" i="11" s="1"/>
  <c r="O191" i="11"/>
  <c r="N191" i="11"/>
  <c r="M191" i="11"/>
  <c r="L191" i="11"/>
  <c r="K191" i="11"/>
  <c r="J191" i="11"/>
  <c r="I191" i="11"/>
  <c r="H191" i="11"/>
  <c r="G191" i="11"/>
  <c r="F191" i="11"/>
  <c r="E191" i="11"/>
  <c r="D191" i="11"/>
  <c r="P189" i="11"/>
  <c r="D190" i="11" s="1"/>
  <c r="P187" i="11"/>
  <c r="D188" i="11" s="1"/>
  <c r="O185" i="11"/>
  <c r="N185" i="11"/>
  <c r="M185" i="11"/>
  <c r="L185" i="11"/>
  <c r="K185" i="11"/>
  <c r="J185" i="11"/>
  <c r="I185" i="11"/>
  <c r="H185" i="11"/>
  <c r="G185" i="11"/>
  <c r="F185" i="11"/>
  <c r="E185" i="11"/>
  <c r="D185" i="11"/>
  <c r="D186" i="11" s="1"/>
  <c r="O184" i="11"/>
  <c r="N184" i="11"/>
  <c r="M184" i="11"/>
  <c r="L184" i="11"/>
  <c r="K184" i="11"/>
  <c r="J184" i="11"/>
  <c r="I184" i="11"/>
  <c r="F184" i="11"/>
  <c r="E184" i="11"/>
  <c r="D184" i="11"/>
  <c r="P183" i="11"/>
  <c r="G184" i="11" s="1"/>
  <c r="D182" i="11"/>
  <c r="P181" i="11"/>
  <c r="E182" i="11" s="1"/>
  <c r="O179" i="11"/>
  <c r="O180" i="11" s="1"/>
  <c r="N179" i="11"/>
  <c r="M179" i="11"/>
  <c r="L179" i="11"/>
  <c r="K179" i="11"/>
  <c r="J179" i="11"/>
  <c r="I179" i="11"/>
  <c r="H179" i="11"/>
  <c r="G179" i="11"/>
  <c r="F179" i="11"/>
  <c r="E179" i="11"/>
  <c r="D179" i="11"/>
  <c r="D180" i="11" s="1"/>
  <c r="O178" i="11"/>
  <c r="P177" i="11"/>
  <c r="O176" i="11"/>
  <c r="D176" i="11"/>
  <c r="P175" i="11"/>
  <c r="E176" i="11" s="1"/>
  <c r="O173" i="11"/>
  <c r="O174" i="11" s="1"/>
  <c r="N173" i="11"/>
  <c r="N174" i="11" s="1"/>
  <c r="M173" i="11"/>
  <c r="M174" i="11" s="1"/>
  <c r="L173" i="11"/>
  <c r="L174" i="11" s="1"/>
  <c r="K173" i="11"/>
  <c r="K174" i="11" s="1"/>
  <c r="J173" i="11"/>
  <c r="J174" i="11" s="1"/>
  <c r="I173" i="11"/>
  <c r="I174" i="11" s="1"/>
  <c r="H173" i="11"/>
  <c r="H174" i="11" s="1"/>
  <c r="G173" i="11"/>
  <c r="G174" i="11" s="1"/>
  <c r="F173" i="11"/>
  <c r="F174" i="11" s="1"/>
  <c r="E173" i="11"/>
  <c r="E174" i="11" s="1"/>
  <c r="D173" i="11"/>
  <c r="D174" i="11" s="1"/>
  <c r="O172" i="11"/>
  <c r="N172" i="11"/>
  <c r="M172" i="11"/>
  <c r="L172" i="11"/>
  <c r="K172" i="11"/>
  <c r="J172" i="11"/>
  <c r="I172" i="11"/>
  <c r="H172" i="11"/>
  <c r="G172" i="11"/>
  <c r="F172" i="11"/>
  <c r="E172" i="11"/>
  <c r="D172" i="11"/>
  <c r="P171" i="11"/>
  <c r="O170" i="11"/>
  <c r="N170" i="11"/>
  <c r="M170" i="11"/>
  <c r="L170" i="11"/>
  <c r="K170" i="11"/>
  <c r="J170" i="11"/>
  <c r="I170" i="11"/>
  <c r="H170" i="11"/>
  <c r="G170" i="11"/>
  <c r="F170" i="11"/>
  <c r="E170" i="11"/>
  <c r="D170" i="11"/>
  <c r="P169" i="11"/>
  <c r="O167" i="11"/>
  <c r="O168" i="11" s="1"/>
  <c r="N167" i="11"/>
  <c r="N168" i="11" s="1"/>
  <c r="M167" i="11"/>
  <c r="L167" i="11"/>
  <c r="K167" i="11"/>
  <c r="J167" i="11"/>
  <c r="I167" i="11"/>
  <c r="H167" i="11"/>
  <c r="H168" i="11" s="1"/>
  <c r="G167" i="11"/>
  <c r="G168" i="11" s="1"/>
  <c r="F167" i="11"/>
  <c r="F168" i="11" s="1"/>
  <c r="E167" i="11"/>
  <c r="E168" i="11" s="1"/>
  <c r="D167" i="11"/>
  <c r="D168" i="11" s="1"/>
  <c r="O166" i="11"/>
  <c r="N166" i="11"/>
  <c r="M166" i="11"/>
  <c r="L166" i="11"/>
  <c r="H166" i="11"/>
  <c r="G166" i="11"/>
  <c r="F166" i="11"/>
  <c r="E166" i="11"/>
  <c r="D166" i="11"/>
  <c r="P165" i="11"/>
  <c r="K166" i="11" s="1"/>
  <c r="O164" i="11"/>
  <c r="N164" i="11"/>
  <c r="H164" i="11"/>
  <c r="G164" i="11"/>
  <c r="F164" i="11"/>
  <c r="E164" i="11"/>
  <c r="D164" i="11"/>
  <c r="P163" i="11"/>
  <c r="J164" i="11" s="1"/>
  <c r="O161" i="11"/>
  <c r="O162" i="11" s="1"/>
  <c r="N161" i="11"/>
  <c r="M161" i="11"/>
  <c r="L161" i="11"/>
  <c r="K161" i="11"/>
  <c r="J161" i="11"/>
  <c r="I161" i="11"/>
  <c r="H161" i="11"/>
  <c r="H162" i="11" s="1"/>
  <c r="G161" i="11"/>
  <c r="G162" i="11" s="1"/>
  <c r="F161" i="11"/>
  <c r="F162" i="11" s="1"/>
  <c r="E161" i="11"/>
  <c r="E162" i="11" s="1"/>
  <c r="D161" i="11"/>
  <c r="D162" i="11" s="1"/>
  <c r="O160" i="11"/>
  <c r="N160" i="11"/>
  <c r="M160" i="11"/>
  <c r="L160" i="11"/>
  <c r="K160" i="11"/>
  <c r="J160" i="11"/>
  <c r="I160" i="11"/>
  <c r="H160" i="11"/>
  <c r="G160" i="11"/>
  <c r="F160" i="11"/>
  <c r="E160" i="11"/>
  <c r="D160" i="11"/>
  <c r="P159" i="11"/>
  <c r="O158" i="11"/>
  <c r="H158" i="11"/>
  <c r="G158" i="11"/>
  <c r="F158" i="11"/>
  <c r="E158" i="11"/>
  <c r="D158" i="11"/>
  <c r="P157" i="11"/>
  <c r="J158" i="11" s="1"/>
  <c r="O155" i="11"/>
  <c r="N155" i="11"/>
  <c r="M155" i="11"/>
  <c r="L155" i="11"/>
  <c r="K155" i="11"/>
  <c r="J155" i="11"/>
  <c r="I155" i="11"/>
  <c r="H155" i="11"/>
  <c r="H156" i="11" s="1"/>
  <c r="G155" i="11"/>
  <c r="F155" i="11"/>
  <c r="F156" i="11" s="1"/>
  <c r="E155" i="11"/>
  <c r="E156" i="11" s="1"/>
  <c r="D155" i="11"/>
  <c r="D156" i="11" s="1"/>
  <c r="H154" i="11"/>
  <c r="G154" i="11"/>
  <c r="F154" i="11"/>
  <c r="E154" i="11"/>
  <c r="D154" i="11"/>
  <c r="P153" i="11"/>
  <c r="N154" i="11" s="1"/>
  <c r="O152" i="11"/>
  <c r="H152" i="11"/>
  <c r="F152" i="11"/>
  <c r="E152" i="11"/>
  <c r="D152" i="11"/>
  <c r="P151" i="11"/>
  <c r="N152" i="11" s="1"/>
  <c r="O149" i="11"/>
  <c r="N149" i="11"/>
  <c r="M149" i="11"/>
  <c r="L149" i="11"/>
  <c r="K149" i="11"/>
  <c r="J149" i="11"/>
  <c r="I149" i="11"/>
  <c r="H149" i="11"/>
  <c r="G149" i="11"/>
  <c r="F149" i="11"/>
  <c r="E149" i="11"/>
  <c r="D149" i="11"/>
  <c r="O148" i="11"/>
  <c r="F148" i="11"/>
  <c r="E148" i="11"/>
  <c r="D148" i="11"/>
  <c r="P147" i="11"/>
  <c r="I148" i="11" s="1"/>
  <c r="P145" i="11"/>
  <c r="E146" i="11" s="1"/>
  <c r="O143" i="11"/>
  <c r="N143" i="11"/>
  <c r="N144" i="11" s="1"/>
  <c r="M143" i="11"/>
  <c r="M144" i="11" s="1"/>
  <c r="L143" i="11"/>
  <c r="L144" i="11" s="1"/>
  <c r="K143" i="11"/>
  <c r="J143" i="11"/>
  <c r="I143" i="11"/>
  <c r="H143" i="11"/>
  <c r="G143" i="11"/>
  <c r="F143" i="11"/>
  <c r="F144" i="11" s="1"/>
  <c r="E143" i="11"/>
  <c r="D143" i="11"/>
  <c r="O142" i="11"/>
  <c r="N142" i="11"/>
  <c r="M142" i="11"/>
  <c r="L142" i="11"/>
  <c r="K142" i="11"/>
  <c r="J142" i="11"/>
  <c r="I142" i="11"/>
  <c r="H142" i="11"/>
  <c r="G142" i="11"/>
  <c r="F142" i="11"/>
  <c r="E142" i="11"/>
  <c r="D142" i="11"/>
  <c r="P141" i="11"/>
  <c r="N140" i="11"/>
  <c r="M140" i="11"/>
  <c r="L140" i="11"/>
  <c r="F140" i="11"/>
  <c r="P139" i="11"/>
  <c r="G140" i="11" s="1"/>
  <c r="O137" i="11"/>
  <c r="N137" i="11"/>
  <c r="N138" i="11" s="1"/>
  <c r="M137" i="11"/>
  <c r="M138" i="11" s="1"/>
  <c r="L137" i="11"/>
  <c r="L138" i="11" s="1"/>
  <c r="K137" i="11"/>
  <c r="K138" i="11" s="1"/>
  <c r="J137" i="11"/>
  <c r="J138" i="11" s="1"/>
  <c r="I137" i="11"/>
  <c r="H137" i="11"/>
  <c r="H138" i="11" s="1"/>
  <c r="G137" i="11"/>
  <c r="G138" i="11" s="1"/>
  <c r="F137" i="11"/>
  <c r="F138" i="11" s="1"/>
  <c r="E137" i="11"/>
  <c r="E138" i="11" s="1"/>
  <c r="D137" i="11"/>
  <c r="D138" i="11" s="1"/>
  <c r="N136" i="11"/>
  <c r="M136" i="11"/>
  <c r="L136" i="11"/>
  <c r="K136" i="11"/>
  <c r="J136" i="11"/>
  <c r="H136" i="11"/>
  <c r="G136" i="11"/>
  <c r="F136" i="11"/>
  <c r="E136" i="11"/>
  <c r="D136" i="11"/>
  <c r="P135" i="11"/>
  <c r="I136" i="11" s="1"/>
  <c r="N134" i="11"/>
  <c r="M134" i="11"/>
  <c r="L134" i="11"/>
  <c r="K134" i="11"/>
  <c r="J134" i="11"/>
  <c r="I134" i="11"/>
  <c r="H134" i="11"/>
  <c r="G134" i="11"/>
  <c r="F134" i="11"/>
  <c r="E134" i="11"/>
  <c r="D134" i="11"/>
  <c r="P133" i="11"/>
  <c r="O134" i="11" s="1"/>
  <c r="O131" i="11"/>
  <c r="N131" i="11"/>
  <c r="M131" i="11"/>
  <c r="L131" i="11"/>
  <c r="K131" i="11"/>
  <c r="J131" i="11"/>
  <c r="I131" i="11"/>
  <c r="H131" i="11"/>
  <c r="G131" i="11"/>
  <c r="F131" i="11"/>
  <c r="E131" i="11"/>
  <c r="D131" i="11"/>
  <c r="O130" i="11"/>
  <c r="E130" i="11"/>
  <c r="D130" i="11"/>
  <c r="P129" i="11"/>
  <c r="J130" i="11" s="1"/>
  <c r="P127" i="11"/>
  <c r="N128" i="11" s="1"/>
  <c r="O125" i="11"/>
  <c r="N125" i="11"/>
  <c r="N126" i="11" s="1"/>
  <c r="M125" i="11"/>
  <c r="M126" i="11" s="1"/>
  <c r="L125" i="11"/>
  <c r="K125" i="11"/>
  <c r="J125" i="11"/>
  <c r="I125" i="11"/>
  <c r="H125" i="11"/>
  <c r="G125" i="11"/>
  <c r="F125" i="11"/>
  <c r="E125" i="11"/>
  <c r="D125" i="11"/>
  <c r="O124" i="11"/>
  <c r="N124" i="11"/>
  <c r="M124" i="11"/>
  <c r="F124" i="11"/>
  <c r="E124" i="11"/>
  <c r="D124" i="11"/>
  <c r="P123" i="11"/>
  <c r="K124" i="11" s="1"/>
  <c r="N122" i="11"/>
  <c r="M122" i="11"/>
  <c r="P121" i="11"/>
  <c r="O119" i="11"/>
  <c r="N119" i="11"/>
  <c r="M119" i="11"/>
  <c r="L119" i="11"/>
  <c r="K119" i="11"/>
  <c r="J119" i="11"/>
  <c r="I119" i="11"/>
  <c r="H119" i="11"/>
  <c r="H120" i="11" s="1"/>
  <c r="G119" i="11"/>
  <c r="G120" i="11" s="1"/>
  <c r="F119" i="11"/>
  <c r="F120" i="11" s="1"/>
  <c r="E119" i="11"/>
  <c r="E120" i="11" s="1"/>
  <c r="D119" i="11"/>
  <c r="O118" i="11"/>
  <c r="I118" i="11"/>
  <c r="H118" i="11"/>
  <c r="G118" i="11"/>
  <c r="F118" i="11"/>
  <c r="E118" i="11"/>
  <c r="D118" i="11"/>
  <c r="P117" i="11"/>
  <c r="K118" i="11" s="1"/>
  <c r="H116" i="11"/>
  <c r="G116" i="11"/>
  <c r="F116" i="11"/>
  <c r="E116" i="11"/>
  <c r="D116" i="11"/>
  <c r="P115" i="11"/>
  <c r="M116" i="11" s="1"/>
  <c r="O113" i="11"/>
  <c r="N113" i="11"/>
  <c r="M113" i="11"/>
  <c r="L113" i="11"/>
  <c r="K113" i="11"/>
  <c r="J113" i="11"/>
  <c r="I113" i="11"/>
  <c r="H113" i="11"/>
  <c r="G113" i="11"/>
  <c r="F113" i="11"/>
  <c r="E113" i="11"/>
  <c r="E114" i="11" s="1"/>
  <c r="D113" i="11"/>
  <c r="O112" i="11"/>
  <c r="F112" i="11"/>
  <c r="E112" i="11"/>
  <c r="D112" i="11"/>
  <c r="P111" i="11"/>
  <c r="H112" i="11" s="1"/>
  <c r="E110" i="11"/>
  <c r="P109" i="11"/>
  <c r="D110" i="11" s="1"/>
  <c r="O107" i="11"/>
  <c r="O108" i="11" s="1"/>
  <c r="N107" i="11"/>
  <c r="M107" i="11"/>
  <c r="L107" i="11"/>
  <c r="L108" i="11" s="1"/>
  <c r="K107" i="11"/>
  <c r="K108" i="11" s="1"/>
  <c r="J107" i="11"/>
  <c r="I107" i="11"/>
  <c r="H107" i="11"/>
  <c r="G107" i="11"/>
  <c r="G108" i="11" s="1"/>
  <c r="F107" i="11"/>
  <c r="F108" i="11" s="1"/>
  <c r="E107" i="11"/>
  <c r="E108" i="11" s="1"/>
  <c r="D107" i="11"/>
  <c r="O106" i="11"/>
  <c r="N106" i="11"/>
  <c r="M106" i="11"/>
  <c r="L106" i="11"/>
  <c r="K106" i="11"/>
  <c r="J106" i="11"/>
  <c r="I106" i="11"/>
  <c r="H106" i="11"/>
  <c r="G106" i="11"/>
  <c r="F106" i="11"/>
  <c r="E106" i="11"/>
  <c r="D106" i="11"/>
  <c r="P105" i="11"/>
  <c r="O104" i="11"/>
  <c r="L104" i="11"/>
  <c r="K104" i="11"/>
  <c r="G104" i="11"/>
  <c r="F104" i="11"/>
  <c r="E104" i="11"/>
  <c r="D104" i="11"/>
  <c r="P103" i="11"/>
  <c r="H104" i="11" s="1"/>
  <c r="O101" i="11"/>
  <c r="N101" i="11"/>
  <c r="M101" i="11"/>
  <c r="L101" i="11"/>
  <c r="K101" i="11"/>
  <c r="J101" i="11"/>
  <c r="I101" i="11"/>
  <c r="H101" i="11"/>
  <c r="G101" i="11"/>
  <c r="F101" i="11"/>
  <c r="E101" i="11"/>
  <c r="D101" i="11"/>
  <c r="H100" i="11"/>
  <c r="G100" i="11"/>
  <c r="P99" i="11"/>
  <c r="N100" i="11" s="1"/>
  <c r="P97" i="11"/>
  <c r="N98" i="11" s="1"/>
  <c r="O95" i="11"/>
  <c r="N95" i="11"/>
  <c r="N96" i="11" s="1"/>
  <c r="M95" i="11"/>
  <c r="L95" i="11"/>
  <c r="K95" i="11"/>
  <c r="J95" i="11"/>
  <c r="I95" i="11"/>
  <c r="H95" i="11"/>
  <c r="G95" i="11"/>
  <c r="G96" i="11" s="1"/>
  <c r="F95" i="11"/>
  <c r="F96" i="11" s="1"/>
  <c r="E95" i="11"/>
  <c r="E96" i="11" s="1"/>
  <c r="D95" i="11"/>
  <c r="O94" i="11"/>
  <c r="N94" i="11"/>
  <c r="I94" i="11"/>
  <c r="H94" i="11"/>
  <c r="G94" i="11"/>
  <c r="F94" i="11"/>
  <c r="E94" i="11"/>
  <c r="D94" i="11"/>
  <c r="P93" i="11"/>
  <c r="K94" i="11" s="1"/>
  <c r="N92" i="11"/>
  <c r="M92" i="11"/>
  <c r="G92" i="11"/>
  <c r="F92" i="11"/>
  <c r="E92" i="11"/>
  <c r="D92" i="11"/>
  <c r="P91" i="11"/>
  <c r="K92" i="11" s="1"/>
  <c r="O89" i="11"/>
  <c r="N89" i="11"/>
  <c r="M89" i="11"/>
  <c r="L89" i="11"/>
  <c r="L90" i="11" s="1"/>
  <c r="K89" i="11"/>
  <c r="K90" i="11" s="1"/>
  <c r="J89" i="11"/>
  <c r="J90" i="11" s="1"/>
  <c r="I89" i="11"/>
  <c r="I90" i="11" s="1"/>
  <c r="H89" i="11"/>
  <c r="G89" i="11"/>
  <c r="F89" i="11"/>
  <c r="E89" i="11"/>
  <c r="E90" i="11" s="1"/>
  <c r="D89" i="11"/>
  <c r="L88" i="11"/>
  <c r="K88" i="11"/>
  <c r="J88" i="11"/>
  <c r="I88" i="11"/>
  <c r="H88" i="11"/>
  <c r="G88" i="11"/>
  <c r="F88" i="11"/>
  <c r="E88" i="11"/>
  <c r="D88" i="11"/>
  <c r="P87" i="11"/>
  <c r="M88" i="11" s="1"/>
  <c r="L86" i="11"/>
  <c r="K86" i="11"/>
  <c r="J86" i="11"/>
  <c r="I86" i="11"/>
  <c r="E86" i="11"/>
  <c r="D86" i="11"/>
  <c r="P85" i="11"/>
  <c r="F86" i="11" s="1"/>
  <c r="O83" i="11"/>
  <c r="N83" i="11"/>
  <c r="M83" i="11"/>
  <c r="L83" i="11"/>
  <c r="K83" i="11"/>
  <c r="J83" i="11"/>
  <c r="I83" i="11"/>
  <c r="H83" i="11"/>
  <c r="G83" i="11"/>
  <c r="F83" i="11"/>
  <c r="E83" i="11"/>
  <c r="D83" i="11"/>
  <c r="I82" i="11"/>
  <c r="H82" i="11"/>
  <c r="G82" i="11"/>
  <c r="F82" i="11"/>
  <c r="E82" i="11"/>
  <c r="D82" i="11"/>
  <c r="P81" i="11"/>
  <c r="J82" i="11" s="1"/>
  <c r="P79" i="11"/>
  <c r="D80" i="11" s="1"/>
  <c r="N77" i="11"/>
  <c r="N78" i="11" s="1"/>
  <c r="M77" i="11"/>
  <c r="M78" i="11" s="1"/>
  <c r="L77" i="11"/>
  <c r="L78" i="11" s="1"/>
  <c r="K77" i="11"/>
  <c r="K78" i="11" s="1"/>
  <c r="J77" i="11"/>
  <c r="J78" i="11" s="1"/>
  <c r="I77" i="11"/>
  <c r="I78" i="11" s="1"/>
  <c r="H77" i="11"/>
  <c r="H78" i="11" s="1"/>
  <c r="G77" i="11"/>
  <c r="G78" i="11" s="1"/>
  <c r="F77" i="11"/>
  <c r="F78" i="11" s="1"/>
  <c r="E77" i="11"/>
  <c r="E78" i="11" s="1"/>
  <c r="D77" i="11"/>
  <c r="O76" i="11"/>
  <c r="N76" i="11"/>
  <c r="M76" i="11"/>
  <c r="L76" i="11"/>
  <c r="K76" i="11"/>
  <c r="J76" i="11"/>
  <c r="I76" i="11"/>
  <c r="H76" i="11"/>
  <c r="G76" i="11"/>
  <c r="F76" i="11"/>
  <c r="E76" i="11"/>
  <c r="D76" i="11"/>
  <c r="P75" i="11"/>
  <c r="N74" i="11"/>
  <c r="M74" i="11"/>
  <c r="L74" i="11"/>
  <c r="K74" i="11"/>
  <c r="J74" i="11"/>
  <c r="I74" i="11"/>
  <c r="H74" i="11"/>
  <c r="G74" i="11"/>
  <c r="F74" i="11"/>
  <c r="E74" i="11"/>
  <c r="D74" i="11"/>
  <c r="P73" i="11"/>
  <c r="O74" i="11" s="1"/>
  <c r="O71" i="11"/>
  <c r="N71" i="11"/>
  <c r="M71" i="11"/>
  <c r="L71" i="11"/>
  <c r="K71" i="11"/>
  <c r="J71" i="11"/>
  <c r="I71" i="11"/>
  <c r="H71" i="11"/>
  <c r="G71" i="11"/>
  <c r="F71" i="11"/>
  <c r="E71" i="11"/>
  <c r="D71" i="11"/>
  <c r="G70" i="11"/>
  <c r="F70" i="11"/>
  <c r="E70" i="11"/>
  <c r="D70" i="11"/>
  <c r="P69" i="11"/>
  <c r="K70" i="11" s="1"/>
  <c r="P67" i="11"/>
  <c r="M68" i="11" s="1"/>
  <c r="O65" i="11"/>
  <c r="N65" i="11"/>
  <c r="M65" i="11"/>
  <c r="L65" i="11"/>
  <c r="K65" i="11"/>
  <c r="J65" i="11"/>
  <c r="I65" i="11"/>
  <c r="I66" i="11" s="1"/>
  <c r="H65" i="11"/>
  <c r="H66" i="11" s="1"/>
  <c r="G65" i="11"/>
  <c r="G66" i="11" s="1"/>
  <c r="F65" i="11"/>
  <c r="F66" i="11" s="1"/>
  <c r="E65" i="11"/>
  <c r="E66" i="11" s="1"/>
  <c r="D65" i="11"/>
  <c r="I64" i="11"/>
  <c r="H64" i="11"/>
  <c r="G64" i="11"/>
  <c r="F64" i="11"/>
  <c r="E64" i="11"/>
  <c r="D64" i="11"/>
  <c r="P63" i="11"/>
  <c r="K64" i="11" s="1"/>
  <c r="I62" i="11"/>
  <c r="H62" i="11"/>
  <c r="G62" i="11"/>
  <c r="F62" i="11"/>
  <c r="E62" i="11"/>
  <c r="D62" i="11"/>
  <c r="P61" i="11"/>
  <c r="J62" i="11" s="1"/>
  <c r="O59" i="11"/>
  <c r="N59" i="11"/>
  <c r="M59" i="11"/>
  <c r="L59" i="11"/>
  <c r="K59" i="11"/>
  <c r="J59" i="11"/>
  <c r="I59" i="11"/>
  <c r="H59" i="11"/>
  <c r="H60" i="11" s="1"/>
  <c r="G59" i="11"/>
  <c r="G60" i="11" s="1"/>
  <c r="F59" i="11"/>
  <c r="E59" i="11"/>
  <c r="D59" i="11"/>
  <c r="O58" i="11"/>
  <c r="H58" i="11"/>
  <c r="G58" i="11"/>
  <c r="F58" i="11"/>
  <c r="E58" i="11"/>
  <c r="D58" i="11"/>
  <c r="P57" i="11"/>
  <c r="H56" i="11"/>
  <c r="G56" i="11"/>
  <c r="P55" i="11"/>
  <c r="N56" i="11" s="1"/>
  <c r="O53" i="11"/>
  <c r="O54" i="11" s="1"/>
  <c r="N53" i="11"/>
  <c r="N54" i="11" s="1"/>
  <c r="M53" i="11"/>
  <c r="M54" i="11" s="1"/>
  <c r="L53" i="11"/>
  <c r="L54" i="11" s="1"/>
  <c r="K53" i="11"/>
  <c r="K54" i="11" s="1"/>
  <c r="J53" i="11"/>
  <c r="J54" i="11" s="1"/>
  <c r="I53" i="11"/>
  <c r="I54" i="11" s="1"/>
  <c r="H53" i="11"/>
  <c r="H54" i="11" s="1"/>
  <c r="G53" i="11"/>
  <c r="G54" i="11" s="1"/>
  <c r="F53" i="11"/>
  <c r="F54" i="11" s="1"/>
  <c r="E53" i="11"/>
  <c r="E54" i="11" s="1"/>
  <c r="D53" i="11"/>
  <c r="O52" i="11"/>
  <c r="N52" i="11"/>
  <c r="M52" i="11"/>
  <c r="L52" i="11"/>
  <c r="K52" i="11"/>
  <c r="J52" i="11"/>
  <c r="I52" i="11"/>
  <c r="H52" i="11"/>
  <c r="G52" i="11"/>
  <c r="F52" i="11"/>
  <c r="E52" i="11"/>
  <c r="D52" i="11"/>
  <c r="P51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P49" i="11"/>
  <c r="O47" i="11"/>
  <c r="N47" i="11"/>
  <c r="M47" i="11"/>
  <c r="L47" i="11"/>
  <c r="K47" i="11"/>
  <c r="J47" i="11"/>
  <c r="I47" i="11"/>
  <c r="H47" i="11"/>
  <c r="G47" i="11"/>
  <c r="F47" i="11"/>
  <c r="E47" i="11"/>
  <c r="D47" i="11"/>
  <c r="P45" i="11"/>
  <c r="M46" i="11" s="1"/>
  <c r="P43" i="11"/>
  <c r="N44" i="11" s="1"/>
  <c r="O39" i="11"/>
  <c r="N39" i="11"/>
  <c r="M39" i="11"/>
  <c r="L39" i="11"/>
  <c r="K39" i="11"/>
  <c r="J39" i="11"/>
  <c r="I39" i="11"/>
  <c r="H39" i="11"/>
  <c r="G39" i="11"/>
  <c r="F39" i="11"/>
  <c r="E39" i="11"/>
  <c r="D39" i="11"/>
  <c r="O37" i="11"/>
  <c r="N37" i="11"/>
  <c r="M37" i="11"/>
  <c r="L37" i="11"/>
  <c r="K37" i="11"/>
  <c r="J37" i="11"/>
  <c r="I37" i="11"/>
  <c r="H37" i="11"/>
  <c r="G37" i="11"/>
  <c r="F37" i="11"/>
  <c r="E37" i="11"/>
  <c r="D37" i="11"/>
  <c r="P33" i="11"/>
  <c r="P31" i="11"/>
  <c r="P27" i="11"/>
  <c r="P25" i="11"/>
  <c r="O377" i="10"/>
  <c r="N377" i="10"/>
  <c r="M377" i="10"/>
  <c r="L377" i="10"/>
  <c r="K377" i="10"/>
  <c r="J377" i="10"/>
  <c r="I377" i="10"/>
  <c r="H377" i="10"/>
  <c r="G377" i="10"/>
  <c r="F377" i="10"/>
  <c r="E377" i="10"/>
  <c r="D377" i="10"/>
  <c r="P375" i="10"/>
  <c r="P373" i="10"/>
  <c r="P363" i="10"/>
  <c r="P361" i="10"/>
  <c r="P309" i="10"/>
  <c r="P307" i="10"/>
  <c r="M305" i="10"/>
  <c r="O303" i="10"/>
  <c r="N303" i="10"/>
  <c r="M303" i="10"/>
  <c r="L303" i="10"/>
  <c r="K303" i="10"/>
  <c r="J303" i="10"/>
  <c r="I303" i="10"/>
  <c r="H303" i="10"/>
  <c r="G303" i="10"/>
  <c r="F303" i="10"/>
  <c r="E303" i="10"/>
  <c r="D303" i="10"/>
  <c r="O301" i="10"/>
  <c r="N301" i="10"/>
  <c r="M301" i="10"/>
  <c r="L301" i="10"/>
  <c r="K301" i="10"/>
  <c r="J301" i="10"/>
  <c r="I301" i="10"/>
  <c r="H301" i="10"/>
  <c r="G301" i="10"/>
  <c r="F301" i="10"/>
  <c r="E301" i="10"/>
  <c r="D301" i="10"/>
  <c r="O299" i="10"/>
  <c r="N299" i="10"/>
  <c r="M299" i="10"/>
  <c r="L299" i="10"/>
  <c r="K299" i="10"/>
  <c r="J299" i="10"/>
  <c r="I299" i="10"/>
  <c r="H299" i="10"/>
  <c r="G299" i="10"/>
  <c r="F299" i="10"/>
  <c r="E299" i="10"/>
  <c r="D299" i="10"/>
  <c r="P297" i="10"/>
  <c r="O294" i="10"/>
  <c r="N294" i="10"/>
  <c r="M294" i="10"/>
  <c r="L294" i="10"/>
  <c r="K294" i="10"/>
  <c r="J294" i="10"/>
  <c r="I294" i="10"/>
  <c r="H294" i="10"/>
  <c r="G294" i="10"/>
  <c r="F294" i="10"/>
  <c r="E294" i="10"/>
  <c r="D294" i="10"/>
  <c r="O292" i="10"/>
  <c r="N292" i="10"/>
  <c r="M292" i="10"/>
  <c r="L292" i="10"/>
  <c r="K292" i="10"/>
  <c r="J292" i="10"/>
  <c r="I292" i="10"/>
  <c r="H292" i="10"/>
  <c r="G292" i="10"/>
  <c r="F292" i="10"/>
  <c r="E292" i="10"/>
  <c r="D292" i="10"/>
  <c r="P291" i="10"/>
  <c r="P289" i="10"/>
  <c r="O287" i="10"/>
  <c r="O288" i="10" s="1"/>
  <c r="N287" i="10"/>
  <c r="N288" i="10" s="1"/>
  <c r="M287" i="10"/>
  <c r="M288" i="10" s="1"/>
  <c r="L287" i="10"/>
  <c r="L288" i="10" s="1"/>
  <c r="K287" i="10"/>
  <c r="K288" i="10" s="1"/>
  <c r="J287" i="10"/>
  <c r="J288" i="10" s="1"/>
  <c r="I287" i="10"/>
  <c r="I288" i="10" s="1"/>
  <c r="H287" i="10"/>
  <c r="H288" i="10" s="1"/>
  <c r="G287" i="10"/>
  <c r="G288" i="10" s="1"/>
  <c r="F287" i="10"/>
  <c r="F288" i="10" s="1"/>
  <c r="E287" i="10"/>
  <c r="E288" i="10" s="1"/>
  <c r="D287" i="10"/>
  <c r="D288" i="10" s="1"/>
  <c r="O286" i="10"/>
  <c r="N286" i="10"/>
  <c r="M286" i="10"/>
  <c r="L286" i="10"/>
  <c r="K286" i="10"/>
  <c r="J286" i="10"/>
  <c r="I286" i="10"/>
  <c r="H286" i="10"/>
  <c r="G286" i="10"/>
  <c r="F286" i="10"/>
  <c r="E286" i="10"/>
  <c r="D286" i="10"/>
  <c r="P285" i="10"/>
  <c r="P283" i="10"/>
  <c r="O281" i="10"/>
  <c r="O282" i="10" s="1"/>
  <c r="N281" i="10"/>
  <c r="N282" i="10" s="1"/>
  <c r="M281" i="10"/>
  <c r="M282" i="10" s="1"/>
  <c r="L281" i="10"/>
  <c r="L282" i="10" s="1"/>
  <c r="K281" i="10"/>
  <c r="K282" i="10" s="1"/>
  <c r="J281" i="10"/>
  <c r="J282" i="10" s="1"/>
  <c r="I281" i="10"/>
  <c r="I282" i="10" s="1"/>
  <c r="H281" i="10"/>
  <c r="H282" i="10" s="1"/>
  <c r="G281" i="10"/>
  <c r="G282" i="10" s="1"/>
  <c r="F281" i="10"/>
  <c r="F282" i="10" s="1"/>
  <c r="E281" i="10"/>
  <c r="E282" i="10" s="1"/>
  <c r="D281" i="10"/>
  <c r="D282" i="10" s="1"/>
  <c r="O280" i="10"/>
  <c r="N280" i="10"/>
  <c r="M280" i="10"/>
  <c r="L280" i="10"/>
  <c r="K280" i="10"/>
  <c r="J280" i="10"/>
  <c r="I280" i="10"/>
  <c r="H280" i="10"/>
  <c r="G280" i="10"/>
  <c r="F280" i="10"/>
  <c r="E280" i="10"/>
  <c r="D280" i="10"/>
  <c r="P279" i="10"/>
  <c r="P277" i="10"/>
  <c r="O275" i="10"/>
  <c r="O276" i="10" s="1"/>
  <c r="N275" i="10"/>
  <c r="N276" i="10" s="1"/>
  <c r="M275" i="10"/>
  <c r="M276" i="10" s="1"/>
  <c r="L275" i="10"/>
  <c r="L276" i="10" s="1"/>
  <c r="K275" i="10"/>
  <c r="K276" i="10" s="1"/>
  <c r="J275" i="10"/>
  <c r="J276" i="10" s="1"/>
  <c r="I275" i="10"/>
  <c r="I276" i="10" s="1"/>
  <c r="H275" i="10"/>
  <c r="H276" i="10" s="1"/>
  <c r="G275" i="10"/>
  <c r="G276" i="10" s="1"/>
  <c r="F275" i="10"/>
  <c r="F276" i="10" s="1"/>
  <c r="E275" i="10"/>
  <c r="E276" i="10" s="1"/>
  <c r="D275" i="10"/>
  <c r="D276" i="10" s="1"/>
  <c r="O274" i="10"/>
  <c r="N274" i="10"/>
  <c r="M274" i="10"/>
  <c r="L274" i="10"/>
  <c r="K274" i="10"/>
  <c r="J274" i="10"/>
  <c r="I274" i="10"/>
  <c r="H274" i="10"/>
  <c r="G274" i="10"/>
  <c r="F274" i="10"/>
  <c r="E274" i="10"/>
  <c r="D274" i="10"/>
  <c r="P273" i="10"/>
  <c r="P271" i="10"/>
  <c r="O269" i="10"/>
  <c r="O270" i="10" s="1"/>
  <c r="N269" i="10"/>
  <c r="N270" i="10" s="1"/>
  <c r="M269" i="10"/>
  <c r="M270" i="10" s="1"/>
  <c r="L269" i="10"/>
  <c r="L270" i="10" s="1"/>
  <c r="K269" i="10"/>
  <c r="K270" i="10" s="1"/>
  <c r="J269" i="10"/>
  <c r="J270" i="10" s="1"/>
  <c r="I269" i="10"/>
  <c r="I270" i="10" s="1"/>
  <c r="H269" i="10"/>
  <c r="H270" i="10" s="1"/>
  <c r="G269" i="10"/>
  <c r="G270" i="10" s="1"/>
  <c r="F269" i="10"/>
  <c r="F270" i="10" s="1"/>
  <c r="E269" i="10"/>
  <c r="E270" i="10" s="1"/>
  <c r="D269" i="10"/>
  <c r="D270" i="10" s="1"/>
  <c r="O268" i="10"/>
  <c r="N268" i="10"/>
  <c r="M268" i="10"/>
  <c r="L268" i="10"/>
  <c r="K268" i="10"/>
  <c r="J268" i="10"/>
  <c r="I268" i="10"/>
  <c r="H268" i="10"/>
  <c r="G268" i="10"/>
  <c r="F268" i="10"/>
  <c r="E268" i="10"/>
  <c r="D268" i="10"/>
  <c r="P267" i="10"/>
  <c r="P265" i="10"/>
  <c r="O263" i="10"/>
  <c r="O264" i="10" s="1"/>
  <c r="N263" i="10"/>
  <c r="N264" i="10" s="1"/>
  <c r="M263" i="10"/>
  <c r="M264" i="10" s="1"/>
  <c r="L263" i="10"/>
  <c r="L264" i="10" s="1"/>
  <c r="K263" i="10"/>
  <c r="K264" i="10" s="1"/>
  <c r="J263" i="10"/>
  <c r="J264" i="10" s="1"/>
  <c r="I263" i="10"/>
  <c r="I264" i="10" s="1"/>
  <c r="H263" i="10"/>
  <c r="H264" i="10" s="1"/>
  <c r="G263" i="10"/>
  <c r="G264" i="10" s="1"/>
  <c r="F263" i="10"/>
  <c r="F264" i="10" s="1"/>
  <c r="E263" i="10"/>
  <c r="E264" i="10" s="1"/>
  <c r="D263" i="10"/>
  <c r="D264" i="10" s="1"/>
  <c r="O262" i="10"/>
  <c r="N262" i="10"/>
  <c r="M262" i="10"/>
  <c r="L262" i="10"/>
  <c r="K262" i="10"/>
  <c r="J262" i="10"/>
  <c r="I262" i="10"/>
  <c r="H262" i="10"/>
  <c r="G262" i="10"/>
  <c r="F262" i="10"/>
  <c r="E262" i="10"/>
  <c r="D262" i="10"/>
  <c r="P261" i="10"/>
  <c r="P259" i="10"/>
  <c r="O257" i="10"/>
  <c r="O258" i="10" s="1"/>
  <c r="N257" i="10"/>
  <c r="N258" i="10" s="1"/>
  <c r="M257" i="10"/>
  <c r="M258" i="10" s="1"/>
  <c r="L257" i="10"/>
  <c r="L258" i="10" s="1"/>
  <c r="K257" i="10"/>
  <c r="K258" i="10" s="1"/>
  <c r="J257" i="10"/>
  <c r="J258" i="10" s="1"/>
  <c r="I257" i="10"/>
  <c r="I258" i="10" s="1"/>
  <c r="H257" i="10"/>
  <c r="H258" i="10" s="1"/>
  <c r="G257" i="10"/>
  <c r="G258" i="10" s="1"/>
  <c r="F257" i="10"/>
  <c r="F258" i="10" s="1"/>
  <c r="E257" i="10"/>
  <c r="E258" i="10" s="1"/>
  <c r="D257" i="10"/>
  <c r="D258" i="10" s="1"/>
  <c r="O256" i="10"/>
  <c r="N256" i="10"/>
  <c r="M256" i="10"/>
  <c r="L256" i="10"/>
  <c r="K256" i="10"/>
  <c r="J256" i="10"/>
  <c r="I256" i="10"/>
  <c r="H256" i="10"/>
  <c r="G256" i="10"/>
  <c r="F256" i="10"/>
  <c r="E256" i="10"/>
  <c r="D256" i="10"/>
  <c r="P255" i="10"/>
  <c r="P253" i="10"/>
  <c r="O251" i="10"/>
  <c r="O252" i="10" s="1"/>
  <c r="N251" i="10"/>
  <c r="N252" i="10" s="1"/>
  <c r="M251" i="10"/>
  <c r="M252" i="10" s="1"/>
  <c r="L251" i="10"/>
  <c r="L252" i="10" s="1"/>
  <c r="K251" i="10"/>
  <c r="K252" i="10" s="1"/>
  <c r="J251" i="10"/>
  <c r="J252" i="10" s="1"/>
  <c r="I251" i="10"/>
  <c r="I252" i="10" s="1"/>
  <c r="H251" i="10"/>
  <c r="H252" i="10" s="1"/>
  <c r="G251" i="10"/>
  <c r="G252" i="10" s="1"/>
  <c r="F251" i="10"/>
  <c r="F252" i="10" s="1"/>
  <c r="E251" i="10"/>
  <c r="E252" i="10" s="1"/>
  <c r="D251" i="10"/>
  <c r="D252" i="10" s="1"/>
  <c r="O250" i="10"/>
  <c r="N250" i="10"/>
  <c r="M250" i="10"/>
  <c r="L250" i="10"/>
  <c r="K250" i="10"/>
  <c r="J250" i="10"/>
  <c r="I250" i="10"/>
  <c r="H250" i="10"/>
  <c r="G250" i="10"/>
  <c r="F250" i="10"/>
  <c r="E250" i="10"/>
  <c r="D250" i="10"/>
  <c r="P249" i="10"/>
  <c r="P247" i="10"/>
  <c r="O245" i="10"/>
  <c r="O246" i="10" s="1"/>
  <c r="N245" i="10"/>
  <c r="N246" i="10" s="1"/>
  <c r="M245" i="10"/>
  <c r="M246" i="10" s="1"/>
  <c r="L245" i="10"/>
  <c r="L246" i="10" s="1"/>
  <c r="K245" i="10"/>
  <c r="K246" i="10" s="1"/>
  <c r="J245" i="10"/>
  <c r="I245" i="10"/>
  <c r="I246" i="10" s="1"/>
  <c r="H245" i="10"/>
  <c r="H246" i="10" s="1"/>
  <c r="G245" i="10"/>
  <c r="F245" i="10"/>
  <c r="F246" i="10" s="1"/>
  <c r="E245" i="10"/>
  <c r="E246" i="10" s="1"/>
  <c r="D245" i="10"/>
  <c r="O244" i="10"/>
  <c r="N244" i="10"/>
  <c r="M244" i="10"/>
  <c r="L244" i="10"/>
  <c r="K244" i="10"/>
  <c r="J244" i="10"/>
  <c r="I244" i="10"/>
  <c r="H244" i="10"/>
  <c r="G244" i="10"/>
  <c r="F244" i="10"/>
  <c r="E244" i="10"/>
  <c r="D244" i="10"/>
  <c r="P243" i="10"/>
  <c r="P241" i="10"/>
  <c r="O239" i="10"/>
  <c r="O240" i="10" s="1"/>
  <c r="N239" i="10"/>
  <c r="N240" i="10" s="1"/>
  <c r="M239" i="10"/>
  <c r="M240" i="10" s="1"/>
  <c r="L239" i="10"/>
  <c r="L240" i="10" s="1"/>
  <c r="K239" i="10"/>
  <c r="K240" i="10" s="1"/>
  <c r="J239" i="10"/>
  <c r="J240" i="10" s="1"/>
  <c r="I239" i="10"/>
  <c r="I240" i="10" s="1"/>
  <c r="H239" i="10"/>
  <c r="H240" i="10" s="1"/>
  <c r="G239" i="10"/>
  <c r="G240" i="10" s="1"/>
  <c r="F239" i="10"/>
  <c r="F240" i="10" s="1"/>
  <c r="E239" i="10"/>
  <c r="E240" i="10" s="1"/>
  <c r="D239" i="10"/>
  <c r="D240" i="10" s="1"/>
  <c r="O238" i="10"/>
  <c r="N238" i="10"/>
  <c r="M238" i="10"/>
  <c r="L238" i="10"/>
  <c r="K238" i="10"/>
  <c r="J238" i="10"/>
  <c r="I238" i="10"/>
  <c r="H238" i="10"/>
  <c r="G238" i="10"/>
  <c r="F238" i="10"/>
  <c r="E238" i="10"/>
  <c r="D238" i="10"/>
  <c r="P237" i="10"/>
  <c r="P235" i="10"/>
  <c r="O232" i="10"/>
  <c r="N232" i="10"/>
  <c r="M232" i="10"/>
  <c r="L232" i="10"/>
  <c r="K232" i="10"/>
  <c r="J232" i="10"/>
  <c r="I232" i="10"/>
  <c r="H232" i="10"/>
  <c r="G232" i="10"/>
  <c r="F232" i="10"/>
  <c r="E232" i="10"/>
  <c r="D232" i="10"/>
  <c r="O227" i="10"/>
  <c r="O228" i="10" s="1"/>
  <c r="N227" i="10"/>
  <c r="N228" i="10" s="1"/>
  <c r="M227" i="10"/>
  <c r="M228" i="10" s="1"/>
  <c r="L227" i="10"/>
  <c r="L228" i="10" s="1"/>
  <c r="K227" i="10"/>
  <c r="K228" i="10" s="1"/>
  <c r="J227" i="10"/>
  <c r="J228" i="10" s="1"/>
  <c r="I227" i="10"/>
  <c r="I228" i="10" s="1"/>
  <c r="H227" i="10"/>
  <c r="H228" i="10" s="1"/>
  <c r="G227" i="10"/>
  <c r="G228" i="10" s="1"/>
  <c r="F227" i="10"/>
  <c r="F228" i="10" s="1"/>
  <c r="E227" i="10"/>
  <c r="E228" i="10" s="1"/>
  <c r="D227" i="10"/>
  <c r="D228" i="10" s="1"/>
  <c r="O226" i="10"/>
  <c r="N226" i="10"/>
  <c r="M226" i="10"/>
  <c r="L226" i="10"/>
  <c r="K226" i="10"/>
  <c r="J226" i="10"/>
  <c r="I226" i="10"/>
  <c r="H226" i="10"/>
  <c r="G226" i="10"/>
  <c r="F226" i="10"/>
  <c r="E226" i="10"/>
  <c r="D226" i="10"/>
  <c r="P225" i="10"/>
  <c r="P223" i="10"/>
  <c r="O221" i="10"/>
  <c r="O222" i="10" s="1"/>
  <c r="N221" i="10"/>
  <c r="N222" i="10" s="1"/>
  <c r="M221" i="10"/>
  <c r="M222" i="10" s="1"/>
  <c r="L221" i="10"/>
  <c r="L222" i="10" s="1"/>
  <c r="K221" i="10"/>
  <c r="K222" i="10" s="1"/>
  <c r="J221" i="10"/>
  <c r="J222" i="10" s="1"/>
  <c r="I221" i="10"/>
  <c r="I222" i="10" s="1"/>
  <c r="H221" i="10"/>
  <c r="H222" i="10" s="1"/>
  <c r="G221" i="10"/>
  <c r="G222" i="10" s="1"/>
  <c r="F221" i="10"/>
  <c r="F222" i="10" s="1"/>
  <c r="E221" i="10"/>
  <c r="E222" i="10" s="1"/>
  <c r="D221" i="10"/>
  <c r="D222" i="10" s="1"/>
  <c r="O220" i="10"/>
  <c r="N220" i="10"/>
  <c r="M220" i="10"/>
  <c r="L220" i="10"/>
  <c r="K220" i="10"/>
  <c r="J220" i="10"/>
  <c r="I220" i="10"/>
  <c r="H220" i="10"/>
  <c r="G220" i="10"/>
  <c r="F220" i="10"/>
  <c r="E220" i="10"/>
  <c r="D220" i="10"/>
  <c r="P219" i="10"/>
  <c r="P217" i="10"/>
  <c r="O215" i="10"/>
  <c r="N215" i="10"/>
  <c r="M215" i="10"/>
  <c r="L215" i="10"/>
  <c r="K215" i="10"/>
  <c r="J215" i="10"/>
  <c r="I215" i="10"/>
  <c r="I216" i="10" s="1"/>
  <c r="H215" i="10"/>
  <c r="H216" i="10" s="1"/>
  <c r="G215" i="10"/>
  <c r="G216" i="10" s="1"/>
  <c r="F215" i="10"/>
  <c r="F216" i="10" s="1"/>
  <c r="E215" i="10"/>
  <c r="D215" i="10"/>
  <c r="O214" i="10"/>
  <c r="N214" i="10"/>
  <c r="M214" i="10"/>
  <c r="L214" i="10"/>
  <c r="K214" i="10"/>
  <c r="J214" i="10"/>
  <c r="I214" i="10"/>
  <c r="H214" i="10"/>
  <c r="G214" i="10"/>
  <c r="F214" i="10"/>
  <c r="E214" i="10"/>
  <c r="D214" i="10"/>
  <c r="P213" i="10"/>
  <c r="P211" i="10"/>
  <c r="O209" i="10"/>
  <c r="N209" i="10"/>
  <c r="M209" i="10"/>
  <c r="L209" i="10"/>
  <c r="K209" i="10"/>
  <c r="J209" i="10"/>
  <c r="J210" i="10" s="1"/>
  <c r="I209" i="10"/>
  <c r="I210" i="10" s="1"/>
  <c r="H209" i="10"/>
  <c r="H210" i="10" s="1"/>
  <c r="G209" i="10"/>
  <c r="G210" i="10" s="1"/>
  <c r="F209" i="10"/>
  <c r="F210" i="10" s="1"/>
  <c r="E209" i="10"/>
  <c r="D209" i="10"/>
  <c r="O208" i="10"/>
  <c r="N208" i="10"/>
  <c r="M208" i="10"/>
  <c r="L208" i="10"/>
  <c r="K208" i="10"/>
  <c r="J208" i="10"/>
  <c r="I208" i="10"/>
  <c r="H208" i="10"/>
  <c r="G208" i="10"/>
  <c r="F208" i="10"/>
  <c r="E208" i="10"/>
  <c r="D208" i="10"/>
  <c r="P207" i="10"/>
  <c r="J206" i="10"/>
  <c r="I206" i="10"/>
  <c r="H206" i="10"/>
  <c r="G206" i="10"/>
  <c r="F206" i="10"/>
  <c r="E206" i="10"/>
  <c r="D206" i="10"/>
  <c r="P205" i="10"/>
  <c r="O206" i="10" s="1"/>
  <c r="O203" i="10"/>
  <c r="O204" i="10" s="1"/>
  <c r="N203" i="10"/>
  <c r="N204" i="10" s="1"/>
  <c r="M203" i="10"/>
  <c r="M204" i="10" s="1"/>
  <c r="L203" i="10"/>
  <c r="L204" i="10" s="1"/>
  <c r="K203" i="10"/>
  <c r="K204" i="10" s="1"/>
  <c r="J203" i="10"/>
  <c r="J204" i="10" s="1"/>
  <c r="I203" i="10"/>
  <c r="I204" i="10" s="1"/>
  <c r="H203" i="10"/>
  <c r="H204" i="10" s="1"/>
  <c r="G203" i="10"/>
  <c r="G204" i="10" s="1"/>
  <c r="F203" i="10"/>
  <c r="F204" i="10" s="1"/>
  <c r="E203" i="10"/>
  <c r="E204" i="10" s="1"/>
  <c r="D203" i="10"/>
  <c r="D204" i="10" s="1"/>
  <c r="O202" i="10"/>
  <c r="N202" i="10"/>
  <c r="M202" i="10"/>
  <c r="L202" i="10"/>
  <c r="K202" i="10"/>
  <c r="J202" i="10"/>
  <c r="I202" i="10"/>
  <c r="H202" i="10"/>
  <c r="G202" i="10"/>
  <c r="F202" i="10"/>
  <c r="E202" i="10"/>
  <c r="D202" i="10"/>
  <c r="P201" i="10"/>
  <c r="P199" i="10"/>
  <c r="O197" i="10"/>
  <c r="O198" i="10" s="1"/>
  <c r="N197" i="10"/>
  <c r="N198" i="10" s="1"/>
  <c r="M197" i="10"/>
  <c r="M198" i="10" s="1"/>
  <c r="L197" i="10"/>
  <c r="L198" i="10" s="1"/>
  <c r="K197" i="10"/>
  <c r="K198" i="10" s="1"/>
  <c r="J197" i="10"/>
  <c r="J198" i="10" s="1"/>
  <c r="I197" i="10"/>
  <c r="I198" i="10" s="1"/>
  <c r="H197" i="10"/>
  <c r="H198" i="10" s="1"/>
  <c r="G197" i="10"/>
  <c r="G198" i="10" s="1"/>
  <c r="F197" i="10"/>
  <c r="F198" i="10" s="1"/>
  <c r="E197" i="10"/>
  <c r="E198" i="10" s="1"/>
  <c r="D197" i="10"/>
  <c r="D198" i="10" s="1"/>
  <c r="O196" i="10"/>
  <c r="N196" i="10"/>
  <c r="M196" i="10"/>
  <c r="L196" i="10"/>
  <c r="K196" i="10"/>
  <c r="J196" i="10"/>
  <c r="I196" i="10"/>
  <c r="H196" i="10"/>
  <c r="G196" i="10"/>
  <c r="F196" i="10"/>
  <c r="E196" i="10"/>
  <c r="D196" i="10"/>
  <c r="P195" i="10"/>
  <c r="P193" i="10"/>
  <c r="O191" i="10"/>
  <c r="O192" i="10" s="1"/>
  <c r="N191" i="10"/>
  <c r="N192" i="10" s="1"/>
  <c r="M191" i="10"/>
  <c r="M192" i="10" s="1"/>
  <c r="L191" i="10"/>
  <c r="L192" i="10" s="1"/>
  <c r="K191" i="10"/>
  <c r="K192" i="10" s="1"/>
  <c r="J191" i="10"/>
  <c r="J192" i="10" s="1"/>
  <c r="I191" i="10"/>
  <c r="I192" i="10" s="1"/>
  <c r="H191" i="10"/>
  <c r="H192" i="10" s="1"/>
  <c r="G191" i="10"/>
  <c r="G192" i="10" s="1"/>
  <c r="F191" i="10"/>
  <c r="F192" i="10" s="1"/>
  <c r="E191" i="10"/>
  <c r="E192" i="10" s="1"/>
  <c r="D191" i="10"/>
  <c r="D192" i="10" s="1"/>
  <c r="O190" i="10"/>
  <c r="N190" i="10"/>
  <c r="M190" i="10"/>
  <c r="L190" i="10"/>
  <c r="K190" i="10"/>
  <c r="J190" i="10"/>
  <c r="I190" i="10"/>
  <c r="H190" i="10"/>
  <c r="G190" i="10"/>
  <c r="F190" i="10"/>
  <c r="E190" i="10"/>
  <c r="D190" i="10"/>
  <c r="P189" i="10"/>
  <c r="P187" i="10"/>
  <c r="O185" i="10"/>
  <c r="O186" i="10" s="1"/>
  <c r="N185" i="10"/>
  <c r="N186" i="10" s="1"/>
  <c r="M185" i="10"/>
  <c r="M186" i="10" s="1"/>
  <c r="L185" i="10"/>
  <c r="L186" i="10" s="1"/>
  <c r="K185" i="10"/>
  <c r="K186" i="10" s="1"/>
  <c r="J185" i="10"/>
  <c r="J186" i="10" s="1"/>
  <c r="I185" i="10"/>
  <c r="I186" i="10" s="1"/>
  <c r="H185" i="10"/>
  <c r="H186" i="10" s="1"/>
  <c r="G185" i="10"/>
  <c r="G186" i="10" s="1"/>
  <c r="F185" i="10"/>
  <c r="F186" i="10" s="1"/>
  <c r="E185" i="10"/>
  <c r="E186" i="10" s="1"/>
  <c r="D185" i="10"/>
  <c r="D186" i="10" s="1"/>
  <c r="O184" i="10"/>
  <c r="N184" i="10"/>
  <c r="M184" i="10"/>
  <c r="L184" i="10"/>
  <c r="K184" i="10"/>
  <c r="J184" i="10"/>
  <c r="I184" i="10"/>
  <c r="H184" i="10"/>
  <c r="G184" i="10"/>
  <c r="F184" i="10"/>
  <c r="E184" i="10"/>
  <c r="D184" i="10"/>
  <c r="P183" i="10"/>
  <c r="P181" i="10"/>
  <c r="O179" i="10"/>
  <c r="N179" i="10"/>
  <c r="M179" i="10"/>
  <c r="L179" i="10"/>
  <c r="K179" i="10"/>
  <c r="J179" i="10"/>
  <c r="I179" i="10"/>
  <c r="H179" i="10"/>
  <c r="G179" i="10"/>
  <c r="F179" i="10"/>
  <c r="E179" i="10"/>
  <c r="D179" i="10"/>
  <c r="O178" i="10"/>
  <c r="H178" i="10"/>
  <c r="G178" i="10"/>
  <c r="F178" i="10"/>
  <c r="E178" i="10"/>
  <c r="D178" i="10"/>
  <c r="P177" i="10"/>
  <c r="N178" i="10" s="1"/>
  <c r="P175" i="10"/>
  <c r="M176" i="10" s="1"/>
  <c r="O173" i="10"/>
  <c r="O174" i="10" s="1"/>
  <c r="N173" i="10"/>
  <c r="N174" i="10" s="1"/>
  <c r="M173" i="10"/>
  <c r="M174" i="10" s="1"/>
  <c r="L173" i="10"/>
  <c r="L174" i="10" s="1"/>
  <c r="K173" i="10"/>
  <c r="K174" i="10" s="1"/>
  <c r="J173" i="10"/>
  <c r="J174" i="10" s="1"/>
  <c r="I173" i="10"/>
  <c r="I174" i="10" s="1"/>
  <c r="H173" i="10"/>
  <c r="H174" i="10" s="1"/>
  <c r="G173" i="10"/>
  <c r="G174" i="10" s="1"/>
  <c r="F173" i="10"/>
  <c r="F174" i="10" s="1"/>
  <c r="E173" i="10"/>
  <c r="E174" i="10" s="1"/>
  <c r="D173" i="10"/>
  <c r="D174" i="10" s="1"/>
  <c r="O172" i="10"/>
  <c r="N172" i="10"/>
  <c r="M172" i="10"/>
  <c r="L172" i="10"/>
  <c r="K172" i="10"/>
  <c r="J172" i="10"/>
  <c r="I172" i="10"/>
  <c r="H172" i="10"/>
  <c r="G172" i="10"/>
  <c r="F172" i="10"/>
  <c r="E172" i="10"/>
  <c r="D172" i="10"/>
  <c r="P171" i="10"/>
  <c r="O170" i="10"/>
  <c r="N170" i="10"/>
  <c r="M170" i="10"/>
  <c r="L170" i="10"/>
  <c r="K170" i="10"/>
  <c r="J170" i="10"/>
  <c r="I170" i="10"/>
  <c r="H170" i="10"/>
  <c r="G170" i="10"/>
  <c r="F170" i="10"/>
  <c r="E170" i="10"/>
  <c r="D170" i="10"/>
  <c r="P169" i="10"/>
  <c r="O167" i="10"/>
  <c r="O168" i="10" s="1"/>
  <c r="N167" i="10"/>
  <c r="N168" i="10" s="1"/>
  <c r="M167" i="10"/>
  <c r="M168" i="10" s="1"/>
  <c r="L167" i="10"/>
  <c r="L168" i="10" s="1"/>
  <c r="K167" i="10"/>
  <c r="J167" i="10"/>
  <c r="I167" i="10"/>
  <c r="H167" i="10"/>
  <c r="G167" i="10"/>
  <c r="G168" i="10" s="1"/>
  <c r="F167" i="10"/>
  <c r="F168" i="10" s="1"/>
  <c r="E167" i="10"/>
  <c r="E168" i="10" s="1"/>
  <c r="D167" i="10"/>
  <c r="D168" i="10" s="1"/>
  <c r="O166" i="10"/>
  <c r="N166" i="10"/>
  <c r="M166" i="10"/>
  <c r="L166" i="10"/>
  <c r="K166" i="10"/>
  <c r="J166" i="10"/>
  <c r="I166" i="10"/>
  <c r="H166" i="10"/>
  <c r="G166" i="10"/>
  <c r="F166" i="10"/>
  <c r="E166" i="10"/>
  <c r="D166" i="10"/>
  <c r="P165" i="10"/>
  <c r="O164" i="10"/>
  <c r="N164" i="10"/>
  <c r="M164" i="10"/>
  <c r="L164" i="10"/>
  <c r="G164" i="10"/>
  <c r="F164" i="10"/>
  <c r="E164" i="10"/>
  <c r="D164" i="10"/>
  <c r="P163" i="10"/>
  <c r="J164" i="10" s="1"/>
  <c r="O161" i="10"/>
  <c r="O162" i="10" s="1"/>
  <c r="N161" i="10"/>
  <c r="M161" i="10"/>
  <c r="L161" i="10"/>
  <c r="K161" i="10"/>
  <c r="J161" i="10"/>
  <c r="I161" i="10"/>
  <c r="H161" i="10"/>
  <c r="G161" i="10"/>
  <c r="G162" i="10" s="1"/>
  <c r="F161" i="10"/>
  <c r="F162" i="10" s="1"/>
  <c r="E161" i="10"/>
  <c r="E162" i="10" s="1"/>
  <c r="D161" i="10"/>
  <c r="D162" i="10" s="1"/>
  <c r="O160" i="10"/>
  <c r="H160" i="10"/>
  <c r="G160" i="10"/>
  <c r="F160" i="10"/>
  <c r="E160" i="10"/>
  <c r="D160" i="10"/>
  <c r="P159" i="10"/>
  <c r="K160" i="10" s="1"/>
  <c r="O158" i="10"/>
  <c r="G158" i="10"/>
  <c r="F158" i="10"/>
  <c r="E158" i="10"/>
  <c r="D158" i="10"/>
  <c r="P157" i="10"/>
  <c r="M158" i="10" s="1"/>
  <c r="O155" i="10"/>
  <c r="O156" i="10" s="1"/>
  <c r="N155" i="10"/>
  <c r="N156" i="10" s="1"/>
  <c r="M155" i="10"/>
  <c r="M156" i="10" s="1"/>
  <c r="L155" i="10"/>
  <c r="L156" i="10" s="1"/>
  <c r="K155" i="10"/>
  <c r="K156" i="10" s="1"/>
  <c r="J155" i="10"/>
  <c r="J156" i="10" s="1"/>
  <c r="I155" i="10"/>
  <c r="I156" i="10" s="1"/>
  <c r="H155" i="10"/>
  <c r="H156" i="10" s="1"/>
  <c r="G155" i="10"/>
  <c r="G156" i="10" s="1"/>
  <c r="F155" i="10"/>
  <c r="F156" i="10" s="1"/>
  <c r="E155" i="10"/>
  <c r="E156" i="10" s="1"/>
  <c r="D155" i="10"/>
  <c r="D156" i="10" s="1"/>
  <c r="O154" i="10"/>
  <c r="N154" i="10"/>
  <c r="M154" i="10"/>
  <c r="L154" i="10"/>
  <c r="K154" i="10"/>
  <c r="J154" i="10"/>
  <c r="I154" i="10"/>
  <c r="H154" i="10"/>
  <c r="G154" i="10"/>
  <c r="F154" i="10"/>
  <c r="E154" i="10"/>
  <c r="D154" i="10"/>
  <c r="P153" i="10"/>
  <c r="P151" i="10"/>
  <c r="O149" i="10"/>
  <c r="O150" i="10" s="1"/>
  <c r="N149" i="10"/>
  <c r="M149" i="10"/>
  <c r="L149" i="10"/>
  <c r="K149" i="10"/>
  <c r="J149" i="10"/>
  <c r="I149" i="10"/>
  <c r="I150" i="10" s="1"/>
  <c r="H149" i="10"/>
  <c r="H150" i="10" s="1"/>
  <c r="G149" i="10"/>
  <c r="G150" i="10" s="1"/>
  <c r="F149" i="10"/>
  <c r="F150" i="10" s="1"/>
  <c r="E149" i="10"/>
  <c r="E150" i="10" s="1"/>
  <c r="D149" i="10"/>
  <c r="D150" i="10" s="1"/>
  <c r="O148" i="10"/>
  <c r="J148" i="10"/>
  <c r="I148" i="10"/>
  <c r="H148" i="10"/>
  <c r="G148" i="10"/>
  <c r="F148" i="10"/>
  <c r="E148" i="10"/>
  <c r="D148" i="10"/>
  <c r="P147" i="10"/>
  <c r="K148" i="10" s="1"/>
  <c r="O146" i="10"/>
  <c r="I146" i="10"/>
  <c r="H146" i="10"/>
  <c r="G146" i="10"/>
  <c r="F146" i="10"/>
  <c r="E146" i="10"/>
  <c r="D146" i="10"/>
  <c r="P145" i="10"/>
  <c r="L146" i="10" s="1"/>
  <c r="O143" i="10"/>
  <c r="N143" i="10"/>
  <c r="M143" i="10"/>
  <c r="M144" i="10" s="1"/>
  <c r="L143" i="10"/>
  <c r="L144" i="10" s="1"/>
  <c r="K143" i="10"/>
  <c r="K144" i="10" s="1"/>
  <c r="J143" i="10"/>
  <c r="J144" i="10" s="1"/>
  <c r="I143" i="10"/>
  <c r="H143" i="10"/>
  <c r="G143" i="10"/>
  <c r="F143" i="10"/>
  <c r="E143" i="10"/>
  <c r="D143" i="10"/>
  <c r="O142" i="10"/>
  <c r="N142" i="10"/>
  <c r="M142" i="10"/>
  <c r="L142" i="10"/>
  <c r="K142" i="10"/>
  <c r="J142" i="10"/>
  <c r="I142" i="10"/>
  <c r="H142" i="10"/>
  <c r="G142" i="10"/>
  <c r="F142" i="10"/>
  <c r="E142" i="10"/>
  <c r="D142" i="10"/>
  <c r="P141" i="10"/>
  <c r="M140" i="10"/>
  <c r="L140" i="10"/>
  <c r="K140" i="10"/>
  <c r="J140" i="10"/>
  <c r="P139" i="10"/>
  <c r="O137" i="10"/>
  <c r="O138" i="10" s="1"/>
  <c r="N137" i="10"/>
  <c r="N138" i="10" s="1"/>
  <c r="M137" i="10"/>
  <c r="M138" i="10" s="1"/>
  <c r="L137" i="10"/>
  <c r="L138" i="10" s="1"/>
  <c r="K137" i="10"/>
  <c r="K138" i="10" s="1"/>
  <c r="J137" i="10"/>
  <c r="J138" i="10" s="1"/>
  <c r="I137" i="10"/>
  <c r="I138" i="10" s="1"/>
  <c r="H137" i="10"/>
  <c r="H138" i="10" s="1"/>
  <c r="G137" i="10"/>
  <c r="G138" i="10" s="1"/>
  <c r="F137" i="10"/>
  <c r="F138" i="10" s="1"/>
  <c r="E137" i="10"/>
  <c r="E138" i="10" s="1"/>
  <c r="D137" i="10"/>
  <c r="O136" i="10"/>
  <c r="N136" i="10"/>
  <c r="M136" i="10"/>
  <c r="L136" i="10"/>
  <c r="K136" i="10"/>
  <c r="J136" i="10"/>
  <c r="I136" i="10"/>
  <c r="H136" i="10"/>
  <c r="G136" i="10"/>
  <c r="F136" i="10"/>
  <c r="E136" i="10"/>
  <c r="D136" i="10"/>
  <c r="P135" i="10"/>
  <c r="P133" i="10"/>
  <c r="O131" i="10"/>
  <c r="N131" i="10"/>
  <c r="M131" i="10"/>
  <c r="L131" i="10"/>
  <c r="K131" i="10"/>
  <c r="J131" i="10"/>
  <c r="I131" i="10"/>
  <c r="H131" i="10"/>
  <c r="G131" i="10"/>
  <c r="F131" i="10"/>
  <c r="E131" i="10"/>
  <c r="D131" i="10"/>
  <c r="O130" i="10"/>
  <c r="N130" i="10"/>
  <c r="M130" i="10"/>
  <c r="L130" i="10"/>
  <c r="K130" i="10"/>
  <c r="J130" i="10"/>
  <c r="I130" i="10"/>
  <c r="H130" i="10"/>
  <c r="G130" i="10"/>
  <c r="F130" i="10"/>
  <c r="E130" i="10"/>
  <c r="D130" i="10"/>
  <c r="P129" i="10"/>
  <c r="P127" i="10"/>
  <c r="O125" i="10"/>
  <c r="O126" i="10" s="1"/>
  <c r="N125" i="10"/>
  <c r="N126" i="10" s="1"/>
  <c r="M125" i="10"/>
  <c r="M126" i="10" s="1"/>
  <c r="L125" i="10"/>
  <c r="K125" i="10"/>
  <c r="J125" i="10"/>
  <c r="I125" i="10"/>
  <c r="H125" i="10"/>
  <c r="G125" i="10"/>
  <c r="F125" i="10"/>
  <c r="E125" i="10"/>
  <c r="E126" i="10" s="1"/>
  <c r="D125" i="10"/>
  <c r="D126" i="10" s="1"/>
  <c r="O124" i="10"/>
  <c r="N124" i="10"/>
  <c r="M124" i="10"/>
  <c r="L124" i="10"/>
  <c r="K124" i="10"/>
  <c r="J124" i="10"/>
  <c r="I124" i="10"/>
  <c r="H124" i="10"/>
  <c r="G124" i="10"/>
  <c r="F124" i="10"/>
  <c r="E124" i="10"/>
  <c r="D124" i="10"/>
  <c r="P123" i="10"/>
  <c r="O122" i="10"/>
  <c r="N122" i="10"/>
  <c r="M122" i="10"/>
  <c r="E122" i="10"/>
  <c r="D122" i="10"/>
  <c r="P121" i="10"/>
  <c r="J122" i="10" s="1"/>
  <c r="O119" i="10"/>
  <c r="O120" i="10" s="1"/>
  <c r="N119" i="10"/>
  <c r="M119" i="10"/>
  <c r="L119" i="10"/>
  <c r="K119" i="10"/>
  <c r="J119" i="10"/>
  <c r="I119" i="10"/>
  <c r="H119" i="10"/>
  <c r="G119" i="10"/>
  <c r="G120" i="10" s="1"/>
  <c r="F119" i="10"/>
  <c r="F120" i="10" s="1"/>
  <c r="E119" i="10"/>
  <c r="E120" i="10" s="1"/>
  <c r="D119" i="10"/>
  <c r="O118" i="10"/>
  <c r="G118" i="10"/>
  <c r="F118" i="10"/>
  <c r="E118" i="10"/>
  <c r="D118" i="10"/>
  <c r="P117" i="10"/>
  <c r="K118" i="10" s="1"/>
  <c r="O116" i="10"/>
  <c r="G116" i="10"/>
  <c r="F116" i="10"/>
  <c r="E116" i="10"/>
  <c r="D116" i="10"/>
  <c r="P115" i="10"/>
  <c r="M116" i="10" s="1"/>
  <c r="O113" i="10"/>
  <c r="O114" i="10" s="1"/>
  <c r="N113" i="10"/>
  <c r="M113" i="10"/>
  <c r="L113" i="10"/>
  <c r="K113" i="10"/>
  <c r="J113" i="10"/>
  <c r="I113" i="10"/>
  <c r="H113" i="10"/>
  <c r="G113" i="10"/>
  <c r="G114" i="10" s="1"/>
  <c r="F113" i="10"/>
  <c r="F114" i="10" s="1"/>
  <c r="E113" i="10"/>
  <c r="E114" i="10" s="1"/>
  <c r="D113" i="10"/>
  <c r="D114" i="10" s="1"/>
  <c r="O112" i="10"/>
  <c r="G112" i="10"/>
  <c r="F112" i="10"/>
  <c r="E112" i="10"/>
  <c r="D112" i="10"/>
  <c r="P111" i="10"/>
  <c r="K112" i="10" s="1"/>
  <c r="O110" i="10"/>
  <c r="G110" i="10"/>
  <c r="F110" i="10"/>
  <c r="E110" i="10"/>
  <c r="D110" i="10"/>
  <c r="P109" i="10"/>
  <c r="L110" i="10" s="1"/>
  <c r="O107" i="10"/>
  <c r="O108" i="10" s="1"/>
  <c r="N107" i="10"/>
  <c r="M107" i="10"/>
  <c r="M108" i="10" s="1"/>
  <c r="L107" i="10"/>
  <c r="L108" i="10" s="1"/>
  <c r="K107" i="10"/>
  <c r="K108" i="10" s="1"/>
  <c r="J107" i="10"/>
  <c r="J108" i="10" s="1"/>
  <c r="I107" i="10"/>
  <c r="H107" i="10"/>
  <c r="G107" i="10"/>
  <c r="G108" i="10" s="1"/>
  <c r="F107" i="10"/>
  <c r="F108" i="10" s="1"/>
  <c r="E107" i="10"/>
  <c r="E108" i="10" s="1"/>
  <c r="D107" i="10"/>
  <c r="O106" i="10"/>
  <c r="N106" i="10"/>
  <c r="M106" i="10"/>
  <c r="L106" i="10"/>
  <c r="K106" i="10"/>
  <c r="J106" i="10"/>
  <c r="I106" i="10"/>
  <c r="H106" i="10"/>
  <c r="G106" i="10"/>
  <c r="F106" i="10"/>
  <c r="E106" i="10"/>
  <c r="D106" i="10"/>
  <c r="P105" i="10"/>
  <c r="P103" i="10"/>
  <c r="O101" i="10"/>
  <c r="N101" i="10"/>
  <c r="M101" i="10"/>
  <c r="L101" i="10"/>
  <c r="K101" i="10"/>
  <c r="J101" i="10"/>
  <c r="I101" i="10"/>
  <c r="H101" i="10"/>
  <c r="G101" i="10"/>
  <c r="F101" i="10"/>
  <c r="F102" i="10" s="1"/>
  <c r="E101" i="10"/>
  <c r="E102" i="10" s="1"/>
  <c r="D101" i="10"/>
  <c r="H100" i="10"/>
  <c r="G100" i="10"/>
  <c r="F100" i="10"/>
  <c r="E100" i="10"/>
  <c r="D100" i="10"/>
  <c r="P99" i="10"/>
  <c r="N100" i="10" s="1"/>
  <c r="F98" i="10"/>
  <c r="E98" i="10"/>
  <c r="D98" i="10"/>
  <c r="P97" i="10"/>
  <c r="O98" i="10" s="1"/>
  <c r="O95" i="10"/>
  <c r="O96" i="10" s="1"/>
  <c r="N95" i="10"/>
  <c r="N96" i="10" s="1"/>
  <c r="M95" i="10"/>
  <c r="M96" i="10" s="1"/>
  <c r="L95" i="10"/>
  <c r="K95" i="10"/>
  <c r="J95" i="10"/>
  <c r="I95" i="10"/>
  <c r="I96" i="10" s="1"/>
  <c r="H95" i="10"/>
  <c r="H96" i="10" s="1"/>
  <c r="G95" i="10"/>
  <c r="G96" i="10" s="1"/>
  <c r="F95" i="10"/>
  <c r="F96" i="10" s="1"/>
  <c r="E95" i="10"/>
  <c r="E96" i="10" s="1"/>
  <c r="D95" i="10"/>
  <c r="D96" i="10" s="1"/>
  <c r="O94" i="10"/>
  <c r="N94" i="10"/>
  <c r="M94" i="10"/>
  <c r="J94" i="10"/>
  <c r="I94" i="10"/>
  <c r="H94" i="10"/>
  <c r="G94" i="10"/>
  <c r="F94" i="10"/>
  <c r="E94" i="10"/>
  <c r="D94" i="10"/>
  <c r="P93" i="10"/>
  <c r="K94" i="10" s="1"/>
  <c r="O92" i="10"/>
  <c r="N92" i="10"/>
  <c r="M92" i="10"/>
  <c r="I92" i="10"/>
  <c r="H92" i="10"/>
  <c r="G92" i="10"/>
  <c r="F92" i="10"/>
  <c r="E92" i="10"/>
  <c r="D92" i="10"/>
  <c r="P91" i="10"/>
  <c r="J92" i="10" s="1"/>
  <c r="O89" i="10"/>
  <c r="O90" i="10" s="1"/>
  <c r="N89" i="10"/>
  <c r="N90" i="10" s="1"/>
  <c r="M89" i="10"/>
  <c r="M90" i="10" s="1"/>
  <c r="L89" i="10"/>
  <c r="L90" i="10" s="1"/>
  <c r="K89" i="10"/>
  <c r="K90" i="10" s="1"/>
  <c r="J89" i="10"/>
  <c r="J90" i="10" s="1"/>
  <c r="I89" i="10"/>
  <c r="I90" i="10" s="1"/>
  <c r="H89" i="10"/>
  <c r="H90" i="10" s="1"/>
  <c r="G89" i="10"/>
  <c r="G90" i="10" s="1"/>
  <c r="F89" i="10"/>
  <c r="F90" i="10" s="1"/>
  <c r="E89" i="10"/>
  <c r="E90" i="10" s="1"/>
  <c r="D89" i="10"/>
  <c r="O88" i="10"/>
  <c r="N88" i="10"/>
  <c r="M88" i="10"/>
  <c r="L88" i="10"/>
  <c r="K88" i="10"/>
  <c r="J88" i="10"/>
  <c r="I88" i="10"/>
  <c r="H88" i="10"/>
  <c r="G88" i="10"/>
  <c r="F88" i="10"/>
  <c r="E88" i="10"/>
  <c r="D88" i="10"/>
  <c r="P87" i="10"/>
  <c r="P85" i="10"/>
  <c r="O83" i="10"/>
  <c r="O84" i="10" s="1"/>
  <c r="N83" i="10"/>
  <c r="N84" i="10" s="1"/>
  <c r="M83" i="10"/>
  <c r="M84" i="10" s="1"/>
  <c r="L83" i="10"/>
  <c r="L84" i="10" s="1"/>
  <c r="K83" i="10"/>
  <c r="K84" i="10" s="1"/>
  <c r="J83" i="10"/>
  <c r="J84" i="10" s="1"/>
  <c r="I83" i="10"/>
  <c r="I84" i="10" s="1"/>
  <c r="H83" i="10"/>
  <c r="H84" i="10" s="1"/>
  <c r="G83" i="10"/>
  <c r="G84" i="10" s="1"/>
  <c r="F83" i="10"/>
  <c r="F84" i="10" s="1"/>
  <c r="E83" i="10"/>
  <c r="E84" i="10" s="1"/>
  <c r="D83" i="10"/>
  <c r="O82" i="10"/>
  <c r="N82" i="10"/>
  <c r="M82" i="10"/>
  <c r="L82" i="10"/>
  <c r="K82" i="10"/>
  <c r="J82" i="10"/>
  <c r="I82" i="10"/>
  <c r="H82" i="10"/>
  <c r="G82" i="10"/>
  <c r="F82" i="10"/>
  <c r="E82" i="10"/>
  <c r="D82" i="10"/>
  <c r="P81" i="10"/>
  <c r="P79" i="10"/>
  <c r="O77" i="10"/>
  <c r="O78" i="10" s="1"/>
  <c r="N77" i="10"/>
  <c r="M77" i="10"/>
  <c r="M78" i="10" s="1"/>
  <c r="L77" i="10"/>
  <c r="L78" i="10" s="1"/>
  <c r="K77" i="10"/>
  <c r="K78" i="10" s="1"/>
  <c r="J77" i="10"/>
  <c r="J78" i="10" s="1"/>
  <c r="I77" i="10"/>
  <c r="I78" i="10" s="1"/>
  <c r="H77" i="10"/>
  <c r="H78" i="10" s="1"/>
  <c r="G77" i="10"/>
  <c r="G78" i="10" s="1"/>
  <c r="F77" i="10"/>
  <c r="F78" i="10" s="1"/>
  <c r="E77" i="10"/>
  <c r="E78" i="10" s="1"/>
  <c r="D77" i="10"/>
  <c r="D78" i="10" s="1"/>
  <c r="O76" i="10"/>
  <c r="N76" i="10"/>
  <c r="M76" i="10"/>
  <c r="L76" i="10"/>
  <c r="K76" i="10"/>
  <c r="J76" i="10"/>
  <c r="I76" i="10"/>
  <c r="H76" i="10"/>
  <c r="G76" i="10"/>
  <c r="F76" i="10"/>
  <c r="E76" i="10"/>
  <c r="D76" i="10"/>
  <c r="P75" i="10"/>
  <c r="O74" i="10"/>
  <c r="M74" i="10"/>
  <c r="L74" i="10"/>
  <c r="K74" i="10"/>
  <c r="J74" i="10"/>
  <c r="I74" i="10"/>
  <c r="H74" i="10"/>
  <c r="G74" i="10"/>
  <c r="F74" i="10"/>
  <c r="E74" i="10"/>
  <c r="D74" i="10"/>
  <c r="P73" i="10"/>
  <c r="N74" i="10" s="1"/>
  <c r="O71" i="10"/>
  <c r="O72" i="10" s="1"/>
  <c r="N71" i="10"/>
  <c r="N72" i="10" s="1"/>
  <c r="M71" i="10"/>
  <c r="M72" i="10" s="1"/>
  <c r="L71" i="10"/>
  <c r="L72" i="10" s="1"/>
  <c r="K71" i="10"/>
  <c r="K72" i="10" s="1"/>
  <c r="J71" i="10"/>
  <c r="J72" i="10" s="1"/>
  <c r="I71" i="10"/>
  <c r="I72" i="10" s="1"/>
  <c r="H71" i="10"/>
  <c r="H72" i="10" s="1"/>
  <c r="G71" i="10"/>
  <c r="G72" i="10" s="1"/>
  <c r="F71" i="10"/>
  <c r="F72" i="10" s="1"/>
  <c r="E71" i="10"/>
  <c r="E72" i="10" s="1"/>
  <c r="D71" i="10"/>
  <c r="O70" i="10"/>
  <c r="N70" i="10"/>
  <c r="M70" i="10"/>
  <c r="L70" i="10"/>
  <c r="K70" i="10"/>
  <c r="J70" i="10"/>
  <c r="I70" i="10"/>
  <c r="H70" i="10"/>
  <c r="G70" i="10"/>
  <c r="F70" i="10"/>
  <c r="E70" i="10"/>
  <c r="D70" i="10"/>
  <c r="P69" i="10"/>
  <c r="P67" i="10"/>
  <c r="O65" i="10"/>
  <c r="N65" i="10"/>
  <c r="N66" i="10" s="1"/>
  <c r="M65" i="10"/>
  <c r="L65" i="10"/>
  <c r="K65" i="10"/>
  <c r="J65" i="10"/>
  <c r="I65" i="10"/>
  <c r="I66" i="10" s="1"/>
  <c r="H65" i="10"/>
  <c r="H66" i="10" s="1"/>
  <c r="G65" i="10"/>
  <c r="G66" i="10" s="1"/>
  <c r="F65" i="10"/>
  <c r="F66" i="10" s="1"/>
  <c r="E65" i="10"/>
  <c r="E66" i="10" s="1"/>
  <c r="D65" i="10"/>
  <c r="O64" i="10"/>
  <c r="N64" i="10"/>
  <c r="M64" i="10"/>
  <c r="J64" i="10"/>
  <c r="I64" i="10"/>
  <c r="H64" i="10"/>
  <c r="G64" i="10"/>
  <c r="F64" i="10"/>
  <c r="E64" i="10"/>
  <c r="D64" i="10"/>
  <c r="P63" i="10"/>
  <c r="L64" i="10" s="1"/>
  <c r="N62" i="10"/>
  <c r="I62" i="10"/>
  <c r="H62" i="10"/>
  <c r="G62" i="10"/>
  <c r="F62" i="10"/>
  <c r="E62" i="10"/>
  <c r="D62" i="10"/>
  <c r="P61" i="10"/>
  <c r="M62" i="10" s="1"/>
  <c r="O59" i="10"/>
  <c r="O60" i="10" s="1"/>
  <c r="N59" i="10"/>
  <c r="N60" i="10" s="1"/>
  <c r="M59" i="10"/>
  <c r="M60" i="10" s="1"/>
  <c r="L59" i="10"/>
  <c r="L60" i="10" s="1"/>
  <c r="K59" i="10"/>
  <c r="K60" i="10" s="1"/>
  <c r="J59" i="10"/>
  <c r="J60" i="10" s="1"/>
  <c r="I59" i="10"/>
  <c r="I60" i="10" s="1"/>
  <c r="H59" i="10"/>
  <c r="H60" i="10" s="1"/>
  <c r="G59" i="10"/>
  <c r="G60" i="10" s="1"/>
  <c r="F59" i="10"/>
  <c r="F60" i="10" s="1"/>
  <c r="E59" i="10"/>
  <c r="E60" i="10" s="1"/>
  <c r="D59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P57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P55" i="10"/>
  <c r="O53" i="10"/>
  <c r="N53" i="10"/>
  <c r="M53" i="10"/>
  <c r="L53" i="10"/>
  <c r="K53" i="10"/>
  <c r="K54" i="10" s="1"/>
  <c r="J53" i="10"/>
  <c r="J54" i="10" s="1"/>
  <c r="I53" i="10"/>
  <c r="I54" i="10" s="1"/>
  <c r="H53" i="10"/>
  <c r="H54" i="10" s="1"/>
  <c r="G53" i="10"/>
  <c r="G54" i="10" s="1"/>
  <c r="F53" i="10"/>
  <c r="F54" i="10" s="1"/>
  <c r="E53" i="10"/>
  <c r="E54" i="10" s="1"/>
  <c r="D53" i="10"/>
  <c r="K52" i="10"/>
  <c r="J52" i="10"/>
  <c r="I52" i="10"/>
  <c r="H52" i="10"/>
  <c r="G52" i="10"/>
  <c r="F52" i="10"/>
  <c r="E52" i="10"/>
  <c r="D52" i="10"/>
  <c r="P51" i="10"/>
  <c r="M52" i="10" s="1"/>
  <c r="O50" i="10"/>
  <c r="N50" i="10"/>
  <c r="M50" i="10"/>
  <c r="L50" i="10"/>
  <c r="K50" i="10"/>
  <c r="J50" i="10"/>
  <c r="I50" i="10"/>
  <c r="H50" i="10"/>
  <c r="G50" i="10"/>
  <c r="F50" i="10"/>
  <c r="E50" i="10"/>
  <c r="D50" i="10"/>
  <c r="P49" i="10"/>
  <c r="O47" i="10"/>
  <c r="O48" i="10" s="1"/>
  <c r="N47" i="10"/>
  <c r="M47" i="10"/>
  <c r="L47" i="10"/>
  <c r="K47" i="10"/>
  <c r="J47" i="10"/>
  <c r="J48" i="10" s="1"/>
  <c r="I47" i="10"/>
  <c r="I48" i="10" s="1"/>
  <c r="H47" i="10"/>
  <c r="H48" i="10" s="1"/>
  <c r="G47" i="10"/>
  <c r="G48" i="10" s="1"/>
  <c r="F47" i="10"/>
  <c r="F48" i="10" s="1"/>
  <c r="E47" i="10"/>
  <c r="E48" i="10" s="1"/>
  <c r="D47" i="10"/>
  <c r="O46" i="10"/>
  <c r="J46" i="10"/>
  <c r="I46" i="10"/>
  <c r="H46" i="10"/>
  <c r="G46" i="10"/>
  <c r="F46" i="10"/>
  <c r="E46" i="10"/>
  <c r="D46" i="10"/>
  <c r="P45" i="10"/>
  <c r="N46" i="10" s="1"/>
  <c r="O44" i="10"/>
  <c r="J44" i="10"/>
  <c r="I44" i="10"/>
  <c r="H44" i="10"/>
  <c r="G44" i="10"/>
  <c r="F44" i="10"/>
  <c r="E44" i="10"/>
  <c r="D44" i="10"/>
  <c r="P43" i="10"/>
  <c r="N44" i="10" s="1"/>
  <c r="O39" i="10"/>
  <c r="N39" i="10"/>
  <c r="M39" i="10"/>
  <c r="L39" i="10"/>
  <c r="K39" i="10"/>
  <c r="J39" i="10"/>
  <c r="I39" i="10"/>
  <c r="H39" i="10"/>
  <c r="G39" i="10"/>
  <c r="G40" i="10" s="1"/>
  <c r="F39" i="10"/>
  <c r="F40" i="10" s="1"/>
  <c r="E39" i="10"/>
  <c r="D39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O35" i="10"/>
  <c r="O36" i="10" s="1"/>
  <c r="N35" i="10"/>
  <c r="N36" i="10" s="1"/>
  <c r="M35" i="10"/>
  <c r="M36" i="10" s="1"/>
  <c r="L35" i="10"/>
  <c r="L36" i="10" s="1"/>
  <c r="K35" i="10"/>
  <c r="K36" i="10" s="1"/>
  <c r="J35" i="10"/>
  <c r="J36" i="10" s="1"/>
  <c r="I35" i="10"/>
  <c r="I36" i="10" s="1"/>
  <c r="H35" i="10"/>
  <c r="H36" i="10" s="1"/>
  <c r="G35" i="10"/>
  <c r="G36" i="10" s="1"/>
  <c r="F35" i="10"/>
  <c r="F36" i="10" s="1"/>
  <c r="E35" i="10"/>
  <c r="E36" i="10" s="1"/>
  <c r="D35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P33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P31" i="10"/>
  <c r="O29" i="10"/>
  <c r="O30" i="10" s="1"/>
  <c r="N29" i="10"/>
  <c r="N30" i="10" s="1"/>
  <c r="M29" i="10"/>
  <c r="M30" i="10" s="1"/>
  <c r="L29" i="10"/>
  <c r="L30" i="10" s="1"/>
  <c r="K29" i="10"/>
  <c r="K30" i="10" s="1"/>
  <c r="J29" i="10"/>
  <c r="J30" i="10" s="1"/>
  <c r="I29" i="10"/>
  <c r="I30" i="10" s="1"/>
  <c r="H29" i="10"/>
  <c r="H30" i="10" s="1"/>
  <c r="G29" i="10"/>
  <c r="G30" i="10" s="1"/>
  <c r="F29" i="10"/>
  <c r="F30" i="10" s="1"/>
  <c r="E29" i="10"/>
  <c r="E30" i="10" s="1"/>
  <c r="D29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P27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P25" i="10"/>
  <c r="O23" i="10"/>
  <c r="O24" i="10" s="1"/>
  <c r="N23" i="10"/>
  <c r="N24" i="10" s="1"/>
  <c r="M23" i="10"/>
  <c r="M24" i="10" s="1"/>
  <c r="L23" i="10"/>
  <c r="L24" i="10" s="1"/>
  <c r="K23" i="10"/>
  <c r="K24" i="10" s="1"/>
  <c r="J23" i="10"/>
  <c r="J24" i="10" s="1"/>
  <c r="I23" i="10"/>
  <c r="I24" i="10" s="1"/>
  <c r="H23" i="10"/>
  <c r="H24" i="10" s="1"/>
  <c r="G23" i="10"/>
  <c r="G24" i="10" s="1"/>
  <c r="F23" i="10"/>
  <c r="F24" i="10" s="1"/>
  <c r="E23" i="10"/>
  <c r="E24" i="10" s="1"/>
  <c r="D23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P21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P19" i="10"/>
  <c r="O17" i="10"/>
  <c r="O18" i="10" s="1"/>
  <c r="N17" i="10"/>
  <c r="N18" i="10" s="1"/>
  <c r="M17" i="10"/>
  <c r="M18" i="10" s="1"/>
  <c r="L17" i="10"/>
  <c r="L18" i="10" s="1"/>
  <c r="K17" i="10"/>
  <c r="J17" i="10"/>
  <c r="J18" i="10" s="1"/>
  <c r="I17" i="10"/>
  <c r="I18" i="10" s="1"/>
  <c r="H17" i="10"/>
  <c r="H18" i="10" s="1"/>
  <c r="G17" i="10"/>
  <c r="G18" i="10" s="1"/>
  <c r="F17" i="10"/>
  <c r="F18" i="10" s="1"/>
  <c r="E17" i="10"/>
  <c r="D17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P15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P13" i="10"/>
  <c r="O9" i="10"/>
  <c r="O10" i="10" s="1"/>
  <c r="N9" i="10"/>
  <c r="N10" i="10" s="1"/>
  <c r="M9" i="10"/>
  <c r="M10" i="10" s="1"/>
  <c r="L9" i="10"/>
  <c r="L10" i="10" s="1"/>
  <c r="K9" i="10"/>
  <c r="K10" i="10" s="1"/>
  <c r="J9" i="10"/>
  <c r="J10" i="10" s="1"/>
  <c r="I9" i="10"/>
  <c r="I10" i="10" s="1"/>
  <c r="H9" i="10"/>
  <c r="H10" i="10" s="1"/>
  <c r="G9" i="10"/>
  <c r="G10" i="10" s="1"/>
  <c r="F9" i="10"/>
  <c r="F10" i="10" s="1"/>
  <c r="E9" i="10"/>
  <c r="E10" i="10" s="1"/>
  <c r="D9" i="10"/>
  <c r="O7" i="10"/>
  <c r="O8" i="10" s="1"/>
  <c r="N7" i="10"/>
  <c r="N8" i="10" s="1"/>
  <c r="M7" i="10"/>
  <c r="M8" i="10" s="1"/>
  <c r="L7" i="10"/>
  <c r="L8" i="10" s="1"/>
  <c r="K7" i="10"/>
  <c r="K8" i="10" s="1"/>
  <c r="J7" i="10"/>
  <c r="J8" i="10" s="1"/>
  <c r="I7" i="10"/>
  <c r="I8" i="10" s="1"/>
  <c r="H7" i="10"/>
  <c r="H8" i="10" s="1"/>
  <c r="G7" i="10"/>
  <c r="G8" i="10" s="1"/>
  <c r="F7" i="10"/>
  <c r="F8" i="10" s="1"/>
  <c r="E7" i="10"/>
  <c r="E8" i="10" s="1"/>
  <c r="D7" i="10"/>
  <c r="O377" i="9"/>
  <c r="N377" i="9"/>
  <c r="M377" i="9"/>
  <c r="L377" i="9"/>
  <c r="K377" i="9"/>
  <c r="J377" i="9"/>
  <c r="I377" i="9"/>
  <c r="H377" i="9"/>
  <c r="G377" i="9"/>
  <c r="F377" i="9"/>
  <c r="E377" i="9"/>
  <c r="D377" i="9"/>
  <c r="P375" i="9"/>
  <c r="P373" i="9"/>
  <c r="P363" i="9"/>
  <c r="P361" i="9"/>
  <c r="P357" i="9"/>
  <c r="P355" i="9"/>
  <c r="P351" i="9"/>
  <c r="P349" i="9"/>
  <c r="P345" i="9"/>
  <c r="P343" i="9"/>
  <c r="P339" i="9"/>
  <c r="P337" i="9"/>
  <c r="P327" i="9"/>
  <c r="P325" i="9"/>
  <c r="P321" i="9"/>
  <c r="P319" i="9"/>
  <c r="P315" i="9"/>
  <c r="P313" i="9"/>
  <c r="P309" i="9"/>
  <c r="P307" i="9"/>
  <c r="O299" i="9"/>
  <c r="N299" i="9"/>
  <c r="M299" i="9"/>
  <c r="L299" i="9"/>
  <c r="K299" i="9"/>
  <c r="J299" i="9"/>
  <c r="I299" i="9"/>
  <c r="H299" i="9"/>
  <c r="G299" i="9"/>
  <c r="F299" i="9"/>
  <c r="E299" i="9"/>
  <c r="D299" i="9"/>
  <c r="P297" i="9"/>
  <c r="P295" i="9"/>
  <c r="O294" i="9"/>
  <c r="N294" i="9"/>
  <c r="M294" i="9"/>
  <c r="L294" i="9"/>
  <c r="K294" i="9"/>
  <c r="J294" i="9"/>
  <c r="I294" i="9"/>
  <c r="H294" i="9"/>
  <c r="G294" i="9"/>
  <c r="F294" i="9"/>
  <c r="E294" i="9"/>
  <c r="D294" i="9"/>
  <c r="O292" i="9"/>
  <c r="N292" i="9"/>
  <c r="M292" i="9"/>
  <c r="L292" i="9"/>
  <c r="K292" i="9"/>
  <c r="J292" i="9"/>
  <c r="I292" i="9"/>
  <c r="H292" i="9"/>
  <c r="G292" i="9"/>
  <c r="F292" i="9"/>
  <c r="E292" i="9"/>
  <c r="D292" i="9"/>
  <c r="P291" i="9"/>
  <c r="O290" i="9"/>
  <c r="N290" i="9"/>
  <c r="M290" i="9"/>
  <c r="L290" i="9"/>
  <c r="K290" i="9"/>
  <c r="J290" i="9"/>
  <c r="I290" i="9"/>
  <c r="H290" i="9"/>
  <c r="G290" i="9"/>
  <c r="F290" i="9"/>
  <c r="E290" i="9"/>
  <c r="D290" i="9"/>
  <c r="P289" i="9"/>
  <c r="O287" i="9"/>
  <c r="O288" i="9" s="1"/>
  <c r="N287" i="9"/>
  <c r="N288" i="9" s="1"/>
  <c r="M287" i="9"/>
  <c r="M288" i="9" s="1"/>
  <c r="L287" i="9"/>
  <c r="L288" i="9" s="1"/>
  <c r="K287" i="9"/>
  <c r="K288" i="9" s="1"/>
  <c r="J287" i="9"/>
  <c r="J288" i="9" s="1"/>
  <c r="I287" i="9"/>
  <c r="I288" i="9" s="1"/>
  <c r="H287" i="9"/>
  <c r="H288" i="9" s="1"/>
  <c r="G287" i="9"/>
  <c r="G288" i="9" s="1"/>
  <c r="F287" i="9"/>
  <c r="F288" i="9" s="1"/>
  <c r="E287" i="9"/>
  <c r="E288" i="9" s="1"/>
  <c r="D287" i="9"/>
  <c r="D288" i="9" s="1"/>
  <c r="O286" i="9"/>
  <c r="N286" i="9"/>
  <c r="M286" i="9"/>
  <c r="L286" i="9"/>
  <c r="K286" i="9"/>
  <c r="J286" i="9"/>
  <c r="I286" i="9"/>
  <c r="H286" i="9"/>
  <c r="G286" i="9"/>
  <c r="F286" i="9"/>
  <c r="E286" i="9"/>
  <c r="D286" i="9"/>
  <c r="P285" i="9"/>
  <c r="O284" i="9"/>
  <c r="N284" i="9"/>
  <c r="M284" i="9"/>
  <c r="L284" i="9"/>
  <c r="K284" i="9"/>
  <c r="J284" i="9"/>
  <c r="I284" i="9"/>
  <c r="H284" i="9"/>
  <c r="G284" i="9"/>
  <c r="F284" i="9"/>
  <c r="E284" i="9"/>
  <c r="D284" i="9"/>
  <c r="P283" i="9"/>
  <c r="O281" i="9"/>
  <c r="O282" i="9" s="1"/>
  <c r="N281" i="9"/>
  <c r="N282" i="9" s="1"/>
  <c r="M281" i="9"/>
  <c r="M282" i="9" s="1"/>
  <c r="L281" i="9"/>
  <c r="L282" i="9" s="1"/>
  <c r="K281" i="9"/>
  <c r="J281" i="9"/>
  <c r="I281" i="9"/>
  <c r="H281" i="9"/>
  <c r="H282" i="9" s="1"/>
  <c r="G281" i="9"/>
  <c r="G282" i="9" s="1"/>
  <c r="F281" i="9"/>
  <c r="F282" i="9" s="1"/>
  <c r="E281" i="9"/>
  <c r="E282" i="9" s="1"/>
  <c r="D281" i="9"/>
  <c r="D282" i="9" s="1"/>
  <c r="O280" i="9"/>
  <c r="N280" i="9"/>
  <c r="M280" i="9"/>
  <c r="L280" i="9"/>
  <c r="K280" i="9"/>
  <c r="J280" i="9"/>
  <c r="I280" i="9"/>
  <c r="H280" i="9"/>
  <c r="G280" i="9"/>
  <c r="F280" i="9"/>
  <c r="E280" i="9"/>
  <c r="D280" i="9"/>
  <c r="P279" i="9"/>
  <c r="O278" i="9"/>
  <c r="N278" i="9"/>
  <c r="M278" i="9"/>
  <c r="L278" i="9"/>
  <c r="H278" i="9"/>
  <c r="G278" i="9"/>
  <c r="F278" i="9"/>
  <c r="E278" i="9"/>
  <c r="D278" i="9"/>
  <c r="P277" i="9"/>
  <c r="J278" i="9" s="1"/>
  <c r="O275" i="9"/>
  <c r="O276" i="9" s="1"/>
  <c r="N275" i="9"/>
  <c r="N276" i="9" s="1"/>
  <c r="M275" i="9"/>
  <c r="M276" i="9" s="1"/>
  <c r="L275" i="9"/>
  <c r="L276" i="9" s="1"/>
  <c r="K275" i="9"/>
  <c r="K276" i="9" s="1"/>
  <c r="J275" i="9"/>
  <c r="J276" i="9" s="1"/>
  <c r="I275" i="9"/>
  <c r="I276" i="9" s="1"/>
  <c r="H275" i="9"/>
  <c r="H276" i="9" s="1"/>
  <c r="G275" i="9"/>
  <c r="G276" i="9" s="1"/>
  <c r="F275" i="9"/>
  <c r="F276" i="9" s="1"/>
  <c r="E275" i="9"/>
  <c r="E276" i="9" s="1"/>
  <c r="D275" i="9"/>
  <c r="D276" i="9" s="1"/>
  <c r="O274" i="9"/>
  <c r="N274" i="9"/>
  <c r="M274" i="9"/>
  <c r="L274" i="9"/>
  <c r="K274" i="9"/>
  <c r="J274" i="9"/>
  <c r="I274" i="9"/>
  <c r="H274" i="9"/>
  <c r="G274" i="9"/>
  <c r="F274" i="9"/>
  <c r="E274" i="9"/>
  <c r="D274" i="9"/>
  <c r="P273" i="9"/>
  <c r="O272" i="9"/>
  <c r="N272" i="9"/>
  <c r="M272" i="9"/>
  <c r="L272" i="9"/>
  <c r="K272" i="9"/>
  <c r="J272" i="9"/>
  <c r="I272" i="9"/>
  <c r="H272" i="9"/>
  <c r="G272" i="9"/>
  <c r="F272" i="9"/>
  <c r="E272" i="9"/>
  <c r="D272" i="9"/>
  <c r="P271" i="9"/>
  <c r="O269" i="9"/>
  <c r="O270" i="9" s="1"/>
  <c r="N269" i="9"/>
  <c r="N270" i="9" s="1"/>
  <c r="M269" i="9"/>
  <c r="M270" i="9" s="1"/>
  <c r="L269" i="9"/>
  <c r="L270" i="9" s="1"/>
  <c r="K269" i="9"/>
  <c r="K270" i="9" s="1"/>
  <c r="J269" i="9"/>
  <c r="J270" i="9" s="1"/>
  <c r="I269" i="9"/>
  <c r="I270" i="9" s="1"/>
  <c r="H269" i="9"/>
  <c r="H270" i="9" s="1"/>
  <c r="G269" i="9"/>
  <c r="G270" i="9" s="1"/>
  <c r="F269" i="9"/>
  <c r="F270" i="9" s="1"/>
  <c r="E269" i="9"/>
  <c r="E270" i="9" s="1"/>
  <c r="D269" i="9"/>
  <c r="D270" i="9" s="1"/>
  <c r="O268" i="9"/>
  <c r="N268" i="9"/>
  <c r="M268" i="9"/>
  <c r="L268" i="9"/>
  <c r="K268" i="9"/>
  <c r="J268" i="9"/>
  <c r="I268" i="9"/>
  <c r="H268" i="9"/>
  <c r="G268" i="9"/>
  <c r="F268" i="9"/>
  <c r="E268" i="9"/>
  <c r="D268" i="9"/>
  <c r="P267" i="9"/>
  <c r="O266" i="9"/>
  <c r="N266" i="9"/>
  <c r="M266" i="9"/>
  <c r="L266" i="9"/>
  <c r="K266" i="9"/>
  <c r="J266" i="9"/>
  <c r="I266" i="9"/>
  <c r="H266" i="9"/>
  <c r="G266" i="9"/>
  <c r="F266" i="9"/>
  <c r="E266" i="9"/>
  <c r="D266" i="9"/>
  <c r="P265" i="9"/>
  <c r="O263" i="9"/>
  <c r="O264" i="9" s="1"/>
  <c r="N263" i="9"/>
  <c r="N264" i="9" s="1"/>
  <c r="M263" i="9"/>
  <c r="M264" i="9" s="1"/>
  <c r="L263" i="9"/>
  <c r="L264" i="9" s="1"/>
  <c r="K263" i="9"/>
  <c r="K264" i="9" s="1"/>
  <c r="J263" i="9"/>
  <c r="J264" i="9" s="1"/>
  <c r="I263" i="9"/>
  <c r="I264" i="9" s="1"/>
  <c r="H263" i="9"/>
  <c r="H264" i="9" s="1"/>
  <c r="G263" i="9"/>
  <c r="G264" i="9" s="1"/>
  <c r="F263" i="9"/>
  <c r="F264" i="9" s="1"/>
  <c r="E263" i="9"/>
  <c r="E264" i="9" s="1"/>
  <c r="D263" i="9"/>
  <c r="D264" i="9" s="1"/>
  <c r="O262" i="9"/>
  <c r="N262" i="9"/>
  <c r="M262" i="9"/>
  <c r="L262" i="9"/>
  <c r="K262" i="9"/>
  <c r="J262" i="9"/>
  <c r="I262" i="9"/>
  <c r="H262" i="9"/>
  <c r="G262" i="9"/>
  <c r="F262" i="9"/>
  <c r="E262" i="9"/>
  <c r="D262" i="9"/>
  <c r="P261" i="9"/>
  <c r="O260" i="9"/>
  <c r="N260" i="9"/>
  <c r="M260" i="9"/>
  <c r="L260" i="9"/>
  <c r="K260" i="9"/>
  <c r="J260" i="9"/>
  <c r="I260" i="9"/>
  <c r="H260" i="9"/>
  <c r="G260" i="9"/>
  <c r="F260" i="9"/>
  <c r="E260" i="9"/>
  <c r="D260" i="9"/>
  <c r="P259" i="9"/>
  <c r="O257" i="9"/>
  <c r="O258" i="9" s="1"/>
  <c r="N257" i="9"/>
  <c r="N258" i="9" s="1"/>
  <c r="M257" i="9"/>
  <c r="M258" i="9" s="1"/>
  <c r="L257" i="9"/>
  <c r="L258" i="9" s="1"/>
  <c r="K257" i="9"/>
  <c r="J257" i="9"/>
  <c r="J258" i="9" s="1"/>
  <c r="I257" i="9"/>
  <c r="I258" i="9" s="1"/>
  <c r="H257" i="9"/>
  <c r="H258" i="9" s="1"/>
  <c r="G257" i="9"/>
  <c r="G258" i="9" s="1"/>
  <c r="F257" i="9"/>
  <c r="F258" i="9" s="1"/>
  <c r="E257" i="9"/>
  <c r="E258" i="9" s="1"/>
  <c r="D257" i="9"/>
  <c r="D258" i="9" s="1"/>
  <c r="O256" i="9"/>
  <c r="N256" i="9"/>
  <c r="M256" i="9"/>
  <c r="L256" i="9"/>
  <c r="K256" i="9"/>
  <c r="J256" i="9"/>
  <c r="I256" i="9"/>
  <c r="H256" i="9"/>
  <c r="G256" i="9"/>
  <c r="F256" i="9"/>
  <c r="E256" i="9"/>
  <c r="D256" i="9"/>
  <c r="P255" i="9"/>
  <c r="O254" i="9"/>
  <c r="N254" i="9"/>
  <c r="M254" i="9"/>
  <c r="L254" i="9"/>
  <c r="K254" i="9"/>
  <c r="J254" i="9"/>
  <c r="I254" i="9"/>
  <c r="H254" i="9"/>
  <c r="G254" i="9"/>
  <c r="F254" i="9"/>
  <c r="E254" i="9"/>
  <c r="D254" i="9"/>
  <c r="P253" i="9"/>
  <c r="O251" i="9"/>
  <c r="O252" i="9" s="1"/>
  <c r="N251" i="9"/>
  <c r="N252" i="9" s="1"/>
  <c r="M251" i="9"/>
  <c r="M252" i="9" s="1"/>
  <c r="L251" i="9"/>
  <c r="L252" i="9" s="1"/>
  <c r="K251" i="9"/>
  <c r="K252" i="9" s="1"/>
  <c r="J251" i="9"/>
  <c r="J252" i="9" s="1"/>
  <c r="I251" i="9"/>
  <c r="I252" i="9" s="1"/>
  <c r="H251" i="9"/>
  <c r="H252" i="9" s="1"/>
  <c r="G251" i="9"/>
  <c r="G252" i="9" s="1"/>
  <c r="F251" i="9"/>
  <c r="F252" i="9" s="1"/>
  <c r="E251" i="9"/>
  <c r="E252" i="9" s="1"/>
  <c r="D251" i="9"/>
  <c r="D252" i="9" s="1"/>
  <c r="O250" i="9"/>
  <c r="N250" i="9"/>
  <c r="M250" i="9"/>
  <c r="L250" i="9"/>
  <c r="K250" i="9"/>
  <c r="J250" i="9"/>
  <c r="I250" i="9"/>
  <c r="H250" i="9"/>
  <c r="G250" i="9"/>
  <c r="F250" i="9"/>
  <c r="E250" i="9"/>
  <c r="D250" i="9"/>
  <c r="P249" i="9"/>
  <c r="O248" i="9"/>
  <c r="N248" i="9"/>
  <c r="M248" i="9"/>
  <c r="L248" i="9"/>
  <c r="K248" i="9"/>
  <c r="J248" i="9"/>
  <c r="I248" i="9"/>
  <c r="H248" i="9"/>
  <c r="G248" i="9"/>
  <c r="F248" i="9"/>
  <c r="E248" i="9"/>
  <c r="D248" i="9"/>
  <c r="P247" i="9"/>
  <c r="O245" i="9"/>
  <c r="O246" i="9" s="1"/>
  <c r="N245" i="9"/>
  <c r="N246" i="9" s="1"/>
  <c r="M245" i="9"/>
  <c r="M246" i="9" s="1"/>
  <c r="L245" i="9"/>
  <c r="K245" i="9"/>
  <c r="K246" i="9" s="1"/>
  <c r="J245" i="9"/>
  <c r="J246" i="9" s="1"/>
  <c r="I245" i="9"/>
  <c r="I246" i="9" s="1"/>
  <c r="H245" i="9"/>
  <c r="G245" i="9"/>
  <c r="G246" i="9" s="1"/>
  <c r="F245" i="9"/>
  <c r="E245" i="9"/>
  <c r="E246" i="9" s="1"/>
  <c r="D245" i="9"/>
  <c r="D246" i="9" s="1"/>
  <c r="O244" i="9"/>
  <c r="N244" i="9"/>
  <c r="M244" i="9"/>
  <c r="L244" i="9"/>
  <c r="K244" i="9"/>
  <c r="J244" i="9"/>
  <c r="I244" i="9"/>
  <c r="H244" i="9"/>
  <c r="G244" i="9"/>
  <c r="F244" i="9"/>
  <c r="E244" i="9"/>
  <c r="D244" i="9"/>
  <c r="P243" i="9"/>
  <c r="O242" i="9"/>
  <c r="N242" i="9"/>
  <c r="M242" i="9"/>
  <c r="L242" i="9"/>
  <c r="K242" i="9"/>
  <c r="J242" i="9"/>
  <c r="I242" i="9"/>
  <c r="H242" i="9"/>
  <c r="G242" i="9"/>
  <c r="F242" i="9"/>
  <c r="E242" i="9"/>
  <c r="D242" i="9"/>
  <c r="P241" i="9"/>
  <c r="O239" i="9"/>
  <c r="N239" i="9"/>
  <c r="M239" i="9"/>
  <c r="L239" i="9"/>
  <c r="K239" i="9"/>
  <c r="K240" i="9" s="1"/>
  <c r="J239" i="9"/>
  <c r="J240" i="9" s="1"/>
  <c r="I239" i="9"/>
  <c r="I240" i="9" s="1"/>
  <c r="H239" i="9"/>
  <c r="H240" i="9" s="1"/>
  <c r="G239" i="9"/>
  <c r="F239" i="9"/>
  <c r="F240" i="9" s="1"/>
  <c r="E239" i="9"/>
  <c r="D239" i="9"/>
  <c r="L238" i="9"/>
  <c r="K238" i="9"/>
  <c r="J238" i="9"/>
  <c r="I238" i="9"/>
  <c r="H238" i="9"/>
  <c r="G238" i="9"/>
  <c r="F238" i="9"/>
  <c r="E238" i="9"/>
  <c r="D238" i="9"/>
  <c r="P237" i="9"/>
  <c r="O238" i="9" s="1"/>
  <c r="K236" i="9"/>
  <c r="J236" i="9"/>
  <c r="I236" i="9"/>
  <c r="H236" i="9"/>
  <c r="G236" i="9"/>
  <c r="F236" i="9"/>
  <c r="P235" i="9"/>
  <c r="L232" i="9"/>
  <c r="K232" i="9"/>
  <c r="J232" i="9"/>
  <c r="I232" i="9"/>
  <c r="H232" i="9"/>
  <c r="G232" i="9"/>
  <c r="F232" i="9"/>
  <c r="E232" i="9"/>
  <c r="D232" i="9"/>
  <c r="O227" i="9"/>
  <c r="N227" i="9"/>
  <c r="M227" i="9"/>
  <c r="L227" i="9"/>
  <c r="K227" i="9"/>
  <c r="J227" i="9"/>
  <c r="I227" i="9"/>
  <c r="I228" i="9" s="1"/>
  <c r="H227" i="9"/>
  <c r="G227" i="9"/>
  <c r="F227" i="9"/>
  <c r="E227" i="9"/>
  <c r="D227" i="9"/>
  <c r="O226" i="9"/>
  <c r="I226" i="9"/>
  <c r="H226" i="9"/>
  <c r="G226" i="9"/>
  <c r="F226" i="9"/>
  <c r="E226" i="9"/>
  <c r="D226" i="9"/>
  <c r="P225" i="9"/>
  <c r="K226" i="9" s="1"/>
  <c r="I224" i="9"/>
  <c r="P223" i="9"/>
  <c r="O224" i="9" s="1"/>
  <c r="O221" i="9"/>
  <c r="N221" i="9"/>
  <c r="M221" i="9"/>
  <c r="L221" i="9"/>
  <c r="K221" i="9"/>
  <c r="J221" i="9"/>
  <c r="I221" i="9"/>
  <c r="H221" i="9"/>
  <c r="G221" i="9"/>
  <c r="G222" i="9" s="1"/>
  <c r="F221" i="9"/>
  <c r="F222" i="9" s="1"/>
  <c r="E221" i="9"/>
  <c r="E222" i="9" s="1"/>
  <c r="D221" i="9"/>
  <c r="O220" i="9"/>
  <c r="G220" i="9"/>
  <c r="F220" i="9"/>
  <c r="E220" i="9"/>
  <c r="D220" i="9"/>
  <c r="P219" i="9"/>
  <c r="G218" i="9"/>
  <c r="F218" i="9"/>
  <c r="E218" i="9"/>
  <c r="D218" i="9"/>
  <c r="P217" i="9"/>
  <c r="L218" i="9" s="1"/>
  <c r="O215" i="9"/>
  <c r="N215" i="9"/>
  <c r="M215" i="9"/>
  <c r="L215" i="9"/>
  <c r="K215" i="9"/>
  <c r="J215" i="9"/>
  <c r="I215" i="9"/>
  <c r="H215" i="9"/>
  <c r="G215" i="9"/>
  <c r="F215" i="9"/>
  <c r="E215" i="9"/>
  <c r="D215" i="9"/>
  <c r="O214" i="9"/>
  <c r="N214" i="9"/>
  <c r="H214" i="9"/>
  <c r="G214" i="9"/>
  <c r="F214" i="9"/>
  <c r="E214" i="9"/>
  <c r="D214" i="9"/>
  <c r="P213" i="9"/>
  <c r="M214" i="9" s="1"/>
  <c r="P211" i="9"/>
  <c r="O209" i="9"/>
  <c r="O210" i="9" s="1"/>
  <c r="N209" i="9"/>
  <c r="M209" i="9"/>
  <c r="L209" i="9"/>
  <c r="K209" i="9"/>
  <c r="J209" i="9"/>
  <c r="I209" i="9"/>
  <c r="H209" i="9"/>
  <c r="G209" i="9"/>
  <c r="G210" i="9" s="1"/>
  <c r="F209" i="9"/>
  <c r="F210" i="9" s="1"/>
  <c r="E209" i="9"/>
  <c r="E210" i="9" s="1"/>
  <c r="D209" i="9"/>
  <c r="O208" i="9"/>
  <c r="N208" i="9"/>
  <c r="M208" i="9"/>
  <c r="L208" i="9"/>
  <c r="K208" i="9"/>
  <c r="J208" i="9"/>
  <c r="I208" i="9"/>
  <c r="H208" i="9"/>
  <c r="G208" i="9"/>
  <c r="F208" i="9"/>
  <c r="E208" i="9"/>
  <c r="D208" i="9"/>
  <c r="P207" i="9"/>
  <c r="O206" i="9"/>
  <c r="G206" i="9"/>
  <c r="F206" i="9"/>
  <c r="E206" i="9"/>
  <c r="D206" i="9"/>
  <c r="P205" i="9"/>
  <c r="M206" i="9" s="1"/>
  <c r="O203" i="9"/>
  <c r="O204" i="9" s="1"/>
  <c r="N203" i="9"/>
  <c r="N204" i="9" s="1"/>
  <c r="M203" i="9"/>
  <c r="L203" i="9"/>
  <c r="K203" i="9"/>
  <c r="J203" i="9"/>
  <c r="I203" i="9"/>
  <c r="I204" i="9" s="1"/>
  <c r="H203" i="9"/>
  <c r="H204" i="9" s="1"/>
  <c r="G203" i="9"/>
  <c r="G204" i="9" s="1"/>
  <c r="F203" i="9"/>
  <c r="F204" i="9" s="1"/>
  <c r="E203" i="9"/>
  <c r="E204" i="9" s="1"/>
  <c r="D203" i="9"/>
  <c r="D204" i="9" s="1"/>
  <c r="O202" i="9"/>
  <c r="N202" i="9"/>
  <c r="I202" i="9"/>
  <c r="H202" i="9"/>
  <c r="G202" i="9"/>
  <c r="F202" i="9"/>
  <c r="E202" i="9"/>
  <c r="D202" i="9"/>
  <c r="P201" i="9"/>
  <c r="J202" i="9" s="1"/>
  <c r="O200" i="9"/>
  <c r="N200" i="9"/>
  <c r="M200" i="9"/>
  <c r="I200" i="9"/>
  <c r="H200" i="9"/>
  <c r="G200" i="9"/>
  <c r="F200" i="9"/>
  <c r="E200" i="9"/>
  <c r="D200" i="9"/>
  <c r="P199" i="9"/>
  <c r="K200" i="9" s="1"/>
  <c r="O197" i="9"/>
  <c r="O198" i="9" s="1"/>
  <c r="N197" i="9"/>
  <c r="N198" i="9" s="1"/>
  <c r="M197" i="9"/>
  <c r="M198" i="9" s="1"/>
  <c r="L197" i="9"/>
  <c r="L198" i="9" s="1"/>
  <c r="K197" i="9"/>
  <c r="K198" i="9" s="1"/>
  <c r="J197" i="9"/>
  <c r="J198" i="9" s="1"/>
  <c r="I197" i="9"/>
  <c r="I198" i="9" s="1"/>
  <c r="H197" i="9"/>
  <c r="H198" i="9" s="1"/>
  <c r="G197" i="9"/>
  <c r="G198" i="9" s="1"/>
  <c r="F197" i="9"/>
  <c r="F198" i="9" s="1"/>
  <c r="E197" i="9"/>
  <c r="E198" i="9" s="1"/>
  <c r="D197" i="9"/>
  <c r="D198" i="9" s="1"/>
  <c r="O196" i="9"/>
  <c r="N196" i="9"/>
  <c r="M196" i="9"/>
  <c r="L196" i="9"/>
  <c r="K196" i="9"/>
  <c r="J196" i="9"/>
  <c r="I196" i="9"/>
  <c r="H196" i="9"/>
  <c r="G196" i="9"/>
  <c r="F196" i="9"/>
  <c r="E196" i="9"/>
  <c r="D196" i="9"/>
  <c r="P195" i="9"/>
  <c r="O194" i="9"/>
  <c r="N194" i="9"/>
  <c r="M194" i="9"/>
  <c r="L194" i="9"/>
  <c r="K194" i="9"/>
  <c r="J194" i="9"/>
  <c r="I194" i="9"/>
  <c r="H194" i="9"/>
  <c r="G194" i="9"/>
  <c r="F194" i="9"/>
  <c r="E194" i="9"/>
  <c r="D194" i="9"/>
  <c r="P193" i="9"/>
  <c r="O191" i="9"/>
  <c r="N191" i="9"/>
  <c r="M191" i="9"/>
  <c r="L191" i="9"/>
  <c r="K191" i="9"/>
  <c r="J191" i="9"/>
  <c r="J192" i="9" s="1"/>
  <c r="I191" i="9"/>
  <c r="H191" i="9"/>
  <c r="G191" i="9"/>
  <c r="F191" i="9"/>
  <c r="E191" i="9"/>
  <c r="D191" i="9"/>
  <c r="O190" i="9"/>
  <c r="N190" i="9"/>
  <c r="M190" i="9"/>
  <c r="L190" i="9"/>
  <c r="K190" i="9"/>
  <c r="J190" i="9"/>
  <c r="I190" i="9"/>
  <c r="H190" i="9"/>
  <c r="G190" i="9"/>
  <c r="F190" i="9"/>
  <c r="E190" i="9"/>
  <c r="D190" i="9"/>
  <c r="P189" i="9"/>
  <c r="J188" i="9"/>
  <c r="P187" i="9"/>
  <c r="N188" i="9" s="1"/>
  <c r="O185" i="9"/>
  <c r="O186" i="9" s="1"/>
  <c r="N185" i="9"/>
  <c r="N186" i="9" s="1"/>
  <c r="M185" i="9"/>
  <c r="M186" i="9" s="1"/>
  <c r="L185" i="9"/>
  <c r="L186" i="9" s="1"/>
  <c r="K185" i="9"/>
  <c r="K186" i="9" s="1"/>
  <c r="J185" i="9"/>
  <c r="J186" i="9" s="1"/>
  <c r="I185" i="9"/>
  <c r="I186" i="9" s="1"/>
  <c r="H185" i="9"/>
  <c r="H186" i="9" s="1"/>
  <c r="G185" i="9"/>
  <c r="G186" i="9" s="1"/>
  <c r="F185" i="9"/>
  <c r="F186" i="9" s="1"/>
  <c r="E185" i="9"/>
  <c r="E186" i="9" s="1"/>
  <c r="D185" i="9"/>
  <c r="D186" i="9" s="1"/>
  <c r="O184" i="9"/>
  <c r="N184" i="9"/>
  <c r="M184" i="9"/>
  <c r="L184" i="9"/>
  <c r="K184" i="9"/>
  <c r="J184" i="9"/>
  <c r="I184" i="9"/>
  <c r="H184" i="9"/>
  <c r="G184" i="9"/>
  <c r="F184" i="9"/>
  <c r="E184" i="9"/>
  <c r="D184" i="9"/>
  <c r="P183" i="9"/>
  <c r="P181" i="9"/>
  <c r="O179" i="9"/>
  <c r="N179" i="9"/>
  <c r="M179" i="9"/>
  <c r="L179" i="9"/>
  <c r="K179" i="9"/>
  <c r="J179" i="9"/>
  <c r="I179" i="9"/>
  <c r="H179" i="9"/>
  <c r="G179" i="9"/>
  <c r="F179" i="9"/>
  <c r="E179" i="9"/>
  <c r="D179" i="9"/>
  <c r="O178" i="9"/>
  <c r="I178" i="9"/>
  <c r="H178" i="9"/>
  <c r="G178" i="9"/>
  <c r="F178" i="9"/>
  <c r="E178" i="9"/>
  <c r="D178" i="9"/>
  <c r="P177" i="9"/>
  <c r="K178" i="9" s="1"/>
  <c r="O176" i="9"/>
  <c r="O173" i="9"/>
  <c r="O174" i="9" s="1"/>
  <c r="N173" i="9"/>
  <c r="N174" i="9" s="1"/>
  <c r="M173" i="9"/>
  <c r="M174" i="9" s="1"/>
  <c r="L173" i="9"/>
  <c r="L174" i="9" s="1"/>
  <c r="K173" i="9"/>
  <c r="K174" i="9" s="1"/>
  <c r="J173" i="9"/>
  <c r="J174" i="9" s="1"/>
  <c r="I173" i="9"/>
  <c r="I174" i="9" s="1"/>
  <c r="H173" i="9"/>
  <c r="H174" i="9" s="1"/>
  <c r="G173" i="9"/>
  <c r="G174" i="9" s="1"/>
  <c r="F173" i="9"/>
  <c r="F174" i="9" s="1"/>
  <c r="E173" i="9"/>
  <c r="E174" i="9" s="1"/>
  <c r="D173" i="9"/>
  <c r="D174" i="9" s="1"/>
  <c r="O172" i="9"/>
  <c r="N172" i="9"/>
  <c r="M172" i="9"/>
  <c r="L172" i="9"/>
  <c r="K172" i="9"/>
  <c r="J172" i="9"/>
  <c r="I172" i="9"/>
  <c r="H172" i="9"/>
  <c r="G172" i="9"/>
  <c r="F172" i="9"/>
  <c r="E172" i="9"/>
  <c r="D172" i="9"/>
  <c r="P171" i="9"/>
  <c r="P169" i="9"/>
  <c r="O167" i="9"/>
  <c r="O168" i="9" s="1"/>
  <c r="N167" i="9"/>
  <c r="M167" i="9"/>
  <c r="L167" i="9"/>
  <c r="K167" i="9"/>
  <c r="J167" i="9"/>
  <c r="I167" i="9"/>
  <c r="H167" i="9"/>
  <c r="G167" i="9"/>
  <c r="G168" i="9" s="1"/>
  <c r="F167" i="9"/>
  <c r="F168" i="9" s="1"/>
  <c r="E167" i="9"/>
  <c r="E168" i="9" s="1"/>
  <c r="D167" i="9"/>
  <c r="D168" i="9" s="1"/>
  <c r="O166" i="9"/>
  <c r="N166" i="9"/>
  <c r="M166" i="9"/>
  <c r="L166" i="9"/>
  <c r="K166" i="9"/>
  <c r="J166" i="9"/>
  <c r="I166" i="9"/>
  <c r="H166" i="9"/>
  <c r="G166" i="9"/>
  <c r="F166" i="9"/>
  <c r="E166" i="9"/>
  <c r="D166" i="9"/>
  <c r="P165" i="9"/>
  <c r="O164" i="9"/>
  <c r="G164" i="9"/>
  <c r="F164" i="9"/>
  <c r="E164" i="9"/>
  <c r="D164" i="9"/>
  <c r="P163" i="9"/>
  <c r="K164" i="9" s="1"/>
  <c r="O161" i="9"/>
  <c r="O162" i="9" s="1"/>
  <c r="N161" i="9"/>
  <c r="M161" i="9"/>
  <c r="L161" i="9"/>
  <c r="K161" i="9"/>
  <c r="J161" i="9"/>
  <c r="I161" i="9"/>
  <c r="H161" i="9"/>
  <c r="H162" i="9" s="1"/>
  <c r="G161" i="9"/>
  <c r="G162" i="9" s="1"/>
  <c r="F161" i="9"/>
  <c r="F162" i="9" s="1"/>
  <c r="E161" i="9"/>
  <c r="E162" i="9" s="1"/>
  <c r="D161" i="9"/>
  <c r="D162" i="9" s="1"/>
  <c r="O160" i="9"/>
  <c r="N160" i="9"/>
  <c r="H160" i="9"/>
  <c r="G160" i="9"/>
  <c r="F160" i="9"/>
  <c r="E160" i="9"/>
  <c r="D160" i="9"/>
  <c r="P159" i="9"/>
  <c r="L160" i="9" s="1"/>
  <c r="P157" i="9"/>
  <c r="O155" i="9"/>
  <c r="N155" i="9"/>
  <c r="M155" i="9"/>
  <c r="L155" i="9"/>
  <c r="K155" i="9"/>
  <c r="J155" i="9"/>
  <c r="I155" i="9"/>
  <c r="H155" i="9"/>
  <c r="G155" i="9"/>
  <c r="F155" i="9"/>
  <c r="F156" i="9" s="1"/>
  <c r="E155" i="9"/>
  <c r="E156" i="9" s="1"/>
  <c r="D155" i="9"/>
  <c r="D156" i="9" s="1"/>
  <c r="O154" i="9"/>
  <c r="G154" i="9"/>
  <c r="F154" i="9"/>
  <c r="E154" i="9"/>
  <c r="D154" i="9"/>
  <c r="P153" i="9"/>
  <c r="M154" i="9" s="1"/>
  <c r="F152" i="9"/>
  <c r="E152" i="9"/>
  <c r="D152" i="9"/>
  <c r="P151" i="9"/>
  <c r="O152" i="9" s="1"/>
  <c r="O149" i="9"/>
  <c r="O150" i="9" s="1"/>
  <c r="N149" i="9"/>
  <c r="N150" i="9" s="1"/>
  <c r="M149" i="9"/>
  <c r="M150" i="9" s="1"/>
  <c r="L149" i="9"/>
  <c r="L150" i="9" s="1"/>
  <c r="K149" i="9"/>
  <c r="K150" i="9" s="1"/>
  <c r="J149" i="9"/>
  <c r="J150" i="9" s="1"/>
  <c r="I149" i="9"/>
  <c r="I150" i="9" s="1"/>
  <c r="H149" i="9"/>
  <c r="H150" i="9" s="1"/>
  <c r="G149" i="9"/>
  <c r="G150" i="9" s="1"/>
  <c r="F149" i="9"/>
  <c r="F150" i="9" s="1"/>
  <c r="E149" i="9"/>
  <c r="E150" i="9" s="1"/>
  <c r="D149" i="9"/>
  <c r="D150" i="9" s="1"/>
  <c r="O148" i="9"/>
  <c r="N148" i="9"/>
  <c r="M148" i="9"/>
  <c r="L148" i="9"/>
  <c r="K148" i="9"/>
  <c r="J148" i="9"/>
  <c r="I148" i="9"/>
  <c r="H148" i="9"/>
  <c r="G148" i="9"/>
  <c r="F148" i="9"/>
  <c r="E148" i="9"/>
  <c r="D148" i="9"/>
  <c r="P147" i="9"/>
  <c r="O146" i="9"/>
  <c r="N146" i="9"/>
  <c r="M146" i="9"/>
  <c r="L146" i="9"/>
  <c r="K146" i="9"/>
  <c r="J146" i="9"/>
  <c r="I146" i="9"/>
  <c r="H146" i="9"/>
  <c r="G146" i="9"/>
  <c r="F146" i="9"/>
  <c r="E146" i="9"/>
  <c r="D146" i="9"/>
  <c r="P145" i="9"/>
  <c r="O143" i="9"/>
  <c r="N143" i="9"/>
  <c r="M143" i="9"/>
  <c r="L143" i="9"/>
  <c r="K143" i="9"/>
  <c r="J143" i="9"/>
  <c r="I143" i="9"/>
  <c r="H143" i="9"/>
  <c r="G143" i="9"/>
  <c r="F143" i="9"/>
  <c r="E143" i="9"/>
  <c r="E144" i="9" s="1"/>
  <c r="D143" i="9"/>
  <c r="O142" i="9"/>
  <c r="G142" i="9"/>
  <c r="F142" i="9"/>
  <c r="E142" i="9"/>
  <c r="D142" i="9"/>
  <c r="P141" i="9"/>
  <c r="K142" i="9" s="1"/>
  <c r="E140" i="9"/>
  <c r="P139" i="9"/>
  <c r="N140" i="9" s="1"/>
  <c r="O137" i="9"/>
  <c r="O138" i="9" s="1"/>
  <c r="N137" i="9"/>
  <c r="N138" i="9" s="1"/>
  <c r="M137" i="9"/>
  <c r="M138" i="9" s="1"/>
  <c r="L137" i="9"/>
  <c r="L138" i="9" s="1"/>
  <c r="K137" i="9"/>
  <c r="K138" i="9" s="1"/>
  <c r="J137" i="9"/>
  <c r="J138" i="9" s="1"/>
  <c r="I137" i="9"/>
  <c r="I138" i="9" s="1"/>
  <c r="H137" i="9"/>
  <c r="H138" i="9" s="1"/>
  <c r="G137" i="9"/>
  <c r="G138" i="9" s="1"/>
  <c r="F137" i="9"/>
  <c r="F138" i="9" s="1"/>
  <c r="E137" i="9"/>
  <c r="E138" i="9" s="1"/>
  <c r="D137" i="9"/>
  <c r="D138" i="9" s="1"/>
  <c r="O136" i="9"/>
  <c r="N136" i="9"/>
  <c r="M136" i="9"/>
  <c r="L136" i="9"/>
  <c r="K136" i="9"/>
  <c r="J136" i="9"/>
  <c r="I136" i="9"/>
  <c r="H136" i="9"/>
  <c r="G136" i="9"/>
  <c r="F136" i="9"/>
  <c r="E136" i="9"/>
  <c r="D136" i="9"/>
  <c r="P135" i="9"/>
  <c r="O134" i="9"/>
  <c r="N134" i="9"/>
  <c r="M134" i="9"/>
  <c r="L134" i="9"/>
  <c r="K134" i="9"/>
  <c r="J134" i="9"/>
  <c r="I134" i="9"/>
  <c r="H134" i="9"/>
  <c r="G134" i="9"/>
  <c r="F134" i="9"/>
  <c r="E134" i="9"/>
  <c r="D134" i="9"/>
  <c r="P133" i="9"/>
  <c r="O131" i="9"/>
  <c r="N131" i="9"/>
  <c r="M131" i="9"/>
  <c r="L131" i="9"/>
  <c r="K131" i="9"/>
  <c r="J131" i="9"/>
  <c r="I131" i="9"/>
  <c r="H131" i="9"/>
  <c r="G131" i="9"/>
  <c r="F131" i="9"/>
  <c r="E131" i="9"/>
  <c r="D131" i="9"/>
  <c r="O130" i="9"/>
  <c r="G130" i="9"/>
  <c r="F130" i="9"/>
  <c r="E130" i="9"/>
  <c r="D130" i="9"/>
  <c r="P129" i="9"/>
  <c r="K130" i="9" s="1"/>
  <c r="P127" i="9"/>
  <c r="L128" i="9" s="1"/>
  <c r="O124" i="9"/>
  <c r="N124" i="9"/>
  <c r="M124" i="9"/>
  <c r="L124" i="9"/>
  <c r="K124" i="9"/>
  <c r="J124" i="9"/>
  <c r="I124" i="9"/>
  <c r="H124" i="9"/>
  <c r="G124" i="9"/>
  <c r="F124" i="9"/>
  <c r="E124" i="9"/>
  <c r="D124" i="9"/>
  <c r="O119" i="9"/>
  <c r="O120" i="9" s="1"/>
  <c r="N119" i="9"/>
  <c r="M119" i="9"/>
  <c r="L119" i="9"/>
  <c r="K119" i="9"/>
  <c r="J119" i="9"/>
  <c r="I119" i="9"/>
  <c r="H119" i="9"/>
  <c r="G119" i="9"/>
  <c r="G120" i="9" s="1"/>
  <c r="F119" i="9"/>
  <c r="F120" i="9" s="1"/>
  <c r="E119" i="9"/>
  <c r="E120" i="9" s="1"/>
  <c r="D119" i="9"/>
  <c r="D120" i="9" s="1"/>
  <c r="O118" i="9"/>
  <c r="G118" i="9"/>
  <c r="F118" i="9"/>
  <c r="E118" i="9"/>
  <c r="D118" i="9"/>
  <c r="P117" i="9"/>
  <c r="L118" i="9" s="1"/>
  <c r="O116" i="9"/>
  <c r="G116" i="9"/>
  <c r="F116" i="9"/>
  <c r="E116" i="9"/>
  <c r="D116" i="9"/>
  <c r="P115" i="9"/>
  <c r="N116" i="9" s="1"/>
  <c r="O113" i="9"/>
  <c r="O114" i="9" s="1"/>
  <c r="N113" i="9"/>
  <c r="M113" i="9"/>
  <c r="L113" i="9"/>
  <c r="K113" i="9"/>
  <c r="J113" i="9"/>
  <c r="I113" i="9"/>
  <c r="H113" i="9"/>
  <c r="G113" i="9"/>
  <c r="F113" i="9"/>
  <c r="E113" i="9"/>
  <c r="D113" i="9"/>
  <c r="D114" i="9" s="1"/>
  <c r="O112" i="9"/>
  <c r="H112" i="9"/>
  <c r="G112" i="9"/>
  <c r="F112" i="9"/>
  <c r="E112" i="9"/>
  <c r="D112" i="9"/>
  <c r="P111" i="9"/>
  <c r="K112" i="9" s="1"/>
  <c r="O110" i="9"/>
  <c r="D110" i="9"/>
  <c r="P109" i="9"/>
  <c r="K110" i="9" s="1"/>
  <c r="O107" i="9"/>
  <c r="N107" i="9"/>
  <c r="M107" i="9"/>
  <c r="L107" i="9"/>
  <c r="K107" i="9"/>
  <c r="J107" i="9"/>
  <c r="I107" i="9"/>
  <c r="H107" i="9"/>
  <c r="G107" i="9"/>
  <c r="G108" i="9" s="1"/>
  <c r="F107" i="9"/>
  <c r="F108" i="9" s="1"/>
  <c r="E107" i="9"/>
  <c r="E108" i="9" s="1"/>
  <c r="D107" i="9"/>
  <c r="D108" i="9" s="1"/>
  <c r="O106" i="9"/>
  <c r="N106" i="9"/>
  <c r="K106" i="9"/>
  <c r="I106" i="9"/>
  <c r="H106" i="9"/>
  <c r="G106" i="9"/>
  <c r="F106" i="9"/>
  <c r="E106" i="9"/>
  <c r="D106" i="9"/>
  <c r="P105" i="9"/>
  <c r="M106" i="9" s="1"/>
  <c r="G104" i="9"/>
  <c r="F104" i="9"/>
  <c r="E104" i="9"/>
  <c r="D104" i="9"/>
  <c r="P103" i="9"/>
  <c r="N104" i="9" s="1"/>
  <c r="O101" i="9"/>
  <c r="N101" i="9"/>
  <c r="M101" i="9"/>
  <c r="L101" i="9"/>
  <c r="K101" i="9"/>
  <c r="J101" i="9"/>
  <c r="I101" i="9"/>
  <c r="H101" i="9"/>
  <c r="G101" i="9"/>
  <c r="F101" i="9"/>
  <c r="E101" i="9"/>
  <c r="D101" i="9"/>
  <c r="O100" i="9"/>
  <c r="K100" i="9"/>
  <c r="J100" i="9"/>
  <c r="I100" i="9"/>
  <c r="H100" i="9"/>
  <c r="G100" i="9"/>
  <c r="F100" i="9"/>
  <c r="E100" i="9"/>
  <c r="D100" i="9"/>
  <c r="P99" i="9"/>
  <c r="N100" i="9" s="1"/>
  <c r="P97" i="9"/>
  <c r="O98" i="9" s="1"/>
  <c r="O95" i="9"/>
  <c r="O96" i="9" s="1"/>
  <c r="N95" i="9"/>
  <c r="M95" i="9"/>
  <c r="L95" i="9"/>
  <c r="K95" i="9"/>
  <c r="J95" i="9"/>
  <c r="I95" i="9"/>
  <c r="H95" i="9"/>
  <c r="H96" i="9" s="1"/>
  <c r="G95" i="9"/>
  <c r="G96" i="9" s="1"/>
  <c r="F95" i="9"/>
  <c r="F96" i="9" s="1"/>
  <c r="E95" i="9"/>
  <c r="E96" i="9" s="1"/>
  <c r="D95" i="9"/>
  <c r="O94" i="9"/>
  <c r="N94" i="9"/>
  <c r="I94" i="9"/>
  <c r="H94" i="9"/>
  <c r="G94" i="9"/>
  <c r="F94" i="9"/>
  <c r="E94" i="9"/>
  <c r="D94" i="9"/>
  <c r="P93" i="9"/>
  <c r="L94" i="9" s="1"/>
  <c r="O92" i="9"/>
  <c r="H92" i="9"/>
  <c r="G92" i="9"/>
  <c r="F92" i="9"/>
  <c r="E92" i="9"/>
  <c r="D92" i="9"/>
  <c r="P91" i="9"/>
  <c r="M92" i="9" s="1"/>
  <c r="O89" i="9"/>
  <c r="N89" i="9"/>
  <c r="M89" i="9"/>
  <c r="L89" i="9"/>
  <c r="K89" i="9"/>
  <c r="J89" i="9"/>
  <c r="I89" i="9"/>
  <c r="H89" i="9"/>
  <c r="G89" i="9"/>
  <c r="F89" i="9"/>
  <c r="E89" i="9"/>
  <c r="D89" i="9"/>
  <c r="K88" i="9"/>
  <c r="F88" i="9"/>
  <c r="P87" i="9"/>
  <c r="L88" i="9" s="1"/>
  <c r="K86" i="9"/>
  <c r="F86" i="9"/>
  <c r="E86" i="9"/>
  <c r="P85" i="9"/>
  <c r="N86" i="9" s="1"/>
  <c r="O83" i="9"/>
  <c r="N83" i="9"/>
  <c r="M83" i="9"/>
  <c r="L83" i="9"/>
  <c r="K83" i="9"/>
  <c r="J83" i="9"/>
  <c r="I83" i="9"/>
  <c r="H83" i="9"/>
  <c r="G83" i="9"/>
  <c r="F83" i="9"/>
  <c r="F84" i="9" s="1"/>
  <c r="E83" i="9"/>
  <c r="E84" i="9" s="1"/>
  <c r="D83" i="9"/>
  <c r="O82" i="9"/>
  <c r="H82" i="9"/>
  <c r="G82" i="9"/>
  <c r="F82" i="9"/>
  <c r="E82" i="9"/>
  <c r="D82" i="9"/>
  <c r="P81" i="9"/>
  <c r="K82" i="9" s="1"/>
  <c r="F80" i="9"/>
  <c r="E80" i="9"/>
  <c r="D80" i="9"/>
  <c r="P79" i="9"/>
  <c r="L80" i="9" s="1"/>
  <c r="O77" i="9"/>
  <c r="N77" i="9"/>
  <c r="M77" i="9"/>
  <c r="M78" i="9" s="1"/>
  <c r="L77" i="9"/>
  <c r="K77" i="9"/>
  <c r="J77" i="9"/>
  <c r="I77" i="9"/>
  <c r="H77" i="9"/>
  <c r="G77" i="9"/>
  <c r="F77" i="9"/>
  <c r="E77" i="9"/>
  <c r="D77" i="9"/>
  <c r="M76" i="9"/>
  <c r="L76" i="9"/>
  <c r="P75" i="9"/>
  <c r="O76" i="9" s="1"/>
  <c r="M74" i="9"/>
  <c r="P73" i="9"/>
  <c r="O74" i="9" s="1"/>
  <c r="O71" i="9"/>
  <c r="O72" i="9" s="1"/>
  <c r="N71" i="9"/>
  <c r="N72" i="9" s="1"/>
  <c r="M71" i="9"/>
  <c r="L71" i="9"/>
  <c r="K71" i="9"/>
  <c r="J71" i="9"/>
  <c r="I71" i="9"/>
  <c r="I72" i="9" s="1"/>
  <c r="H71" i="9"/>
  <c r="H72" i="9" s="1"/>
  <c r="G71" i="9"/>
  <c r="G72" i="9" s="1"/>
  <c r="F71" i="9"/>
  <c r="F72" i="9" s="1"/>
  <c r="E71" i="9"/>
  <c r="E72" i="9" s="1"/>
  <c r="D71" i="9"/>
  <c r="O70" i="9"/>
  <c r="N70" i="9"/>
  <c r="M70" i="9"/>
  <c r="I70" i="9"/>
  <c r="H70" i="9"/>
  <c r="G70" i="9"/>
  <c r="F70" i="9"/>
  <c r="E70" i="9"/>
  <c r="D70" i="9"/>
  <c r="P69" i="9"/>
  <c r="L70" i="9" s="1"/>
  <c r="P67" i="9"/>
  <c r="O59" i="9"/>
  <c r="O60" i="9" s="1"/>
  <c r="N59" i="9"/>
  <c r="N60" i="9" s="1"/>
  <c r="M59" i="9"/>
  <c r="L59" i="9"/>
  <c r="K59" i="9"/>
  <c r="J59" i="9"/>
  <c r="I59" i="9"/>
  <c r="I60" i="9" s="1"/>
  <c r="H59" i="9"/>
  <c r="H60" i="9" s="1"/>
  <c r="G59" i="9"/>
  <c r="G60" i="9" s="1"/>
  <c r="F59" i="9"/>
  <c r="F60" i="9" s="1"/>
  <c r="E59" i="9"/>
  <c r="E60" i="9" s="1"/>
  <c r="D59" i="9"/>
  <c r="O58" i="9"/>
  <c r="N58" i="9"/>
  <c r="I58" i="9"/>
  <c r="H58" i="9"/>
  <c r="G58" i="9"/>
  <c r="F58" i="9"/>
  <c r="E58" i="9"/>
  <c r="D58" i="9"/>
  <c r="P57" i="9"/>
  <c r="J58" i="9" s="1"/>
  <c r="P55" i="9"/>
  <c r="O47" i="9"/>
  <c r="N47" i="9"/>
  <c r="M47" i="9"/>
  <c r="L47" i="9"/>
  <c r="K47" i="9"/>
  <c r="J47" i="9"/>
  <c r="I47" i="9"/>
  <c r="H47" i="9"/>
  <c r="G47" i="9"/>
  <c r="F47" i="9"/>
  <c r="E47" i="9"/>
  <c r="D47" i="9"/>
  <c r="P45" i="9"/>
  <c r="L46" i="9" s="1"/>
  <c r="P43" i="9"/>
  <c r="N44" i="9" s="1"/>
  <c r="O39" i="9"/>
  <c r="N39" i="9"/>
  <c r="M39" i="9"/>
  <c r="L39" i="9"/>
  <c r="K39" i="9"/>
  <c r="J39" i="9"/>
  <c r="I39" i="9"/>
  <c r="H39" i="9"/>
  <c r="G39" i="9"/>
  <c r="F39" i="9"/>
  <c r="E39" i="9"/>
  <c r="D39" i="9"/>
  <c r="P33" i="9"/>
  <c r="P31" i="9"/>
  <c r="P27" i="9"/>
  <c r="P25" i="9"/>
  <c r="P21" i="9"/>
  <c r="P19" i="9"/>
  <c r="P15" i="9"/>
  <c r="O9" i="9"/>
  <c r="O10" i="9" s="1"/>
  <c r="N9" i="9"/>
  <c r="N10" i="9" s="1"/>
  <c r="M9" i="9"/>
  <c r="M10" i="9" s="1"/>
  <c r="L9" i="9"/>
  <c r="L10" i="9" s="1"/>
  <c r="K9" i="9"/>
  <c r="K10" i="9" s="1"/>
  <c r="J9" i="9"/>
  <c r="J10" i="9" s="1"/>
  <c r="I9" i="9"/>
  <c r="I10" i="9" s="1"/>
  <c r="H9" i="9"/>
  <c r="H10" i="9" s="1"/>
  <c r="G9" i="9"/>
  <c r="G10" i="9" s="1"/>
  <c r="F9" i="9"/>
  <c r="F10" i="9" s="1"/>
  <c r="E9" i="9"/>
  <c r="E10" i="9" s="1"/>
  <c r="D9" i="9"/>
  <c r="F226" i="16" l="1"/>
  <c r="I212" i="9"/>
  <c r="G212" i="9"/>
  <c r="N212" i="9"/>
  <c r="E212" i="9"/>
  <c r="D212" i="9"/>
  <c r="K212" i="9"/>
  <c r="H212" i="9"/>
  <c r="O212" i="9"/>
  <c r="F212" i="9"/>
  <c r="M212" i="9"/>
  <c r="L212" i="9"/>
  <c r="J212" i="9"/>
  <c r="O52" i="10"/>
  <c r="O146" i="11"/>
  <c r="P37" i="12"/>
  <c r="M11" i="13"/>
  <c r="M12" i="13" s="1"/>
  <c r="E64" i="15"/>
  <c r="J376" i="15"/>
  <c r="I376" i="15"/>
  <c r="L376" i="15"/>
  <c r="N376" i="15"/>
  <c r="M376" i="15"/>
  <c r="K376" i="15"/>
  <c r="H364" i="15"/>
  <c r="O364" i="15"/>
  <c r="M364" i="15"/>
  <c r="E364" i="15"/>
  <c r="D364" i="15"/>
  <c r="K364" i="15"/>
  <c r="J364" i="15"/>
  <c r="F364" i="15"/>
  <c r="L364" i="15"/>
  <c r="I364" i="15"/>
  <c r="G364" i="15"/>
  <c r="N364" i="15"/>
  <c r="D296" i="15"/>
  <c r="I296" i="15"/>
  <c r="O296" i="15"/>
  <c r="L374" i="15"/>
  <c r="K374" i="15"/>
  <c r="J374" i="15"/>
  <c r="I374" i="15"/>
  <c r="M374" i="15"/>
  <c r="F80" i="16"/>
  <c r="E338" i="16"/>
  <c r="M338" i="16"/>
  <c r="N338" i="16"/>
  <c r="O338" i="16"/>
  <c r="H338" i="16"/>
  <c r="J338" i="16"/>
  <c r="K338" i="16"/>
  <c r="I338" i="16"/>
  <c r="L338" i="16"/>
  <c r="F338" i="16"/>
  <c r="G338" i="16"/>
  <c r="H340" i="16"/>
  <c r="I340" i="16"/>
  <c r="J340" i="16"/>
  <c r="K340" i="16"/>
  <c r="E340" i="16"/>
  <c r="L340" i="16"/>
  <c r="M340" i="16"/>
  <c r="F340" i="16"/>
  <c r="N340" i="16"/>
  <c r="G340" i="16"/>
  <c r="O340" i="16"/>
  <c r="K374" i="16"/>
  <c r="M374" i="16"/>
  <c r="N374" i="16"/>
  <c r="J374" i="16"/>
  <c r="L374" i="16"/>
  <c r="K376" i="16"/>
  <c r="J376" i="16"/>
  <c r="L376" i="16"/>
  <c r="M376" i="16"/>
  <c r="L296" i="17"/>
  <c r="E296" i="17"/>
  <c r="M296" i="17"/>
  <c r="F296" i="17"/>
  <c r="N296" i="17"/>
  <c r="O296" i="17"/>
  <c r="H296" i="17"/>
  <c r="I296" i="17"/>
  <c r="J296" i="17"/>
  <c r="K296" i="17"/>
  <c r="G296" i="17"/>
  <c r="G298" i="17"/>
  <c r="O298" i="17"/>
  <c r="H298" i="17"/>
  <c r="I298" i="17"/>
  <c r="J298" i="17"/>
  <c r="K298" i="17"/>
  <c r="L298" i="17"/>
  <c r="E298" i="17"/>
  <c r="M298" i="17"/>
  <c r="F298" i="17"/>
  <c r="N298" i="17"/>
  <c r="E338" i="17"/>
  <c r="M338" i="17"/>
  <c r="F338" i="17"/>
  <c r="N338" i="17"/>
  <c r="G338" i="17"/>
  <c r="O338" i="17"/>
  <c r="H338" i="17"/>
  <c r="I338" i="17"/>
  <c r="J338" i="17"/>
  <c r="K338" i="17"/>
  <c r="L338" i="17"/>
  <c r="I206" i="17"/>
  <c r="J206" i="17"/>
  <c r="K206" i="17"/>
  <c r="L206" i="17"/>
  <c r="M206" i="17"/>
  <c r="N206" i="17"/>
  <c r="J296" i="18"/>
  <c r="K296" i="18"/>
  <c r="E296" i="18"/>
  <c r="M296" i="18"/>
  <c r="F296" i="18"/>
  <c r="N296" i="18"/>
  <c r="G296" i="18"/>
  <c r="O296" i="18"/>
  <c r="I296" i="18"/>
  <c r="H296" i="18"/>
  <c r="L296" i="18"/>
  <c r="O338" i="14"/>
  <c r="D338" i="14"/>
  <c r="F70" i="15"/>
  <c r="J124" i="15"/>
  <c r="I64" i="15"/>
  <c r="H188" i="17"/>
  <c r="J140" i="17"/>
  <c r="H86" i="17"/>
  <c r="J224" i="16"/>
  <c r="K224" i="16"/>
  <c r="D224" i="16"/>
  <c r="L224" i="16"/>
  <c r="E224" i="16"/>
  <c r="M224" i="16"/>
  <c r="F224" i="16"/>
  <c r="N224" i="16"/>
  <c r="G224" i="16"/>
  <c r="O224" i="16"/>
  <c r="H224" i="16"/>
  <c r="I224" i="16"/>
  <c r="D62" i="16"/>
  <c r="M218" i="15"/>
  <c r="K218" i="15"/>
  <c r="L218" i="15"/>
  <c r="J218" i="15"/>
  <c r="J184" i="15"/>
  <c r="D70" i="15"/>
  <c r="D236" i="13"/>
  <c r="H118" i="13"/>
  <c r="I118" i="13"/>
  <c r="H190" i="12"/>
  <c r="O376" i="11"/>
  <c r="P306" i="14"/>
  <c r="P306" i="15"/>
  <c r="H314" i="17"/>
  <c r="M314" i="17"/>
  <c r="I314" i="17"/>
  <c r="J314" i="17"/>
  <c r="K314" i="17"/>
  <c r="D314" i="17"/>
  <c r="L314" i="17"/>
  <c r="E314" i="17"/>
  <c r="N314" i="17"/>
  <c r="G314" i="17"/>
  <c r="O314" i="17"/>
  <c r="F314" i="17"/>
  <c r="H152" i="17"/>
  <c r="L146" i="17"/>
  <c r="K146" i="17"/>
  <c r="I140" i="17"/>
  <c r="M116" i="17"/>
  <c r="M98" i="17"/>
  <c r="N88" i="17"/>
  <c r="O74" i="17"/>
  <c r="M58" i="17"/>
  <c r="P58" i="17" s="1"/>
  <c r="G226" i="16"/>
  <c r="H226" i="16"/>
  <c r="F257" i="5"/>
  <c r="E257" i="5"/>
  <c r="G257" i="5"/>
  <c r="G124" i="15"/>
  <c r="J116" i="15"/>
  <c r="E70" i="15"/>
  <c r="G101" i="5"/>
  <c r="F101" i="5"/>
  <c r="E101" i="5"/>
  <c r="D101" i="5"/>
  <c r="G70" i="15"/>
  <c r="O70" i="15"/>
  <c r="J64" i="15"/>
  <c r="K64" i="15"/>
  <c r="I95" i="5"/>
  <c r="F95" i="5"/>
  <c r="G95" i="5"/>
  <c r="E95" i="5"/>
  <c r="H95" i="5"/>
  <c r="D64" i="15"/>
  <c r="F64" i="15"/>
  <c r="G64" i="15"/>
  <c r="H64" i="15"/>
  <c r="J62" i="15"/>
  <c r="E93" i="5"/>
  <c r="F93" i="5"/>
  <c r="I93" i="5"/>
  <c r="H93" i="5"/>
  <c r="G93" i="5"/>
  <c r="D62" i="15"/>
  <c r="E62" i="15"/>
  <c r="F62" i="15"/>
  <c r="G62" i="15"/>
  <c r="H62" i="15"/>
  <c r="K62" i="15"/>
  <c r="I62" i="15"/>
  <c r="I50" i="15"/>
  <c r="J50" i="15"/>
  <c r="E44" i="14"/>
  <c r="M44" i="14"/>
  <c r="G44" i="14"/>
  <c r="O44" i="14"/>
  <c r="H44" i="14"/>
  <c r="J44" i="14"/>
  <c r="K44" i="14"/>
  <c r="D44" i="14"/>
  <c r="G376" i="13"/>
  <c r="H376" i="13"/>
  <c r="D233" i="13"/>
  <c r="H254" i="13"/>
  <c r="I254" i="13"/>
  <c r="L233" i="13"/>
  <c r="M248" i="13"/>
  <c r="N248" i="13"/>
  <c r="O248" i="13"/>
  <c r="P248" i="13" s="1"/>
  <c r="I166" i="13"/>
  <c r="H166" i="13"/>
  <c r="N44" i="13"/>
  <c r="I172" i="12"/>
  <c r="I104" i="12"/>
  <c r="O224" i="11"/>
  <c r="L182" i="11"/>
  <c r="M182" i="11"/>
  <c r="K182" i="11"/>
  <c r="G80" i="11"/>
  <c r="D68" i="11"/>
  <c r="E68" i="11"/>
  <c r="F68" i="11"/>
  <c r="J146" i="10"/>
  <c r="N52" i="10"/>
  <c r="M287" i="5"/>
  <c r="L287" i="5"/>
  <c r="K287" i="5"/>
  <c r="M285" i="5"/>
  <c r="L285" i="5"/>
  <c r="N364" i="10"/>
  <c r="F364" i="10"/>
  <c r="M364" i="10"/>
  <c r="E364" i="10"/>
  <c r="L364" i="10"/>
  <c r="D364" i="10"/>
  <c r="K364" i="10"/>
  <c r="J364" i="10"/>
  <c r="I364" i="10"/>
  <c r="G364" i="10"/>
  <c r="H364" i="10"/>
  <c r="O364" i="10"/>
  <c r="J362" i="10"/>
  <c r="I362" i="10"/>
  <c r="H362" i="10"/>
  <c r="K362" i="10"/>
  <c r="O362" i="10"/>
  <c r="G362" i="10"/>
  <c r="N362" i="10"/>
  <c r="F362" i="10"/>
  <c r="M362" i="10"/>
  <c r="E362" i="10"/>
  <c r="L362" i="10"/>
  <c r="D362" i="10"/>
  <c r="D350" i="5"/>
  <c r="H314" i="15"/>
  <c r="O314" i="15"/>
  <c r="G314" i="15"/>
  <c r="N314" i="15"/>
  <c r="F314" i="15"/>
  <c r="M314" i="15"/>
  <c r="E314" i="15"/>
  <c r="L314" i="15"/>
  <c r="D314" i="15"/>
  <c r="K314" i="15"/>
  <c r="J314" i="15"/>
  <c r="I314" i="15"/>
  <c r="L22" i="12"/>
  <c r="M22" i="12"/>
  <c r="F22" i="12"/>
  <c r="G22" i="12"/>
  <c r="O22" i="12"/>
  <c r="H22" i="12"/>
  <c r="K22" i="12"/>
  <c r="J22" i="12"/>
  <c r="J18" i="13"/>
  <c r="J11" i="13"/>
  <c r="J12" i="13" s="1"/>
  <c r="J240" i="13"/>
  <c r="J233" i="13"/>
  <c r="F18" i="14"/>
  <c r="F11" i="14"/>
  <c r="F12" i="14" s="1"/>
  <c r="N18" i="14"/>
  <c r="N11" i="14"/>
  <c r="N12" i="14" s="1"/>
  <c r="J240" i="14"/>
  <c r="J233" i="14"/>
  <c r="J234" i="14" s="1"/>
  <c r="K18" i="13"/>
  <c r="K11" i="13"/>
  <c r="K12" i="13" s="1"/>
  <c r="K240" i="13"/>
  <c r="K233" i="13"/>
  <c r="G18" i="14"/>
  <c r="G11" i="14"/>
  <c r="G12" i="14" s="1"/>
  <c r="O18" i="14"/>
  <c r="O11" i="14"/>
  <c r="O12" i="14" s="1"/>
  <c r="K240" i="14"/>
  <c r="K233" i="14"/>
  <c r="K234" i="14" s="1"/>
  <c r="D18" i="13"/>
  <c r="D11" i="13"/>
  <c r="L18" i="13"/>
  <c r="L11" i="13"/>
  <c r="L12" i="13" s="1"/>
  <c r="H18" i="14"/>
  <c r="H11" i="14"/>
  <c r="H12" i="14" s="1"/>
  <c r="D240" i="14"/>
  <c r="D233" i="14"/>
  <c r="L240" i="14"/>
  <c r="L233" i="14"/>
  <c r="L234" i="14" s="1"/>
  <c r="E18" i="13"/>
  <c r="E11" i="13"/>
  <c r="E12" i="13" s="1"/>
  <c r="E233" i="13"/>
  <c r="M233" i="13"/>
  <c r="I11" i="14"/>
  <c r="I12" i="14" s="1"/>
  <c r="E240" i="14"/>
  <c r="E233" i="14"/>
  <c r="E234" i="14" s="1"/>
  <c r="M233" i="14"/>
  <c r="M234" i="14" s="1"/>
  <c r="G136" i="16"/>
  <c r="M238" i="11"/>
  <c r="F18" i="13"/>
  <c r="F11" i="13"/>
  <c r="F12" i="13" s="1"/>
  <c r="N11" i="13"/>
  <c r="N12" i="13" s="1"/>
  <c r="F233" i="13"/>
  <c r="N233" i="13"/>
  <c r="J18" i="14"/>
  <c r="J11" i="14"/>
  <c r="J12" i="14" s="1"/>
  <c r="F240" i="14"/>
  <c r="F233" i="14"/>
  <c r="F234" i="14" s="1"/>
  <c r="N240" i="14"/>
  <c r="N233" i="14"/>
  <c r="N234" i="14" s="1"/>
  <c r="O18" i="13"/>
  <c r="O11" i="13"/>
  <c r="O12" i="13" s="1"/>
  <c r="G240" i="13"/>
  <c r="G233" i="13"/>
  <c r="G234" i="13" s="1"/>
  <c r="O233" i="13"/>
  <c r="P332" i="13"/>
  <c r="K18" i="14"/>
  <c r="K11" i="14"/>
  <c r="K12" i="14" s="1"/>
  <c r="G240" i="14"/>
  <c r="G233" i="14"/>
  <c r="G234" i="14" s="1"/>
  <c r="O240" i="14"/>
  <c r="O233" i="14"/>
  <c r="O234" i="14" s="1"/>
  <c r="N104" i="17"/>
  <c r="G182" i="17"/>
  <c r="P306" i="9"/>
  <c r="M188" i="12"/>
  <c r="H11" i="13"/>
  <c r="H12" i="13" s="1"/>
  <c r="H233" i="13"/>
  <c r="D11" i="14"/>
  <c r="L18" i="14"/>
  <c r="L11" i="14"/>
  <c r="L12" i="14" s="1"/>
  <c r="H240" i="14"/>
  <c r="H233" i="14"/>
  <c r="H234" i="14" s="1"/>
  <c r="H182" i="17"/>
  <c r="M206" i="10"/>
  <c r="D140" i="11"/>
  <c r="J182" i="11"/>
  <c r="I18" i="13"/>
  <c r="I11" i="13"/>
  <c r="I12" i="13" s="1"/>
  <c r="I240" i="13"/>
  <c r="I233" i="13"/>
  <c r="E18" i="14"/>
  <c r="E11" i="14"/>
  <c r="E12" i="14" s="1"/>
  <c r="M18" i="14"/>
  <c r="M11" i="14"/>
  <c r="M12" i="14" s="1"/>
  <c r="I240" i="14"/>
  <c r="I233" i="14"/>
  <c r="I234" i="14" s="1"/>
  <c r="M182" i="17"/>
  <c r="I240" i="15"/>
  <c r="I233" i="15"/>
  <c r="I234" i="15" s="1"/>
  <c r="K294" i="15"/>
  <c r="E90" i="15"/>
  <c r="J240" i="15"/>
  <c r="J233" i="15"/>
  <c r="J234" i="15" s="1"/>
  <c r="L294" i="15"/>
  <c r="F90" i="15"/>
  <c r="K240" i="15"/>
  <c r="K233" i="15"/>
  <c r="K234" i="15" s="1"/>
  <c r="E294" i="15"/>
  <c r="M294" i="15"/>
  <c r="G90" i="15"/>
  <c r="D240" i="15"/>
  <c r="D233" i="15"/>
  <c r="D234" i="15" s="1"/>
  <c r="L240" i="15"/>
  <c r="L233" i="15"/>
  <c r="L234" i="15" s="1"/>
  <c r="F294" i="15"/>
  <c r="N294" i="15"/>
  <c r="H90" i="15"/>
  <c r="E240" i="15"/>
  <c r="E233" i="15"/>
  <c r="E234" i="15" s="1"/>
  <c r="M240" i="15"/>
  <c r="M233" i="15"/>
  <c r="M234" i="15" s="1"/>
  <c r="G294" i="15"/>
  <c r="O294" i="15"/>
  <c r="I90" i="15"/>
  <c r="F240" i="15"/>
  <c r="F233" i="15"/>
  <c r="F234" i="15" s="1"/>
  <c r="N240" i="15"/>
  <c r="N233" i="15"/>
  <c r="N234" i="15" s="1"/>
  <c r="H294" i="15"/>
  <c r="D90" i="15"/>
  <c r="J90" i="15"/>
  <c r="G240" i="15"/>
  <c r="G233" i="15"/>
  <c r="G234" i="15" s="1"/>
  <c r="O240" i="15"/>
  <c r="O233" i="15"/>
  <c r="O234" i="15" s="1"/>
  <c r="I294" i="15"/>
  <c r="H240" i="15"/>
  <c r="H233" i="15"/>
  <c r="J294" i="15"/>
  <c r="K50" i="15"/>
  <c r="D50" i="15"/>
  <c r="L50" i="15"/>
  <c r="E50" i="15"/>
  <c r="M50" i="15"/>
  <c r="F50" i="15"/>
  <c r="N50" i="15"/>
  <c r="G50" i="15"/>
  <c r="O50" i="15"/>
  <c r="H50" i="15"/>
  <c r="M56" i="15"/>
  <c r="N52" i="15"/>
  <c r="N58" i="11"/>
  <c r="O68" i="11"/>
  <c r="I44" i="11"/>
  <c r="M323" i="5"/>
  <c r="K323" i="5"/>
  <c r="O101" i="5"/>
  <c r="G183" i="5"/>
  <c r="I137" i="5"/>
  <c r="O243" i="5"/>
  <c r="D171" i="5"/>
  <c r="G99" i="5"/>
  <c r="G267" i="5"/>
  <c r="G165" i="5"/>
  <c r="G143" i="5"/>
  <c r="F213" i="5"/>
  <c r="F155" i="5"/>
  <c r="O197" i="5"/>
  <c r="O185" i="5"/>
  <c r="J305" i="5"/>
  <c r="P305" i="5" s="1"/>
  <c r="E337" i="5"/>
  <c r="P124" i="9"/>
  <c r="G20" i="9"/>
  <c r="J20" i="9"/>
  <c r="G25" i="5"/>
  <c r="D421" i="5"/>
  <c r="P12" i="12"/>
  <c r="H220" i="9"/>
  <c r="F334" i="13"/>
  <c r="N334" i="13"/>
  <c r="J305" i="13"/>
  <c r="G334" i="13"/>
  <c r="O334" i="13"/>
  <c r="K305" i="13"/>
  <c r="H334" i="13"/>
  <c r="D305" i="13"/>
  <c r="L305" i="13"/>
  <c r="I334" i="13"/>
  <c r="E305" i="13"/>
  <c r="M305" i="13"/>
  <c r="J334" i="13"/>
  <c r="F305" i="13"/>
  <c r="N305" i="13"/>
  <c r="K334" i="9"/>
  <c r="I334" i="9"/>
  <c r="H334" i="9"/>
  <c r="O334" i="9"/>
  <c r="G334" i="9"/>
  <c r="N334" i="9"/>
  <c r="F334" i="9"/>
  <c r="M334" i="9"/>
  <c r="E334" i="9"/>
  <c r="L334" i="9"/>
  <c r="J334" i="9"/>
  <c r="K334" i="13"/>
  <c r="G305" i="13"/>
  <c r="O305" i="13"/>
  <c r="I334" i="12"/>
  <c r="H334" i="12"/>
  <c r="O334" i="12"/>
  <c r="G334" i="12"/>
  <c r="N334" i="12"/>
  <c r="F334" i="12"/>
  <c r="M334" i="12"/>
  <c r="E334" i="12"/>
  <c r="L334" i="12"/>
  <c r="K334" i="12"/>
  <c r="J334" i="12"/>
  <c r="L334" i="13"/>
  <c r="H305" i="13"/>
  <c r="E334" i="13"/>
  <c r="M334" i="13"/>
  <c r="I305" i="13"/>
  <c r="J298" i="9"/>
  <c r="O298" i="9"/>
  <c r="E298" i="10"/>
  <c r="M298" i="10"/>
  <c r="H298" i="12"/>
  <c r="D298" i="9"/>
  <c r="F298" i="10"/>
  <c r="N298" i="10"/>
  <c r="I298" i="12"/>
  <c r="F298" i="9"/>
  <c r="G298" i="10"/>
  <c r="O298" i="10"/>
  <c r="J298" i="12"/>
  <c r="G298" i="9"/>
  <c r="H298" i="10"/>
  <c r="K298" i="12"/>
  <c r="N298" i="15"/>
  <c r="H298" i="9"/>
  <c r="I298" i="10"/>
  <c r="D298" i="12"/>
  <c r="L298" i="12"/>
  <c r="O298" i="13"/>
  <c r="I298" i="9"/>
  <c r="J298" i="10"/>
  <c r="I298" i="11"/>
  <c r="H298" i="11"/>
  <c r="O298" i="11"/>
  <c r="G298" i="11"/>
  <c r="N298" i="11"/>
  <c r="F298" i="11"/>
  <c r="M298" i="11"/>
  <c r="E298" i="11"/>
  <c r="L298" i="11"/>
  <c r="D298" i="11"/>
  <c r="K298" i="11"/>
  <c r="J298" i="11"/>
  <c r="E298" i="12"/>
  <c r="M298" i="12"/>
  <c r="K298" i="9"/>
  <c r="K298" i="10"/>
  <c r="F298" i="12"/>
  <c r="N298" i="12"/>
  <c r="N298" i="9"/>
  <c r="D298" i="10"/>
  <c r="L298" i="10"/>
  <c r="G298" i="12"/>
  <c r="O298" i="12"/>
  <c r="N298" i="14"/>
  <c r="L296" i="12"/>
  <c r="L296" i="15"/>
  <c r="L296" i="13"/>
  <c r="M296" i="10"/>
  <c r="E296" i="10"/>
  <c r="O296" i="9"/>
  <c r="O296" i="14"/>
  <c r="I218" i="16"/>
  <c r="N202" i="16"/>
  <c r="M200" i="16"/>
  <c r="M82" i="16"/>
  <c r="M80" i="16"/>
  <c r="N76" i="16"/>
  <c r="L74" i="16"/>
  <c r="M56" i="16"/>
  <c r="N52" i="16"/>
  <c r="M50" i="16"/>
  <c r="N46" i="16"/>
  <c r="M226" i="15"/>
  <c r="D226" i="15"/>
  <c r="K224" i="15"/>
  <c r="J202" i="15"/>
  <c r="L200" i="15"/>
  <c r="L88" i="15"/>
  <c r="N374" i="12"/>
  <c r="L82" i="12"/>
  <c r="O80" i="12"/>
  <c r="K68" i="12"/>
  <c r="M62" i="12"/>
  <c r="M46" i="12"/>
  <c r="L44" i="12"/>
  <c r="E350" i="5"/>
  <c r="M350" i="5"/>
  <c r="M376" i="10"/>
  <c r="M374" i="10"/>
  <c r="N128" i="10"/>
  <c r="O140" i="10"/>
  <c r="O376" i="9"/>
  <c r="L374" i="9"/>
  <c r="D431" i="5"/>
  <c r="N206" i="10"/>
  <c r="K206" i="10"/>
  <c r="L206" i="10"/>
  <c r="J62" i="10"/>
  <c r="I352" i="5"/>
  <c r="F296" i="10"/>
  <c r="N296" i="10"/>
  <c r="G296" i="10"/>
  <c r="O296" i="10"/>
  <c r="H296" i="10"/>
  <c r="I296" i="10"/>
  <c r="J296" i="10"/>
  <c r="K296" i="10"/>
  <c r="D296" i="10"/>
  <c r="L296" i="10"/>
  <c r="L52" i="10"/>
  <c r="P52" i="10" s="1"/>
  <c r="K25" i="5"/>
  <c r="E25" i="5"/>
  <c r="H25" i="5"/>
  <c r="K9" i="5"/>
  <c r="F9" i="5"/>
  <c r="N9" i="5"/>
  <c r="L9" i="5"/>
  <c r="H9" i="5"/>
  <c r="D9" i="5"/>
  <c r="J9" i="5"/>
  <c r="E9" i="5"/>
  <c r="I9" i="5"/>
  <c r="O9" i="5"/>
  <c r="G9" i="5"/>
  <c r="M9" i="5"/>
  <c r="M25" i="5"/>
  <c r="L25" i="5"/>
  <c r="D11" i="5"/>
  <c r="G11" i="5"/>
  <c r="L11" i="5"/>
  <c r="O11" i="5"/>
  <c r="H11" i="5"/>
  <c r="E11" i="5"/>
  <c r="I11" i="5"/>
  <c r="M11" i="5"/>
  <c r="J11" i="5"/>
  <c r="F11" i="5"/>
  <c r="K11" i="5"/>
  <c r="N11" i="5"/>
  <c r="O25" i="5"/>
  <c r="D25" i="5"/>
  <c r="F25" i="5"/>
  <c r="I25" i="5"/>
  <c r="N25" i="5"/>
  <c r="L19" i="5"/>
  <c r="K19" i="5"/>
  <c r="J19" i="5"/>
  <c r="I19" i="5"/>
  <c r="H19" i="5"/>
  <c r="O19" i="5"/>
  <c r="G19" i="5"/>
  <c r="N19" i="5"/>
  <c r="F19" i="5"/>
  <c r="M19" i="5"/>
  <c r="E19" i="5"/>
  <c r="D19" i="5"/>
  <c r="I57" i="5"/>
  <c r="K57" i="5"/>
  <c r="N57" i="5"/>
  <c r="D57" i="5"/>
  <c r="G57" i="5"/>
  <c r="H57" i="5"/>
  <c r="M57" i="5"/>
  <c r="E57" i="5"/>
  <c r="H326" i="18"/>
  <c r="O326" i="18"/>
  <c r="G326" i="18"/>
  <c r="N326" i="18"/>
  <c r="F326" i="18"/>
  <c r="M326" i="18"/>
  <c r="E326" i="18"/>
  <c r="L326" i="18"/>
  <c r="D326" i="18"/>
  <c r="K326" i="18"/>
  <c r="I326" i="18"/>
  <c r="J326" i="18"/>
  <c r="L184" i="17"/>
  <c r="P184" i="17" s="1"/>
  <c r="K182" i="17"/>
  <c r="L182" i="17"/>
  <c r="I182" i="17"/>
  <c r="N86" i="17"/>
  <c r="L50" i="17"/>
  <c r="J136" i="16"/>
  <c r="J167" i="5"/>
  <c r="G167" i="5"/>
  <c r="G134" i="16"/>
  <c r="D122" i="16"/>
  <c r="O82" i="16"/>
  <c r="L64" i="16"/>
  <c r="M64" i="16"/>
  <c r="N64" i="16"/>
  <c r="O64" i="16"/>
  <c r="K64" i="16"/>
  <c r="N224" i="15"/>
  <c r="I164" i="13"/>
  <c r="N164" i="13"/>
  <c r="J112" i="13"/>
  <c r="K112" i="13"/>
  <c r="L112" i="13"/>
  <c r="D352" i="5"/>
  <c r="L352" i="5"/>
  <c r="H350" i="5"/>
  <c r="N200" i="12"/>
  <c r="I190" i="12"/>
  <c r="J190" i="12"/>
  <c r="G188" i="12"/>
  <c r="H188" i="12"/>
  <c r="I188" i="12"/>
  <c r="J188" i="12"/>
  <c r="K188" i="12"/>
  <c r="H148" i="12"/>
  <c r="G146" i="12"/>
  <c r="I142" i="12"/>
  <c r="O140" i="12"/>
  <c r="N58" i="12"/>
  <c r="N56" i="12"/>
  <c r="K262" i="11"/>
  <c r="L262" i="11"/>
  <c r="K260" i="11"/>
  <c r="D236" i="11"/>
  <c r="F236" i="11"/>
  <c r="G236" i="11"/>
  <c r="M196" i="11"/>
  <c r="M194" i="11"/>
  <c r="N182" i="11"/>
  <c r="I166" i="11"/>
  <c r="I158" i="11"/>
  <c r="O154" i="11"/>
  <c r="G152" i="11"/>
  <c r="H179" i="5"/>
  <c r="G179" i="5"/>
  <c r="G148" i="11"/>
  <c r="H148" i="11"/>
  <c r="D146" i="11"/>
  <c r="D177" i="5"/>
  <c r="O177" i="5"/>
  <c r="O136" i="11"/>
  <c r="P136" i="11" s="1"/>
  <c r="F128" i="11"/>
  <c r="G112" i="11"/>
  <c r="M86" i="11"/>
  <c r="H86" i="11"/>
  <c r="O70" i="11"/>
  <c r="G68" i="11"/>
  <c r="D56" i="11"/>
  <c r="E56" i="11"/>
  <c r="F56" i="11"/>
  <c r="I188" i="9"/>
  <c r="K315" i="5"/>
  <c r="L315" i="5"/>
  <c r="I303" i="5"/>
  <c r="H303" i="5"/>
  <c r="E87" i="5"/>
  <c r="F87" i="5"/>
  <c r="D87" i="5"/>
  <c r="F350" i="5"/>
  <c r="N350" i="5"/>
  <c r="J352" i="5"/>
  <c r="G350" i="5"/>
  <c r="O350" i="5"/>
  <c r="K352" i="5"/>
  <c r="N226" i="11"/>
  <c r="I350" i="5"/>
  <c r="E352" i="5"/>
  <c r="M352" i="5"/>
  <c r="J166" i="11"/>
  <c r="N224" i="11"/>
  <c r="J350" i="5"/>
  <c r="F352" i="5"/>
  <c r="N352" i="5"/>
  <c r="N200" i="11"/>
  <c r="M202" i="11"/>
  <c r="K350" i="5"/>
  <c r="G352" i="5"/>
  <c r="O352" i="5"/>
  <c r="L350" i="5"/>
  <c r="H352" i="5"/>
  <c r="E401" i="5"/>
  <c r="I401" i="5"/>
  <c r="M401" i="5"/>
  <c r="D401" i="5"/>
  <c r="J401" i="5"/>
  <c r="N401" i="5"/>
  <c r="H401" i="5"/>
  <c r="F401" i="5"/>
  <c r="K401" i="5"/>
  <c r="L401" i="5"/>
  <c r="O401" i="5"/>
  <c r="G401" i="5"/>
  <c r="E399" i="5"/>
  <c r="I399" i="5"/>
  <c r="M399" i="5"/>
  <c r="K399" i="5"/>
  <c r="D399" i="5"/>
  <c r="O399" i="5"/>
  <c r="J399" i="5"/>
  <c r="G399" i="5"/>
  <c r="N399" i="5"/>
  <c r="F399" i="5"/>
  <c r="L399" i="5"/>
  <c r="H399" i="5"/>
  <c r="E405" i="5"/>
  <c r="I405" i="5"/>
  <c r="M405" i="5"/>
  <c r="L405" i="5"/>
  <c r="D405" i="5"/>
  <c r="F405" i="5"/>
  <c r="H405" i="5"/>
  <c r="N405" i="5"/>
  <c r="J405" i="5"/>
  <c r="O405" i="5"/>
  <c r="K405" i="5"/>
  <c r="G405" i="5"/>
  <c r="D357" i="5"/>
  <c r="H357" i="5"/>
  <c r="L357" i="5"/>
  <c r="E357" i="5"/>
  <c r="I357" i="5"/>
  <c r="M357" i="5"/>
  <c r="G357" i="5"/>
  <c r="O357" i="5"/>
  <c r="K357" i="5"/>
  <c r="N357" i="5"/>
  <c r="J357" i="5"/>
  <c r="F357" i="5"/>
  <c r="E395" i="5"/>
  <c r="I395" i="5"/>
  <c r="M395" i="5"/>
  <c r="J395" i="5"/>
  <c r="G395" i="5"/>
  <c r="D395" i="5"/>
  <c r="O395" i="5"/>
  <c r="L395" i="5"/>
  <c r="K395" i="5"/>
  <c r="H395" i="5"/>
  <c r="N395" i="5"/>
  <c r="F395" i="5"/>
  <c r="E387" i="5"/>
  <c r="I387" i="5"/>
  <c r="M387" i="5"/>
  <c r="G387" i="5"/>
  <c r="D387" i="5"/>
  <c r="J387" i="5"/>
  <c r="O387" i="5"/>
  <c r="N387" i="5"/>
  <c r="F387" i="5"/>
  <c r="L387" i="5"/>
  <c r="K387" i="5"/>
  <c r="H387" i="5"/>
  <c r="E393" i="5"/>
  <c r="I393" i="5"/>
  <c r="M393" i="5"/>
  <c r="D393" i="5"/>
  <c r="J393" i="5"/>
  <c r="N393" i="5"/>
  <c r="H393" i="5"/>
  <c r="F393" i="5"/>
  <c r="L393" i="5"/>
  <c r="K393" i="5"/>
  <c r="O393" i="5"/>
  <c r="G393" i="5"/>
  <c r="D413" i="5"/>
  <c r="H413" i="5"/>
  <c r="L413" i="5"/>
  <c r="I413" i="5"/>
  <c r="G413" i="5"/>
  <c r="M413" i="5"/>
  <c r="N413" i="5"/>
  <c r="E413" i="5"/>
  <c r="J413" i="5"/>
  <c r="O413" i="5"/>
  <c r="F413" i="5"/>
  <c r="K413" i="5"/>
  <c r="E389" i="5"/>
  <c r="I389" i="5"/>
  <c r="M389" i="5"/>
  <c r="L389" i="5"/>
  <c r="D389" i="5"/>
  <c r="F389" i="5"/>
  <c r="H389" i="5"/>
  <c r="N389" i="5"/>
  <c r="K389" i="5"/>
  <c r="G389" i="5"/>
  <c r="J389" i="5"/>
  <c r="O389" i="5"/>
  <c r="D377" i="5"/>
  <c r="H377" i="5"/>
  <c r="L377" i="5"/>
  <c r="E377" i="5"/>
  <c r="I377" i="5"/>
  <c r="M377" i="5"/>
  <c r="G377" i="5"/>
  <c r="O377" i="5"/>
  <c r="K377" i="5"/>
  <c r="N377" i="5"/>
  <c r="J377" i="5"/>
  <c r="F377" i="5"/>
  <c r="D381" i="5"/>
  <c r="E381" i="5"/>
  <c r="I381" i="5"/>
  <c r="M381" i="5"/>
  <c r="G381" i="5"/>
  <c r="L381" i="5"/>
  <c r="O381" i="5"/>
  <c r="N381" i="5"/>
  <c r="H381" i="5"/>
  <c r="K381" i="5"/>
  <c r="F381" i="5"/>
  <c r="J381" i="5"/>
  <c r="D371" i="5"/>
  <c r="H371" i="5"/>
  <c r="L371" i="5"/>
  <c r="E371" i="5"/>
  <c r="I371" i="5"/>
  <c r="M371" i="5"/>
  <c r="K371" i="5"/>
  <c r="N371" i="5"/>
  <c r="F371" i="5"/>
  <c r="G371" i="5"/>
  <c r="O371" i="5"/>
  <c r="J371" i="5"/>
  <c r="D365" i="5"/>
  <c r="H365" i="5"/>
  <c r="L365" i="5"/>
  <c r="E365" i="5"/>
  <c r="I365" i="5"/>
  <c r="M365" i="5"/>
  <c r="G365" i="5"/>
  <c r="O365" i="5"/>
  <c r="K365" i="5"/>
  <c r="F365" i="5"/>
  <c r="N365" i="5"/>
  <c r="J365" i="5"/>
  <c r="E407" i="5"/>
  <c r="D407" i="5"/>
  <c r="M407" i="5"/>
  <c r="G407" i="5"/>
  <c r="O407" i="5"/>
  <c r="K407" i="5"/>
  <c r="I407" i="5"/>
  <c r="N407" i="5"/>
  <c r="F407" i="5"/>
  <c r="L407" i="5"/>
  <c r="J407" i="5"/>
  <c r="H407" i="5"/>
  <c r="E383" i="5"/>
  <c r="I383" i="5"/>
  <c r="M383" i="5"/>
  <c r="K383" i="5"/>
  <c r="D383" i="5"/>
  <c r="O383" i="5"/>
  <c r="G383" i="5"/>
  <c r="L383" i="5"/>
  <c r="J383" i="5"/>
  <c r="F383" i="5"/>
  <c r="N383" i="5"/>
  <c r="H383" i="5"/>
  <c r="D411" i="5"/>
  <c r="H411" i="5"/>
  <c r="L411" i="5"/>
  <c r="N411" i="5"/>
  <c r="F411" i="5"/>
  <c r="K411" i="5"/>
  <c r="J411" i="5"/>
  <c r="O411" i="5"/>
  <c r="E411" i="5"/>
  <c r="M411" i="5"/>
  <c r="G411" i="5"/>
  <c r="I411" i="5"/>
  <c r="D375" i="5"/>
  <c r="H375" i="5"/>
  <c r="L375" i="5"/>
  <c r="E375" i="5"/>
  <c r="I375" i="5"/>
  <c r="M375" i="5"/>
  <c r="K375" i="5"/>
  <c r="F375" i="5"/>
  <c r="N375" i="5"/>
  <c r="J375" i="5"/>
  <c r="O375" i="5"/>
  <c r="G375" i="5"/>
  <c r="D359" i="5"/>
  <c r="H359" i="5"/>
  <c r="L359" i="5"/>
  <c r="E359" i="5"/>
  <c r="I359" i="5"/>
  <c r="M359" i="5"/>
  <c r="K359" i="5"/>
  <c r="G359" i="5"/>
  <c r="N359" i="5"/>
  <c r="F359" i="5"/>
  <c r="J359" i="5"/>
  <c r="O359" i="5"/>
  <c r="D369" i="5"/>
  <c r="H369" i="5"/>
  <c r="L369" i="5"/>
  <c r="E369" i="5"/>
  <c r="I369" i="5"/>
  <c r="M369" i="5"/>
  <c r="G369" i="5"/>
  <c r="O369" i="5"/>
  <c r="K369" i="5"/>
  <c r="N369" i="5"/>
  <c r="J369" i="5"/>
  <c r="F369" i="5"/>
  <c r="I287" i="5"/>
  <c r="J287" i="5"/>
  <c r="D257" i="5"/>
  <c r="H257" i="5"/>
  <c r="L257" i="5"/>
  <c r="I257" i="5"/>
  <c r="M257" i="5"/>
  <c r="O257" i="5"/>
  <c r="J257" i="5"/>
  <c r="N257" i="5"/>
  <c r="K257" i="5"/>
  <c r="H251" i="5"/>
  <c r="L251" i="5"/>
  <c r="K251" i="5"/>
  <c r="I251" i="5"/>
  <c r="M251" i="5"/>
  <c r="J251" i="5"/>
  <c r="N251" i="5"/>
  <c r="F227" i="5"/>
  <c r="J227" i="5"/>
  <c r="N227" i="5"/>
  <c r="G227" i="5"/>
  <c r="K227" i="5"/>
  <c r="O227" i="5"/>
  <c r="E227" i="5"/>
  <c r="M227" i="5"/>
  <c r="D227" i="5"/>
  <c r="L227" i="5"/>
  <c r="H227" i="5"/>
  <c r="I227" i="5"/>
  <c r="K203" i="5"/>
  <c r="L203" i="5"/>
  <c r="J203" i="5"/>
  <c r="I203" i="5"/>
  <c r="K189" i="5"/>
  <c r="H189" i="5"/>
  <c r="L189" i="5"/>
  <c r="J189" i="5"/>
  <c r="N189" i="5"/>
  <c r="I189" i="5"/>
  <c r="M189" i="5"/>
  <c r="F165" i="5"/>
  <c r="N165" i="5"/>
  <c r="K165" i="5"/>
  <c r="O165" i="5"/>
  <c r="D165" i="5"/>
  <c r="H165" i="5"/>
  <c r="L165" i="5"/>
  <c r="E165" i="5"/>
  <c r="M165" i="5"/>
  <c r="J147" i="5"/>
  <c r="N147" i="5"/>
  <c r="K147" i="5"/>
  <c r="O147" i="5"/>
  <c r="H147" i="5"/>
  <c r="L147" i="5"/>
  <c r="M147" i="5"/>
  <c r="I147" i="5"/>
  <c r="H123" i="5"/>
  <c r="L123" i="5"/>
  <c r="I123" i="5"/>
  <c r="M123" i="5"/>
  <c r="J123" i="5"/>
  <c r="N123" i="5"/>
  <c r="O123" i="5"/>
  <c r="K123" i="5"/>
  <c r="D99" i="5"/>
  <c r="H99" i="5"/>
  <c r="L99" i="5"/>
  <c r="E99" i="5"/>
  <c r="I99" i="5"/>
  <c r="M99" i="5"/>
  <c r="J99" i="5"/>
  <c r="N99" i="5"/>
  <c r="O99" i="5"/>
  <c r="K99" i="5"/>
  <c r="J149" i="5"/>
  <c r="N149" i="5"/>
  <c r="K149" i="5"/>
  <c r="H149" i="5"/>
  <c r="L149" i="5"/>
  <c r="M149" i="5"/>
  <c r="I149" i="5"/>
  <c r="L131" i="5"/>
  <c r="I131" i="5"/>
  <c r="M131" i="5"/>
  <c r="J131" i="5"/>
  <c r="N131" i="5"/>
  <c r="K131" i="5"/>
  <c r="O131" i="5"/>
  <c r="K191" i="5"/>
  <c r="L191" i="5"/>
  <c r="I191" i="5"/>
  <c r="J191" i="5"/>
  <c r="M191" i="5"/>
  <c r="N191" i="5"/>
  <c r="D291" i="5"/>
  <c r="L291" i="5"/>
  <c r="M291" i="5"/>
  <c r="N291" i="5"/>
  <c r="K291" i="5"/>
  <c r="F231" i="5"/>
  <c r="J231" i="5"/>
  <c r="N231" i="5"/>
  <c r="E231" i="5"/>
  <c r="K231" i="5"/>
  <c r="D231" i="5"/>
  <c r="I231" i="5"/>
  <c r="O231" i="5"/>
  <c r="G231" i="5"/>
  <c r="M231" i="5"/>
  <c r="L231" i="5"/>
  <c r="H231" i="5"/>
  <c r="L279" i="5"/>
  <c r="O279" i="5"/>
  <c r="M279" i="5"/>
  <c r="N279" i="5"/>
  <c r="K279" i="5"/>
  <c r="K179" i="5"/>
  <c r="L179" i="5"/>
  <c r="I179" i="5"/>
  <c r="J179" i="5"/>
  <c r="N179" i="5"/>
  <c r="M179" i="5"/>
  <c r="D207" i="5"/>
  <c r="H207" i="5"/>
  <c r="L207" i="5"/>
  <c r="F207" i="5"/>
  <c r="E207" i="5"/>
  <c r="I207" i="5"/>
  <c r="J207" i="5"/>
  <c r="N207" i="5"/>
  <c r="K207" i="5"/>
  <c r="G207" i="5"/>
  <c r="O207" i="5"/>
  <c r="M207" i="5"/>
  <c r="I285" i="5"/>
  <c r="K285" i="5"/>
  <c r="J285" i="5"/>
  <c r="L281" i="5"/>
  <c r="M281" i="5"/>
  <c r="L245" i="5"/>
  <c r="I245" i="5"/>
  <c r="M245" i="5"/>
  <c r="K245" i="5"/>
  <c r="J245" i="5"/>
  <c r="F221" i="5"/>
  <c r="J221" i="5"/>
  <c r="N221" i="5"/>
  <c r="G221" i="5"/>
  <c r="K221" i="5"/>
  <c r="O221" i="5"/>
  <c r="I221" i="5"/>
  <c r="H221" i="5"/>
  <c r="D221" i="5"/>
  <c r="L221" i="5"/>
  <c r="E221" i="5"/>
  <c r="M221" i="5"/>
  <c r="K183" i="5"/>
  <c r="O183" i="5"/>
  <c r="H183" i="5"/>
  <c r="L183" i="5"/>
  <c r="M183" i="5"/>
  <c r="I183" i="5"/>
  <c r="N183" i="5"/>
  <c r="J183" i="5"/>
  <c r="E141" i="5"/>
  <c r="I141" i="5"/>
  <c r="M141" i="5"/>
  <c r="F141" i="5"/>
  <c r="J141" i="5"/>
  <c r="N141" i="5"/>
  <c r="K141" i="5"/>
  <c r="D141" i="5"/>
  <c r="L141" i="5"/>
  <c r="O141" i="5"/>
  <c r="G141" i="5"/>
  <c r="H141" i="5"/>
  <c r="D93" i="5"/>
  <c r="L93" i="5"/>
  <c r="M93" i="5"/>
  <c r="J93" i="5"/>
  <c r="N93" i="5"/>
  <c r="K93" i="5"/>
  <c r="O93" i="5"/>
  <c r="H101" i="5"/>
  <c r="L101" i="5"/>
  <c r="I101" i="5"/>
  <c r="M101" i="5"/>
  <c r="J101" i="5"/>
  <c r="N101" i="5"/>
  <c r="K101" i="5"/>
  <c r="J143" i="5"/>
  <c r="N143" i="5"/>
  <c r="H143" i="5"/>
  <c r="I143" i="5"/>
  <c r="L143" i="5"/>
  <c r="M143" i="5"/>
  <c r="K143" i="5"/>
  <c r="L273" i="5"/>
  <c r="M273" i="5"/>
  <c r="K273" i="5"/>
  <c r="J273" i="5"/>
  <c r="N273" i="5"/>
  <c r="O273" i="5"/>
  <c r="D95" i="5"/>
  <c r="L95" i="5"/>
  <c r="M95" i="5"/>
  <c r="J95" i="5"/>
  <c r="N95" i="5"/>
  <c r="K95" i="5"/>
  <c r="O95" i="5"/>
  <c r="L297" i="5"/>
  <c r="K297" i="5"/>
  <c r="J297" i="5"/>
  <c r="D237" i="5"/>
  <c r="H237" i="5"/>
  <c r="L237" i="5"/>
  <c r="G237" i="5"/>
  <c r="E237" i="5"/>
  <c r="I237" i="5"/>
  <c r="M237" i="5"/>
  <c r="F237" i="5"/>
  <c r="J237" i="5"/>
  <c r="N237" i="5"/>
  <c r="O237" i="5"/>
  <c r="K237" i="5"/>
  <c r="F219" i="5"/>
  <c r="J219" i="5"/>
  <c r="N219" i="5"/>
  <c r="G219" i="5"/>
  <c r="K219" i="5"/>
  <c r="O219" i="5"/>
  <c r="E219" i="5"/>
  <c r="M219" i="5"/>
  <c r="D219" i="5"/>
  <c r="L219" i="5"/>
  <c r="H219" i="5"/>
  <c r="I219" i="5"/>
  <c r="D255" i="5"/>
  <c r="H255" i="5"/>
  <c r="L255" i="5"/>
  <c r="O255" i="5"/>
  <c r="E255" i="5"/>
  <c r="I255" i="5"/>
  <c r="M255" i="5"/>
  <c r="K255" i="5"/>
  <c r="F255" i="5"/>
  <c r="J255" i="5"/>
  <c r="N255" i="5"/>
  <c r="G255" i="5"/>
  <c r="D243" i="5"/>
  <c r="H243" i="5"/>
  <c r="L243" i="5"/>
  <c r="E243" i="5"/>
  <c r="I243" i="5"/>
  <c r="M243" i="5"/>
  <c r="G243" i="5"/>
  <c r="F243" i="5"/>
  <c r="J243" i="5"/>
  <c r="N243" i="5"/>
  <c r="K243" i="5"/>
  <c r="H249" i="5"/>
  <c r="L249" i="5"/>
  <c r="K249" i="5"/>
  <c r="I249" i="5"/>
  <c r="M249" i="5"/>
  <c r="J249" i="5"/>
  <c r="N249" i="5"/>
  <c r="H239" i="5"/>
  <c r="L239" i="5"/>
  <c r="K239" i="5"/>
  <c r="I239" i="5"/>
  <c r="M239" i="5"/>
  <c r="J239" i="5"/>
  <c r="J215" i="5"/>
  <c r="N215" i="5"/>
  <c r="G215" i="5"/>
  <c r="K215" i="5"/>
  <c r="H215" i="5"/>
  <c r="M215" i="5"/>
  <c r="L215" i="5"/>
  <c r="K197" i="5"/>
  <c r="H197" i="5"/>
  <c r="L197" i="5"/>
  <c r="J197" i="5"/>
  <c r="N197" i="5"/>
  <c r="I197" i="5"/>
  <c r="M197" i="5"/>
  <c r="F177" i="5"/>
  <c r="J177" i="5"/>
  <c r="N177" i="5"/>
  <c r="G177" i="5"/>
  <c r="K177" i="5"/>
  <c r="H177" i="5"/>
  <c r="L177" i="5"/>
  <c r="E177" i="5"/>
  <c r="M177" i="5"/>
  <c r="I177" i="5"/>
  <c r="F159" i="5"/>
  <c r="J159" i="5"/>
  <c r="N159" i="5"/>
  <c r="G159" i="5"/>
  <c r="K159" i="5"/>
  <c r="O159" i="5"/>
  <c r="D159" i="5"/>
  <c r="H159" i="5"/>
  <c r="L159" i="5"/>
  <c r="I159" i="5"/>
  <c r="E159" i="5"/>
  <c r="M159" i="5"/>
  <c r="I135" i="5"/>
  <c r="M135" i="5"/>
  <c r="J135" i="5"/>
  <c r="N135" i="5"/>
  <c r="O135" i="5"/>
  <c r="H135" i="5"/>
  <c r="K135" i="5"/>
  <c r="L135" i="5"/>
  <c r="D111" i="5"/>
  <c r="H111" i="5"/>
  <c r="L111" i="5"/>
  <c r="E111" i="5"/>
  <c r="I111" i="5"/>
  <c r="M111" i="5"/>
  <c r="F111" i="5"/>
  <c r="J111" i="5"/>
  <c r="N111" i="5"/>
  <c r="G111" i="5"/>
  <c r="O111" i="5"/>
  <c r="K111" i="5"/>
  <c r="L87" i="5"/>
  <c r="I87" i="5"/>
  <c r="M87" i="5"/>
  <c r="J87" i="5"/>
  <c r="N87" i="5"/>
  <c r="G87" i="5"/>
  <c r="K87" i="5"/>
  <c r="O87" i="5"/>
  <c r="D77" i="5"/>
  <c r="H77" i="5"/>
  <c r="L77" i="5"/>
  <c r="E77" i="5"/>
  <c r="I77" i="5"/>
  <c r="M77" i="5"/>
  <c r="F77" i="5"/>
  <c r="J77" i="5"/>
  <c r="N77" i="5"/>
  <c r="G77" i="5"/>
  <c r="O77" i="5"/>
  <c r="K77" i="5"/>
  <c r="J155" i="5"/>
  <c r="G155" i="5"/>
  <c r="K155" i="5"/>
  <c r="H155" i="5"/>
  <c r="L155" i="5"/>
  <c r="I155" i="5"/>
  <c r="D267" i="5"/>
  <c r="L267" i="5"/>
  <c r="K267" i="5"/>
  <c r="E267" i="5"/>
  <c r="M267" i="5"/>
  <c r="F267" i="5"/>
  <c r="N267" i="5"/>
  <c r="O267" i="5"/>
  <c r="L321" i="5"/>
  <c r="M321" i="5"/>
  <c r="J321" i="5"/>
  <c r="N321" i="5"/>
  <c r="O321" i="5"/>
  <c r="K321" i="5"/>
  <c r="D113" i="5"/>
  <c r="H113" i="5"/>
  <c r="L113" i="5"/>
  <c r="E113" i="5"/>
  <c r="I113" i="5"/>
  <c r="M113" i="5"/>
  <c r="F113" i="5"/>
  <c r="J113" i="5"/>
  <c r="N113" i="5"/>
  <c r="G113" i="5"/>
  <c r="K113" i="5"/>
  <c r="O113" i="5"/>
  <c r="D83" i="5"/>
  <c r="H83" i="5"/>
  <c r="L83" i="5"/>
  <c r="E83" i="5"/>
  <c r="I83" i="5"/>
  <c r="M83" i="5"/>
  <c r="F83" i="5"/>
  <c r="J83" i="5"/>
  <c r="N83" i="5"/>
  <c r="G83" i="5"/>
  <c r="K83" i="5"/>
  <c r="O83" i="5"/>
  <c r="D303" i="5"/>
  <c r="K303" i="5"/>
  <c r="J303" i="5"/>
  <c r="D107" i="5"/>
  <c r="H107" i="5"/>
  <c r="L107" i="5"/>
  <c r="E107" i="5"/>
  <c r="I107" i="5"/>
  <c r="M107" i="5"/>
  <c r="F107" i="5"/>
  <c r="J107" i="5"/>
  <c r="N107" i="5"/>
  <c r="G107" i="5"/>
  <c r="K107" i="5"/>
  <c r="O107" i="5"/>
  <c r="D309" i="5"/>
  <c r="L309" i="5"/>
  <c r="E309" i="5"/>
  <c r="I309" i="5"/>
  <c r="G309" i="5"/>
  <c r="O309" i="5"/>
  <c r="J309" i="5"/>
  <c r="K309" i="5"/>
  <c r="L293" i="5"/>
  <c r="M293" i="5"/>
  <c r="K293" i="5"/>
  <c r="L269" i="5"/>
  <c r="O269" i="5"/>
  <c r="M269" i="5"/>
  <c r="N269" i="5"/>
  <c r="F233" i="5"/>
  <c r="J233" i="5"/>
  <c r="N233" i="5"/>
  <c r="D233" i="5"/>
  <c r="I233" i="5"/>
  <c r="H233" i="5"/>
  <c r="M233" i="5"/>
  <c r="E233" i="5"/>
  <c r="L233" i="5"/>
  <c r="K233" i="5"/>
  <c r="O233" i="5"/>
  <c r="G233" i="5"/>
  <c r="L209" i="5"/>
  <c r="M209" i="5"/>
  <c r="I209" i="5"/>
  <c r="K209" i="5"/>
  <c r="J209" i="5"/>
  <c r="N209" i="5"/>
  <c r="K195" i="5"/>
  <c r="O195" i="5"/>
  <c r="H195" i="5"/>
  <c r="L195" i="5"/>
  <c r="J195" i="5"/>
  <c r="N195" i="5"/>
  <c r="I195" i="5"/>
  <c r="M195" i="5"/>
  <c r="F171" i="5"/>
  <c r="J171" i="5"/>
  <c r="N171" i="5"/>
  <c r="G171" i="5"/>
  <c r="K171" i="5"/>
  <c r="O171" i="5"/>
  <c r="H171" i="5"/>
  <c r="L171" i="5"/>
  <c r="M171" i="5"/>
  <c r="E171" i="5"/>
  <c r="I171" i="5"/>
  <c r="D129" i="5"/>
  <c r="H129" i="5"/>
  <c r="L129" i="5"/>
  <c r="E129" i="5"/>
  <c r="I129" i="5"/>
  <c r="M129" i="5"/>
  <c r="F129" i="5"/>
  <c r="J129" i="5"/>
  <c r="N129" i="5"/>
  <c r="G129" i="5"/>
  <c r="K129" i="5"/>
  <c r="O129" i="5"/>
  <c r="D105" i="5"/>
  <c r="H105" i="5"/>
  <c r="L105" i="5"/>
  <c r="E105" i="5"/>
  <c r="I105" i="5"/>
  <c r="M105" i="5"/>
  <c r="F105" i="5"/>
  <c r="J105" i="5"/>
  <c r="N105" i="5"/>
  <c r="G105" i="5"/>
  <c r="K105" i="5"/>
  <c r="O105" i="5"/>
  <c r="D81" i="5"/>
  <c r="H81" i="5"/>
  <c r="L81" i="5"/>
  <c r="E81" i="5"/>
  <c r="I81" i="5"/>
  <c r="M81" i="5"/>
  <c r="F81" i="5"/>
  <c r="J81" i="5"/>
  <c r="N81" i="5"/>
  <c r="G81" i="5"/>
  <c r="K81" i="5"/>
  <c r="O81" i="5"/>
  <c r="J173" i="5"/>
  <c r="K173" i="5"/>
  <c r="L173" i="5"/>
  <c r="I173" i="5"/>
  <c r="M173" i="5"/>
  <c r="L125" i="5"/>
  <c r="M125" i="5"/>
  <c r="J125" i="5"/>
  <c r="K125" i="5"/>
  <c r="K185" i="5"/>
  <c r="L185" i="5"/>
  <c r="M185" i="5"/>
  <c r="I185" i="5"/>
  <c r="N185" i="5"/>
  <c r="J185" i="5"/>
  <c r="H213" i="5"/>
  <c r="L213" i="5"/>
  <c r="I213" i="5"/>
  <c r="M213" i="5"/>
  <c r="G213" i="5"/>
  <c r="K213" i="5"/>
  <c r="N213" i="5"/>
  <c r="O213" i="5"/>
  <c r="J213" i="5"/>
  <c r="K201" i="5"/>
  <c r="L201" i="5"/>
  <c r="I201" i="5"/>
  <c r="M201" i="5"/>
  <c r="J201" i="5"/>
  <c r="L323" i="5"/>
  <c r="J323" i="5"/>
  <c r="N323" i="5"/>
  <c r="M137" i="5"/>
  <c r="J137" i="5"/>
  <c r="N137" i="5"/>
  <c r="L137" i="5"/>
  <c r="K137" i="5"/>
  <c r="F167" i="5"/>
  <c r="N167" i="5"/>
  <c r="K167" i="5"/>
  <c r="O167" i="5"/>
  <c r="D167" i="5"/>
  <c r="H167" i="5"/>
  <c r="L167" i="5"/>
  <c r="M167" i="5"/>
  <c r="E167" i="5"/>
  <c r="I167" i="5"/>
  <c r="F161" i="5"/>
  <c r="J161" i="5"/>
  <c r="N161" i="5"/>
  <c r="G161" i="5"/>
  <c r="K161" i="5"/>
  <c r="H161" i="5"/>
  <c r="L161" i="5"/>
  <c r="M161" i="5"/>
  <c r="I161" i="5"/>
  <c r="F225" i="5"/>
  <c r="J225" i="5"/>
  <c r="N225" i="5"/>
  <c r="G225" i="5"/>
  <c r="K225" i="5"/>
  <c r="O225" i="5"/>
  <c r="I225" i="5"/>
  <c r="H225" i="5"/>
  <c r="D225" i="5"/>
  <c r="L225" i="5"/>
  <c r="E225" i="5"/>
  <c r="M225" i="5"/>
  <c r="D51" i="5"/>
  <c r="H51" i="5"/>
  <c r="L51" i="5"/>
  <c r="O51" i="5"/>
  <c r="E51" i="5"/>
  <c r="I51" i="5"/>
  <c r="M51" i="5"/>
  <c r="G51" i="5"/>
  <c r="F51" i="5"/>
  <c r="J51" i="5"/>
  <c r="N51" i="5"/>
  <c r="K51" i="5"/>
  <c r="L57" i="5"/>
  <c r="O57" i="5"/>
  <c r="F57" i="5"/>
  <c r="J57" i="5"/>
  <c r="O296" i="11"/>
  <c r="N296" i="11"/>
  <c r="M296" i="11"/>
  <c r="L296" i="11"/>
  <c r="H296" i="11"/>
  <c r="D296" i="11"/>
  <c r="E296" i="11"/>
  <c r="K296" i="11"/>
  <c r="G296" i="11"/>
  <c r="I296" i="11"/>
  <c r="J296" i="11"/>
  <c r="F296" i="11"/>
  <c r="O314" i="11"/>
  <c r="K314" i="11"/>
  <c r="G314" i="11"/>
  <c r="N314" i="11"/>
  <c r="J314" i="11"/>
  <c r="F314" i="11"/>
  <c r="M314" i="11"/>
  <c r="I314" i="11"/>
  <c r="E314" i="11"/>
  <c r="L314" i="11"/>
  <c r="H314" i="11"/>
  <c r="D314" i="11"/>
  <c r="O350" i="11"/>
  <c r="K350" i="11"/>
  <c r="G350" i="11"/>
  <c r="N350" i="11"/>
  <c r="J350" i="11"/>
  <c r="F350" i="11"/>
  <c r="M350" i="11"/>
  <c r="I350" i="11"/>
  <c r="E350" i="11"/>
  <c r="H350" i="11"/>
  <c r="D350" i="11"/>
  <c r="L350" i="11"/>
  <c r="O316" i="11"/>
  <c r="K316" i="11"/>
  <c r="G316" i="11"/>
  <c r="N316" i="11"/>
  <c r="J316" i="11"/>
  <c r="F316" i="11"/>
  <c r="M316" i="11"/>
  <c r="I316" i="11"/>
  <c r="E316" i="11"/>
  <c r="L316" i="11"/>
  <c r="H316" i="11"/>
  <c r="D316" i="11"/>
  <c r="O328" i="11"/>
  <c r="K328" i="11"/>
  <c r="G328" i="11"/>
  <c r="N328" i="11"/>
  <c r="J328" i="11"/>
  <c r="F328" i="11"/>
  <c r="M328" i="11"/>
  <c r="I328" i="11"/>
  <c r="E328" i="11"/>
  <c r="D328" i="11"/>
  <c r="H328" i="11"/>
  <c r="L328" i="11"/>
  <c r="O352" i="11"/>
  <c r="K352" i="11"/>
  <c r="G352" i="11"/>
  <c r="N352" i="11"/>
  <c r="J352" i="11"/>
  <c r="F352" i="11"/>
  <c r="M352" i="11"/>
  <c r="I352" i="11"/>
  <c r="E352" i="11"/>
  <c r="L352" i="11"/>
  <c r="H352" i="11"/>
  <c r="D352" i="11"/>
  <c r="O308" i="11"/>
  <c r="K308" i="11"/>
  <c r="G308" i="11"/>
  <c r="N308" i="11"/>
  <c r="J308" i="11"/>
  <c r="F308" i="11"/>
  <c r="M308" i="11"/>
  <c r="I308" i="11"/>
  <c r="E308" i="11"/>
  <c r="L308" i="11"/>
  <c r="D308" i="11"/>
  <c r="H308" i="11"/>
  <c r="O320" i="11"/>
  <c r="K320" i="11"/>
  <c r="G320" i="11"/>
  <c r="N320" i="11"/>
  <c r="J320" i="11"/>
  <c r="F320" i="11"/>
  <c r="M320" i="11"/>
  <c r="I320" i="11"/>
  <c r="E320" i="11"/>
  <c r="H320" i="11"/>
  <c r="L320" i="11"/>
  <c r="D320" i="11"/>
  <c r="O332" i="11"/>
  <c r="K332" i="11"/>
  <c r="G332" i="11"/>
  <c r="N332" i="11"/>
  <c r="J332" i="11"/>
  <c r="F332" i="11"/>
  <c r="M332" i="11"/>
  <c r="I332" i="11"/>
  <c r="E332" i="11"/>
  <c r="L332" i="11"/>
  <c r="H332" i="11"/>
  <c r="D332" i="11"/>
  <c r="O344" i="11"/>
  <c r="K344" i="11"/>
  <c r="G344" i="11"/>
  <c r="N344" i="11"/>
  <c r="J344" i="11"/>
  <c r="F344" i="11"/>
  <c r="M344" i="11"/>
  <c r="I344" i="11"/>
  <c r="E344" i="11"/>
  <c r="L344" i="11"/>
  <c r="H344" i="11"/>
  <c r="D344" i="11"/>
  <c r="O356" i="11"/>
  <c r="K356" i="11"/>
  <c r="G356" i="11"/>
  <c r="N356" i="11"/>
  <c r="J356" i="11"/>
  <c r="F356" i="11"/>
  <c r="M356" i="11"/>
  <c r="I356" i="11"/>
  <c r="E356" i="11"/>
  <c r="L356" i="11"/>
  <c r="H356" i="11"/>
  <c r="D356" i="11"/>
  <c r="O310" i="11"/>
  <c r="K310" i="11"/>
  <c r="G310" i="11"/>
  <c r="N310" i="11"/>
  <c r="J310" i="11"/>
  <c r="F310" i="11"/>
  <c r="M310" i="11"/>
  <c r="I310" i="11"/>
  <c r="E310" i="11"/>
  <c r="D310" i="11"/>
  <c r="H310" i="11"/>
  <c r="L310" i="11"/>
  <c r="O322" i="11"/>
  <c r="K322" i="11"/>
  <c r="G322" i="11"/>
  <c r="N322" i="11"/>
  <c r="J322" i="11"/>
  <c r="F322" i="11"/>
  <c r="M322" i="11"/>
  <c r="I322" i="11"/>
  <c r="E322" i="11"/>
  <c r="L322" i="11"/>
  <c r="H322" i="11"/>
  <c r="D322" i="11"/>
  <c r="O334" i="11"/>
  <c r="K334" i="11"/>
  <c r="G334" i="11"/>
  <c r="N334" i="11"/>
  <c r="J334" i="11"/>
  <c r="F334" i="11"/>
  <c r="M334" i="11"/>
  <c r="I334" i="11"/>
  <c r="E334" i="11"/>
  <c r="L334" i="11"/>
  <c r="H334" i="11"/>
  <c r="O346" i="11"/>
  <c r="K346" i="11"/>
  <c r="G346" i="11"/>
  <c r="N346" i="11"/>
  <c r="J346" i="11"/>
  <c r="F346" i="11"/>
  <c r="M346" i="11"/>
  <c r="I346" i="11"/>
  <c r="E346" i="11"/>
  <c r="D346" i="11"/>
  <c r="L346" i="11"/>
  <c r="H346" i="11"/>
  <c r="O358" i="11"/>
  <c r="K358" i="11"/>
  <c r="G358" i="11"/>
  <c r="N358" i="11"/>
  <c r="J358" i="11"/>
  <c r="F358" i="11"/>
  <c r="M358" i="11"/>
  <c r="I358" i="11"/>
  <c r="E358" i="11"/>
  <c r="L358" i="11"/>
  <c r="H358" i="11"/>
  <c r="D358" i="11"/>
  <c r="O56" i="11"/>
  <c r="N104" i="11"/>
  <c r="L130" i="11"/>
  <c r="O188" i="11"/>
  <c r="F122" i="11"/>
  <c r="O122" i="11"/>
  <c r="L194" i="11"/>
  <c r="L226" i="11"/>
  <c r="J56" i="11"/>
  <c r="I58" i="11"/>
  <c r="N64" i="11"/>
  <c r="O80" i="11"/>
  <c r="O82" i="11"/>
  <c r="N88" i="11"/>
  <c r="O92" i="11"/>
  <c r="N188" i="11"/>
  <c r="N202" i="11"/>
  <c r="N238" i="11"/>
  <c r="N376" i="11"/>
  <c r="M376" i="11"/>
  <c r="K376" i="11"/>
  <c r="L376" i="11"/>
  <c r="J376" i="11"/>
  <c r="I376" i="11"/>
  <c r="G376" i="11"/>
  <c r="H376" i="11"/>
  <c r="F376" i="11"/>
  <c r="E376" i="11"/>
  <c r="O374" i="11"/>
  <c r="N374" i="11"/>
  <c r="L374" i="11"/>
  <c r="M374" i="11"/>
  <c r="K374" i="11"/>
  <c r="J374" i="11"/>
  <c r="I374" i="11"/>
  <c r="H374" i="11"/>
  <c r="G374" i="11"/>
  <c r="F374" i="11"/>
  <c r="E374" i="11"/>
  <c r="N260" i="11"/>
  <c r="M260" i="11"/>
  <c r="O236" i="11"/>
  <c r="N236" i="11"/>
  <c r="M236" i="11"/>
  <c r="L236" i="11"/>
  <c r="M226" i="11"/>
  <c r="K226" i="11"/>
  <c r="M224" i="11"/>
  <c r="L224" i="11"/>
  <c r="F224" i="11"/>
  <c r="G224" i="11"/>
  <c r="E224" i="11"/>
  <c r="D224" i="11"/>
  <c r="K208" i="11"/>
  <c r="M208" i="11"/>
  <c r="L208" i="11"/>
  <c r="J208" i="11"/>
  <c r="I208" i="11"/>
  <c r="O206" i="11"/>
  <c r="L206" i="11"/>
  <c r="N206" i="11"/>
  <c r="M206" i="11"/>
  <c r="K206" i="11"/>
  <c r="J206" i="11"/>
  <c r="I206" i="11"/>
  <c r="H206" i="11"/>
  <c r="G206" i="11"/>
  <c r="D206" i="11"/>
  <c r="F206" i="11"/>
  <c r="K202" i="11"/>
  <c r="L202" i="11"/>
  <c r="I202" i="11"/>
  <c r="M200" i="11"/>
  <c r="J200" i="11"/>
  <c r="L200" i="11"/>
  <c r="K200" i="11"/>
  <c r="L196" i="11"/>
  <c r="K194" i="11"/>
  <c r="N190" i="11"/>
  <c r="O190" i="11"/>
  <c r="M190" i="11"/>
  <c r="I190" i="11"/>
  <c r="L190" i="11"/>
  <c r="J190" i="11"/>
  <c r="K190" i="11"/>
  <c r="H190" i="11"/>
  <c r="E190" i="11"/>
  <c r="F190" i="11"/>
  <c r="G190" i="11"/>
  <c r="M188" i="11"/>
  <c r="J188" i="11"/>
  <c r="K188" i="11"/>
  <c r="L188" i="11"/>
  <c r="I188" i="11"/>
  <c r="H188" i="11"/>
  <c r="F188" i="11"/>
  <c r="G188" i="11"/>
  <c r="E188" i="11"/>
  <c r="H184" i="11"/>
  <c r="O182" i="11"/>
  <c r="I182" i="11"/>
  <c r="H182" i="11"/>
  <c r="N176" i="11"/>
  <c r="M176" i="11"/>
  <c r="L176" i="11"/>
  <c r="K176" i="11"/>
  <c r="J176" i="11"/>
  <c r="H176" i="11"/>
  <c r="I176" i="11"/>
  <c r="G176" i="11"/>
  <c r="F176" i="11"/>
  <c r="F182" i="11"/>
  <c r="G182" i="11"/>
  <c r="M164" i="11"/>
  <c r="K164" i="11"/>
  <c r="L164" i="11"/>
  <c r="M158" i="11"/>
  <c r="N158" i="11"/>
  <c r="L158" i="11"/>
  <c r="K158" i="11"/>
  <c r="N148" i="11"/>
  <c r="J148" i="11"/>
  <c r="K148" i="11"/>
  <c r="M148" i="11"/>
  <c r="L148" i="11"/>
  <c r="K146" i="11"/>
  <c r="L146" i="11"/>
  <c r="N146" i="11"/>
  <c r="M146" i="11"/>
  <c r="J146" i="11"/>
  <c r="I146" i="11"/>
  <c r="G146" i="11"/>
  <c r="H146" i="11"/>
  <c r="F146" i="11"/>
  <c r="O140" i="11"/>
  <c r="K140" i="11"/>
  <c r="J140" i="11"/>
  <c r="I140" i="11"/>
  <c r="E140" i="11"/>
  <c r="H140" i="11"/>
  <c r="N130" i="11"/>
  <c r="M130" i="11"/>
  <c r="K130" i="11"/>
  <c r="F130" i="11"/>
  <c r="H130" i="11"/>
  <c r="G130" i="11"/>
  <c r="E128" i="11"/>
  <c r="D128" i="11"/>
  <c r="I124" i="11"/>
  <c r="D122" i="11"/>
  <c r="E122" i="11"/>
  <c r="N112" i="11"/>
  <c r="K112" i="11"/>
  <c r="M112" i="11"/>
  <c r="L112" i="11"/>
  <c r="J112" i="11"/>
  <c r="I112" i="11"/>
  <c r="O110" i="11"/>
  <c r="N110" i="11"/>
  <c r="M110" i="11"/>
  <c r="L110" i="11"/>
  <c r="K110" i="11"/>
  <c r="J110" i="11"/>
  <c r="I110" i="11"/>
  <c r="H110" i="11"/>
  <c r="G110" i="11"/>
  <c r="F110" i="11"/>
  <c r="M104" i="11"/>
  <c r="J104" i="11"/>
  <c r="I104" i="11"/>
  <c r="I100" i="11"/>
  <c r="J94" i="11"/>
  <c r="I92" i="11"/>
  <c r="H92" i="11"/>
  <c r="L92" i="11"/>
  <c r="O88" i="11"/>
  <c r="O86" i="11"/>
  <c r="N86" i="11"/>
  <c r="G86" i="11"/>
  <c r="N82" i="11"/>
  <c r="M82" i="11"/>
  <c r="L82" i="11"/>
  <c r="K82" i="11"/>
  <c r="N80" i="11"/>
  <c r="M80" i="11"/>
  <c r="L80" i="11"/>
  <c r="K80" i="11"/>
  <c r="J80" i="11"/>
  <c r="I80" i="11"/>
  <c r="H80" i="11"/>
  <c r="F80" i="11"/>
  <c r="E80" i="11"/>
  <c r="I70" i="11"/>
  <c r="H70" i="11"/>
  <c r="N68" i="11"/>
  <c r="I68" i="11"/>
  <c r="H68" i="11"/>
  <c r="O64" i="11"/>
  <c r="L64" i="11"/>
  <c r="M64" i="11"/>
  <c r="J64" i="11"/>
  <c r="O62" i="11"/>
  <c r="N62" i="11"/>
  <c r="M62" i="11"/>
  <c r="L62" i="11"/>
  <c r="K62" i="11"/>
  <c r="I56" i="11"/>
  <c r="I46" i="11"/>
  <c r="H44" i="11"/>
  <c r="H80" i="15"/>
  <c r="K226" i="15"/>
  <c r="J164" i="12"/>
  <c r="H164" i="12"/>
  <c r="H134" i="12"/>
  <c r="E68" i="12"/>
  <c r="D68" i="12"/>
  <c r="K208" i="12"/>
  <c r="J208" i="12"/>
  <c r="O140" i="16"/>
  <c r="D128" i="17"/>
  <c r="H128" i="13"/>
  <c r="G82" i="15"/>
  <c r="I152" i="11"/>
  <c r="H82" i="15"/>
  <c r="J166" i="15"/>
  <c r="O128" i="15"/>
  <c r="K124" i="15"/>
  <c r="N98" i="15"/>
  <c r="O116" i="11"/>
  <c r="J58" i="11"/>
  <c r="J22" i="15"/>
  <c r="K22" i="15"/>
  <c r="H22" i="15"/>
  <c r="M218" i="16"/>
  <c r="L140" i="16"/>
  <c r="J140" i="16"/>
  <c r="I140" i="16"/>
  <c r="H136" i="16"/>
  <c r="K134" i="16"/>
  <c r="E128" i="16"/>
  <c r="H110" i="16"/>
  <c r="J94" i="16"/>
  <c r="J92" i="16"/>
  <c r="D80" i="16"/>
  <c r="J52" i="16"/>
  <c r="H52" i="16"/>
  <c r="I52" i="16"/>
  <c r="J50" i="16"/>
  <c r="O224" i="15"/>
  <c r="F176" i="16"/>
  <c r="N176" i="16"/>
  <c r="G176" i="16"/>
  <c r="J46" i="11"/>
  <c r="E128" i="12"/>
  <c r="O206" i="12"/>
  <c r="O124" i="15"/>
  <c r="H128" i="15"/>
  <c r="M296" i="15"/>
  <c r="D176" i="16"/>
  <c r="H176" i="16"/>
  <c r="K50" i="17"/>
  <c r="O82" i="12"/>
  <c r="N128" i="15"/>
  <c r="L130" i="15"/>
  <c r="E176" i="16"/>
  <c r="L176" i="16"/>
  <c r="M70" i="18"/>
  <c r="M68" i="18"/>
  <c r="K44" i="18"/>
  <c r="L188" i="17"/>
  <c r="F128" i="17"/>
  <c r="K44" i="17"/>
  <c r="L116" i="15"/>
  <c r="M116" i="15"/>
  <c r="K254" i="13"/>
  <c r="E236" i="13"/>
  <c r="M236" i="13"/>
  <c r="F236" i="13"/>
  <c r="N236" i="13"/>
  <c r="O236" i="13"/>
  <c r="M128" i="13"/>
  <c r="M44" i="13"/>
  <c r="G226" i="12"/>
  <c r="K218" i="12"/>
  <c r="L218" i="12"/>
  <c r="F212" i="12"/>
  <c r="N164" i="12"/>
  <c r="I154" i="12"/>
  <c r="L136" i="12"/>
  <c r="E134" i="12"/>
  <c r="H104" i="12"/>
  <c r="J104" i="12"/>
  <c r="N104" i="12"/>
  <c r="D62" i="12"/>
  <c r="L98" i="10"/>
  <c r="M226" i="9"/>
  <c r="N226" i="9"/>
  <c r="J226" i="9"/>
  <c r="L226" i="9"/>
  <c r="H224" i="9"/>
  <c r="J224" i="9"/>
  <c r="I160" i="9"/>
  <c r="G152" i="9"/>
  <c r="J106" i="9"/>
  <c r="G80" i="9"/>
  <c r="K164" i="15"/>
  <c r="H356" i="18"/>
  <c r="O356" i="18"/>
  <c r="G356" i="18"/>
  <c r="N356" i="18"/>
  <c r="F356" i="18"/>
  <c r="M356" i="18"/>
  <c r="E356" i="18"/>
  <c r="L356" i="18"/>
  <c r="D356" i="18"/>
  <c r="K356" i="18"/>
  <c r="J356" i="18"/>
  <c r="I356" i="18"/>
  <c r="I164" i="15"/>
  <c r="K130" i="15"/>
  <c r="M130" i="15"/>
  <c r="I130" i="15"/>
  <c r="F98" i="15"/>
  <c r="G98" i="15"/>
  <c r="H98" i="15"/>
  <c r="E16" i="12"/>
  <c r="G16" i="12"/>
  <c r="F16" i="12"/>
  <c r="K152" i="17"/>
  <c r="G86" i="17"/>
  <c r="M70" i="17"/>
  <c r="J70" i="17"/>
  <c r="K70" i="17"/>
  <c r="J62" i="17"/>
  <c r="N56" i="17"/>
  <c r="K176" i="16"/>
  <c r="M176" i="16"/>
  <c r="O176" i="16"/>
  <c r="I176" i="16"/>
  <c r="F136" i="16"/>
  <c r="E134" i="16"/>
  <c r="M92" i="16"/>
  <c r="O68" i="16"/>
  <c r="H50" i="16"/>
  <c r="I50" i="16"/>
  <c r="N226" i="15"/>
  <c r="O226" i="15"/>
  <c r="J164" i="15"/>
  <c r="N154" i="15"/>
  <c r="F82" i="15"/>
  <c r="F80" i="15"/>
  <c r="G80" i="15"/>
  <c r="M68" i="15"/>
  <c r="O64" i="15"/>
  <c r="O62" i="15"/>
  <c r="E374" i="12"/>
  <c r="O236" i="12"/>
  <c r="E206" i="12"/>
  <c r="I194" i="12"/>
  <c r="I166" i="12"/>
  <c r="I160" i="12"/>
  <c r="O152" i="12"/>
  <c r="J142" i="12"/>
  <c r="K142" i="12"/>
  <c r="L134" i="12"/>
  <c r="F124" i="12"/>
  <c r="N118" i="12"/>
  <c r="J94" i="12"/>
  <c r="O70" i="12"/>
  <c r="O68" i="12"/>
  <c r="J64" i="12"/>
  <c r="I164" i="11"/>
  <c r="O128" i="11"/>
  <c r="I116" i="11"/>
  <c r="M94" i="11"/>
  <c r="J68" i="11"/>
  <c r="K68" i="11"/>
  <c r="L68" i="11"/>
  <c r="L56" i="11"/>
  <c r="K56" i="11"/>
  <c r="G44" i="11"/>
  <c r="N376" i="10"/>
  <c r="N160" i="10"/>
  <c r="I140" i="10"/>
  <c r="O62" i="10"/>
  <c r="E236" i="9"/>
  <c r="D236" i="9"/>
  <c r="K224" i="9"/>
  <c r="D224" i="9"/>
  <c r="L224" i="9"/>
  <c r="E224" i="9"/>
  <c r="M224" i="9"/>
  <c r="F224" i="9"/>
  <c r="N224" i="9"/>
  <c r="G224" i="9"/>
  <c r="K220" i="9"/>
  <c r="L220" i="9"/>
  <c r="N178" i="9"/>
  <c r="I130" i="9"/>
  <c r="D98" i="9"/>
  <c r="J94" i="9"/>
  <c r="N92" i="9"/>
  <c r="I44" i="18"/>
  <c r="J44" i="18"/>
  <c r="J376" i="13"/>
  <c r="K376" i="13"/>
  <c r="L376" i="13"/>
  <c r="M376" i="13"/>
  <c r="N376" i="13"/>
  <c r="H374" i="13"/>
  <c r="I374" i="13"/>
  <c r="J374" i="13"/>
  <c r="K374" i="13"/>
  <c r="L374" i="13"/>
  <c r="M374" i="13"/>
  <c r="M202" i="13"/>
  <c r="J202" i="13"/>
  <c r="K202" i="13"/>
  <c r="I160" i="13"/>
  <c r="J94" i="13"/>
  <c r="H364" i="12"/>
  <c r="F364" i="12"/>
  <c r="D298" i="17"/>
  <c r="E296" i="15"/>
  <c r="D296" i="14"/>
  <c r="D298" i="13"/>
  <c r="H298" i="13"/>
  <c r="L298" i="13"/>
  <c r="H296" i="9"/>
  <c r="L296" i="9"/>
  <c r="O26" i="16"/>
  <c r="L26" i="16"/>
  <c r="I26" i="16"/>
  <c r="I41" i="17"/>
  <c r="I41" i="18"/>
  <c r="O316" i="17"/>
  <c r="G316" i="17"/>
  <c r="N316" i="17"/>
  <c r="F316" i="17"/>
  <c r="M316" i="17"/>
  <c r="E316" i="17"/>
  <c r="L316" i="17"/>
  <c r="D316" i="17"/>
  <c r="K316" i="17"/>
  <c r="J316" i="17"/>
  <c r="I316" i="17"/>
  <c r="H316" i="17"/>
  <c r="O308" i="17"/>
  <c r="M308" i="17"/>
  <c r="I308" i="17"/>
  <c r="G308" i="17"/>
  <c r="E308" i="17"/>
  <c r="F343" i="5"/>
  <c r="D11" i="10"/>
  <c r="M296" i="9"/>
  <c r="F376" i="10"/>
  <c r="J296" i="12"/>
  <c r="H296" i="14"/>
  <c r="G11" i="17"/>
  <c r="G12" i="17" s="1"/>
  <c r="D296" i="18"/>
  <c r="P341" i="5"/>
  <c r="L11" i="10"/>
  <c r="L12" i="10" s="1"/>
  <c r="I296" i="12"/>
  <c r="D296" i="9"/>
  <c r="E296" i="9"/>
  <c r="J376" i="10"/>
  <c r="P326" i="11"/>
  <c r="M296" i="12"/>
  <c r="L296" i="14"/>
  <c r="H296" i="15"/>
  <c r="M11" i="18"/>
  <c r="M12" i="18" s="1"/>
  <c r="N296" i="12"/>
  <c r="I296" i="9"/>
  <c r="F11" i="10"/>
  <c r="F12" i="10" s="1"/>
  <c r="P32" i="10"/>
  <c r="E296" i="12"/>
  <c r="I74" i="16"/>
  <c r="D296" i="16"/>
  <c r="H11" i="10"/>
  <c r="H12" i="10" s="1"/>
  <c r="F296" i="12"/>
  <c r="M74" i="16"/>
  <c r="K343" i="5"/>
  <c r="P326" i="13"/>
  <c r="F298" i="18"/>
  <c r="J298" i="18"/>
  <c r="N298" i="18"/>
  <c r="G298" i="18"/>
  <c r="K298" i="18"/>
  <c r="O298" i="18"/>
  <c r="D298" i="18"/>
  <c r="H298" i="18"/>
  <c r="L298" i="18"/>
  <c r="E298" i="18"/>
  <c r="I298" i="18"/>
  <c r="D296" i="17"/>
  <c r="G298" i="16"/>
  <c r="K298" i="16"/>
  <c r="O298" i="16"/>
  <c r="D298" i="16"/>
  <c r="H298" i="16"/>
  <c r="L298" i="16"/>
  <c r="E298" i="16"/>
  <c r="I298" i="16"/>
  <c r="M298" i="16"/>
  <c r="F298" i="16"/>
  <c r="J298" i="16"/>
  <c r="G298" i="15"/>
  <c r="K298" i="15"/>
  <c r="O298" i="15"/>
  <c r="D298" i="15"/>
  <c r="H298" i="15"/>
  <c r="L298" i="15"/>
  <c r="E298" i="15"/>
  <c r="I298" i="15"/>
  <c r="M298" i="15"/>
  <c r="F298" i="15"/>
  <c r="J298" i="15"/>
  <c r="F296" i="15"/>
  <c r="J296" i="15"/>
  <c r="N296" i="15"/>
  <c r="G296" i="15"/>
  <c r="K296" i="15"/>
  <c r="G298" i="14"/>
  <c r="O298" i="14"/>
  <c r="D298" i="14"/>
  <c r="H298" i="14"/>
  <c r="L298" i="14"/>
  <c r="K298" i="14"/>
  <c r="E298" i="14"/>
  <c r="I298" i="14"/>
  <c r="M298" i="14"/>
  <c r="F298" i="14"/>
  <c r="J298" i="14"/>
  <c r="E296" i="14"/>
  <c r="I296" i="14"/>
  <c r="M296" i="14"/>
  <c r="F296" i="14"/>
  <c r="J296" i="14"/>
  <c r="N296" i="14"/>
  <c r="G296" i="14"/>
  <c r="K296" i="14"/>
  <c r="E298" i="13"/>
  <c r="I298" i="13"/>
  <c r="M298" i="13"/>
  <c r="F298" i="13"/>
  <c r="J298" i="13"/>
  <c r="N298" i="13"/>
  <c r="G298" i="13"/>
  <c r="K298" i="13"/>
  <c r="E296" i="13"/>
  <c r="I296" i="13"/>
  <c r="M296" i="13"/>
  <c r="F296" i="13"/>
  <c r="J296" i="13"/>
  <c r="N296" i="13"/>
  <c r="G296" i="13"/>
  <c r="K296" i="13"/>
  <c r="O296" i="13"/>
  <c r="D296" i="13"/>
  <c r="H296" i="13"/>
  <c r="G296" i="12"/>
  <c r="K296" i="12"/>
  <c r="O296" i="12"/>
  <c r="H296" i="12"/>
  <c r="L298" i="9"/>
  <c r="E298" i="9"/>
  <c r="M298" i="9"/>
  <c r="F296" i="9"/>
  <c r="J296" i="9"/>
  <c r="N296" i="9"/>
  <c r="G296" i="9"/>
  <c r="K296" i="9"/>
  <c r="D367" i="17"/>
  <c r="H367" i="17"/>
  <c r="L367" i="17"/>
  <c r="N11" i="17"/>
  <c r="N12" i="17" s="1"/>
  <c r="O11" i="18"/>
  <c r="O12" i="18" s="1"/>
  <c r="L369" i="17"/>
  <c r="D369" i="17"/>
  <c r="H369" i="17"/>
  <c r="D11" i="17"/>
  <c r="H11" i="17"/>
  <c r="H12" i="17" s="1"/>
  <c r="E11" i="17"/>
  <c r="E12" i="17" s="1"/>
  <c r="I11" i="18"/>
  <c r="I12" i="18" s="1"/>
  <c r="E369" i="17"/>
  <c r="I369" i="17"/>
  <c r="M369" i="17"/>
  <c r="H18" i="17"/>
  <c r="F369" i="17"/>
  <c r="J369" i="17"/>
  <c r="N369" i="17"/>
  <c r="G369" i="17"/>
  <c r="K369" i="17"/>
  <c r="E367" i="17"/>
  <c r="I367" i="17"/>
  <c r="M367" i="17"/>
  <c r="F367" i="17"/>
  <c r="J367" i="17"/>
  <c r="N367" i="17"/>
  <c r="G367" i="17"/>
  <c r="K367" i="17"/>
  <c r="O346" i="18"/>
  <c r="I346" i="18"/>
  <c r="G346" i="18"/>
  <c r="N346" i="18"/>
  <c r="H346" i="18"/>
  <c r="M346" i="18"/>
  <c r="L346" i="18"/>
  <c r="F346" i="18"/>
  <c r="D346" i="18"/>
  <c r="K346" i="18"/>
  <c r="E346" i="18"/>
  <c r="J346" i="18"/>
  <c r="O314" i="18"/>
  <c r="I314" i="18"/>
  <c r="G314" i="18"/>
  <c r="N314" i="18"/>
  <c r="H314" i="18"/>
  <c r="M314" i="18"/>
  <c r="L314" i="18"/>
  <c r="F314" i="18"/>
  <c r="D314" i="18"/>
  <c r="K314" i="18"/>
  <c r="E314" i="18"/>
  <c r="J314" i="18"/>
  <c r="O332" i="18"/>
  <c r="I332" i="18"/>
  <c r="G332" i="18"/>
  <c r="N332" i="18"/>
  <c r="H332" i="18"/>
  <c r="M332" i="18"/>
  <c r="L332" i="18"/>
  <c r="F332" i="18"/>
  <c r="J332" i="18"/>
  <c r="K332" i="18"/>
  <c r="E332" i="18"/>
  <c r="D332" i="18"/>
  <c r="O350" i="18"/>
  <c r="I350" i="18"/>
  <c r="G350" i="18"/>
  <c r="N350" i="18"/>
  <c r="H350" i="18"/>
  <c r="M350" i="18"/>
  <c r="L350" i="18"/>
  <c r="F350" i="18"/>
  <c r="D350" i="18"/>
  <c r="K350" i="18"/>
  <c r="E350" i="18"/>
  <c r="J350" i="18"/>
  <c r="O316" i="18"/>
  <c r="I316" i="18"/>
  <c r="G316" i="18"/>
  <c r="N316" i="18"/>
  <c r="H316" i="18"/>
  <c r="M316" i="18"/>
  <c r="L316" i="18"/>
  <c r="F316" i="18"/>
  <c r="D316" i="18"/>
  <c r="K316" i="18"/>
  <c r="E316" i="18"/>
  <c r="J316" i="18"/>
  <c r="O334" i="18"/>
  <c r="I334" i="18"/>
  <c r="G334" i="18"/>
  <c r="N334" i="18"/>
  <c r="H334" i="18"/>
  <c r="M334" i="18"/>
  <c r="L334" i="18"/>
  <c r="F334" i="18"/>
  <c r="J334" i="18"/>
  <c r="K334" i="18"/>
  <c r="E334" i="18"/>
  <c r="D334" i="18"/>
  <c r="O352" i="18"/>
  <c r="I352" i="18"/>
  <c r="G352" i="18"/>
  <c r="N352" i="18"/>
  <c r="H352" i="18"/>
  <c r="M352" i="18"/>
  <c r="L352" i="18"/>
  <c r="F352" i="18"/>
  <c r="J352" i="18"/>
  <c r="D352" i="18"/>
  <c r="K352" i="18"/>
  <c r="E352" i="18"/>
  <c r="O344" i="18"/>
  <c r="I344" i="18"/>
  <c r="G344" i="18"/>
  <c r="N344" i="18"/>
  <c r="H344" i="18"/>
  <c r="M344" i="18"/>
  <c r="L344" i="18"/>
  <c r="F344" i="18"/>
  <c r="D344" i="18"/>
  <c r="K344" i="18"/>
  <c r="E344" i="18"/>
  <c r="J344" i="18"/>
  <c r="O308" i="18"/>
  <c r="I308" i="18"/>
  <c r="M308" i="18"/>
  <c r="N308" i="18"/>
  <c r="H308" i="18"/>
  <c r="G308" i="18"/>
  <c r="L308" i="18"/>
  <c r="F308" i="18"/>
  <c r="D308" i="18"/>
  <c r="K308" i="18"/>
  <c r="E308" i="18"/>
  <c r="J308" i="18"/>
  <c r="O338" i="18"/>
  <c r="I338" i="18"/>
  <c r="G338" i="18"/>
  <c r="N338" i="18"/>
  <c r="H338" i="18"/>
  <c r="M338" i="18"/>
  <c r="L338" i="18"/>
  <c r="F338" i="18"/>
  <c r="D338" i="18"/>
  <c r="K338" i="18"/>
  <c r="E338" i="18"/>
  <c r="J338" i="18"/>
  <c r="O310" i="18"/>
  <c r="I310" i="18"/>
  <c r="M310" i="18"/>
  <c r="N310" i="18"/>
  <c r="H310" i="18"/>
  <c r="G310" i="18"/>
  <c r="L310" i="18"/>
  <c r="F310" i="18"/>
  <c r="D310" i="18"/>
  <c r="K310" i="18"/>
  <c r="E310" i="18"/>
  <c r="J310" i="18"/>
  <c r="O340" i="18"/>
  <c r="I340" i="18"/>
  <c r="G340" i="18"/>
  <c r="N340" i="18"/>
  <c r="H340" i="18"/>
  <c r="M340" i="18"/>
  <c r="L340" i="18"/>
  <c r="F340" i="18"/>
  <c r="D340" i="18"/>
  <c r="K340" i="18"/>
  <c r="E340" i="18"/>
  <c r="J340" i="18"/>
  <c r="O358" i="18"/>
  <c r="I358" i="18"/>
  <c r="G358" i="18"/>
  <c r="N358" i="18"/>
  <c r="H358" i="18"/>
  <c r="M358" i="18"/>
  <c r="L358" i="18"/>
  <c r="F358" i="18"/>
  <c r="J358" i="18"/>
  <c r="K358" i="18"/>
  <c r="E358" i="18"/>
  <c r="D358" i="18"/>
  <c r="O310" i="17"/>
  <c r="I310" i="17"/>
  <c r="F310" i="17"/>
  <c r="N310" i="17"/>
  <c r="H310" i="17"/>
  <c r="L310" i="17"/>
  <c r="M310" i="17"/>
  <c r="G310" i="17"/>
  <c r="K310" i="17"/>
  <c r="E310" i="17"/>
  <c r="J310" i="17"/>
  <c r="D310" i="17"/>
  <c r="O346" i="17"/>
  <c r="I346" i="17"/>
  <c r="N346" i="17"/>
  <c r="H346" i="17"/>
  <c r="L346" i="17"/>
  <c r="M346" i="17"/>
  <c r="G346" i="17"/>
  <c r="F346" i="17"/>
  <c r="K346" i="17"/>
  <c r="E346" i="17"/>
  <c r="J346" i="17"/>
  <c r="D346" i="17"/>
  <c r="O332" i="17"/>
  <c r="I332" i="17"/>
  <c r="F332" i="17"/>
  <c r="N332" i="17"/>
  <c r="H332" i="17"/>
  <c r="M332" i="17"/>
  <c r="G332" i="17"/>
  <c r="L332" i="17"/>
  <c r="D332" i="17"/>
  <c r="K332" i="17"/>
  <c r="E332" i="17"/>
  <c r="J332" i="17"/>
  <c r="O344" i="17"/>
  <c r="I344" i="17"/>
  <c r="L344" i="17"/>
  <c r="N344" i="17"/>
  <c r="H344" i="17"/>
  <c r="F344" i="17"/>
  <c r="M344" i="17"/>
  <c r="G344" i="17"/>
  <c r="K344" i="17"/>
  <c r="E344" i="17"/>
  <c r="J344" i="17"/>
  <c r="D344" i="17"/>
  <c r="O334" i="17"/>
  <c r="I334" i="17"/>
  <c r="N334" i="17"/>
  <c r="H334" i="17"/>
  <c r="F334" i="17"/>
  <c r="M334" i="17"/>
  <c r="G334" i="17"/>
  <c r="L334" i="17"/>
  <c r="K334" i="17"/>
  <c r="E334" i="17"/>
  <c r="J334" i="17"/>
  <c r="D334" i="17"/>
  <c r="O352" i="17"/>
  <c r="I352" i="17"/>
  <c r="F352" i="17"/>
  <c r="N352" i="17"/>
  <c r="H352" i="17"/>
  <c r="L352" i="17"/>
  <c r="M352" i="17"/>
  <c r="G352" i="17"/>
  <c r="K352" i="17"/>
  <c r="E352" i="17"/>
  <c r="J352" i="17"/>
  <c r="D352" i="17"/>
  <c r="D338" i="17"/>
  <c r="O356" i="17"/>
  <c r="I356" i="17"/>
  <c r="F356" i="17"/>
  <c r="N356" i="17"/>
  <c r="H356" i="17"/>
  <c r="L356" i="17"/>
  <c r="M356" i="17"/>
  <c r="G356" i="17"/>
  <c r="K356" i="17"/>
  <c r="E356" i="17"/>
  <c r="J356" i="17"/>
  <c r="D356" i="17"/>
  <c r="N308" i="17"/>
  <c r="H308" i="17"/>
  <c r="F308" i="17"/>
  <c r="L308" i="17"/>
  <c r="K308" i="17"/>
  <c r="J308" i="17"/>
  <c r="D308" i="17"/>
  <c r="O358" i="17"/>
  <c r="I358" i="17"/>
  <c r="L358" i="17"/>
  <c r="N358" i="17"/>
  <c r="H358" i="17"/>
  <c r="M358" i="17"/>
  <c r="G358" i="17"/>
  <c r="F358" i="17"/>
  <c r="K358" i="17"/>
  <c r="E358" i="17"/>
  <c r="J358" i="17"/>
  <c r="D358" i="17"/>
  <c r="O314" i="16"/>
  <c r="I314" i="16"/>
  <c r="L314" i="16"/>
  <c r="N314" i="16"/>
  <c r="H314" i="16"/>
  <c r="M314" i="16"/>
  <c r="G314" i="16"/>
  <c r="K314" i="16"/>
  <c r="E314" i="16"/>
  <c r="J314" i="16"/>
  <c r="D314" i="16"/>
  <c r="F314" i="16"/>
  <c r="O328" i="16"/>
  <c r="I328" i="16"/>
  <c r="F328" i="16"/>
  <c r="N328" i="16"/>
  <c r="H328" i="16"/>
  <c r="M328" i="16"/>
  <c r="G328" i="16"/>
  <c r="K328" i="16"/>
  <c r="E328" i="16"/>
  <c r="J328" i="16"/>
  <c r="D328" i="16"/>
  <c r="L328" i="16"/>
  <c r="O346" i="16"/>
  <c r="I346" i="16"/>
  <c r="N346" i="16"/>
  <c r="H346" i="16"/>
  <c r="L346" i="16"/>
  <c r="M346" i="16"/>
  <c r="G346" i="16"/>
  <c r="K346" i="16"/>
  <c r="E346" i="16"/>
  <c r="J346" i="16"/>
  <c r="D346" i="16"/>
  <c r="F346" i="16"/>
  <c r="O364" i="16"/>
  <c r="I364" i="16"/>
  <c r="N364" i="16"/>
  <c r="H364" i="16"/>
  <c r="M364" i="16"/>
  <c r="G364" i="16"/>
  <c r="K364" i="16"/>
  <c r="E364" i="16"/>
  <c r="L364" i="16"/>
  <c r="F364" i="16"/>
  <c r="J364" i="16"/>
  <c r="D364" i="16"/>
  <c r="O334" i="16"/>
  <c r="I334" i="16"/>
  <c r="N334" i="16"/>
  <c r="H334" i="16"/>
  <c r="F334" i="16"/>
  <c r="M334" i="16"/>
  <c r="G334" i="16"/>
  <c r="K334" i="16"/>
  <c r="E334" i="16"/>
  <c r="L334" i="16"/>
  <c r="J334" i="16"/>
  <c r="D334" i="16"/>
  <c r="O316" i="16"/>
  <c r="I316" i="16"/>
  <c r="L316" i="16"/>
  <c r="N316" i="16"/>
  <c r="H316" i="16"/>
  <c r="F316" i="16"/>
  <c r="M316" i="16"/>
  <c r="G316" i="16"/>
  <c r="K316" i="16"/>
  <c r="E316" i="16"/>
  <c r="J316" i="16"/>
  <c r="D316" i="16"/>
  <c r="O332" i="16"/>
  <c r="I332" i="16"/>
  <c r="L332" i="16"/>
  <c r="N332" i="16"/>
  <c r="H332" i="16"/>
  <c r="M332" i="16"/>
  <c r="G332" i="16"/>
  <c r="K332" i="16"/>
  <c r="E332" i="16"/>
  <c r="J332" i="16"/>
  <c r="D332" i="16"/>
  <c r="F332" i="16"/>
  <c r="O350" i="16"/>
  <c r="I350" i="16"/>
  <c r="L350" i="16"/>
  <c r="N350" i="16"/>
  <c r="H350" i="16"/>
  <c r="M350" i="16"/>
  <c r="G350" i="16"/>
  <c r="F350" i="16"/>
  <c r="K350" i="16"/>
  <c r="E350" i="16"/>
  <c r="J350" i="16"/>
  <c r="D350" i="16"/>
  <c r="O352" i="16"/>
  <c r="I352" i="16"/>
  <c r="N352" i="16"/>
  <c r="H352" i="16"/>
  <c r="M352" i="16"/>
  <c r="G352" i="16"/>
  <c r="K352" i="16"/>
  <c r="E352" i="16"/>
  <c r="F352" i="16"/>
  <c r="J352" i="16"/>
  <c r="D352" i="16"/>
  <c r="L352" i="16"/>
  <c r="D338" i="16"/>
  <c r="O356" i="16"/>
  <c r="I356" i="16"/>
  <c r="N356" i="16"/>
  <c r="H356" i="16"/>
  <c r="M356" i="16"/>
  <c r="G356" i="16"/>
  <c r="F356" i="16"/>
  <c r="K356" i="16"/>
  <c r="E356" i="16"/>
  <c r="J356" i="16"/>
  <c r="D356" i="16"/>
  <c r="L356" i="16"/>
  <c r="O308" i="16"/>
  <c r="I308" i="16"/>
  <c r="N308" i="16"/>
  <c r="H308" i="16"/>
  <c r="M308" i="16"/>
  <c r="G308" i="16"/>
  <c r="K308" i="16"/>
  <c r="E308" i="16"/>
  <c r="L308" i="16"/>
  <c r="J308" i="16"/>
  <c r="D308" i="16"/>
  <c r="F308" i="16"/>
  <c r="D340" i="16"/>
  <c r="O358" i="16"/>
  <c r="I358" i="16"/>
  <c r="F358" i="16"/>
  <c r="N358" i="16"/>
  <c r="H358" i="16"/>
  <c r="L358" i="16"/>
  <c r="M358" i="16"/>
  <c r="G358" i="16"/>
  <c r="K358" i="16"/>
  <c r="E358" i="16"/>
  <c r="J358" i="16"/>
  <c r="D358" i="16"/>
  <c r="O310" i="16"/>
  <c r="I310" i="16"/>
  <c r="F310" i="16"/>
  <c r="N310" i="16"/>
  <c r="H310" i="16"/>
  <c r="M310" i="16"/>
  <c r="G310" i="16"/>
  <c r="K310" i="16"/>
  <c r="E310" i="16"/>
  <c r="J310" i="16"/>
  <c r="D310" i="16"/>
  <c r="L310" i="16"/>
  <c r="O344" i="16"/>
  <c r="I344" i="16"/>
  <c r="L344" i="16"/>
  <c r="N344" i="16"/>
  <c r="H344" i="16"/>
  <c r="M344" i="16"/>
  <c r="G344" i="16"/>
  <c r="F344" i="16"/>
  <c r="K344" i="16"/>
  <c r="E344" i="16"/>
  <c r="J344" i="16"/>
  <c r="D344" i="16"/>
  <c r="O362" i="16"/>
  <c r="I362" i="16"/>
  <c r="N362" i="16"/>
  <c r="H362" i="16"/>
  <c r="L362" i="16"/>
  <c r="M362" i="16"/>
  <c r="G362" i="16"/>
  <c r="K362" i="16"/>
  <c r="E362" i="16"/>
  <c r="J362" i="16"/>
  <c r="D362" i="16"/>
  <c r="F362" i="16"/>
  <c r="O16" i="16"/>
  <c r="I16" i="16"/>
  <c r="N16" i="16"/>
  <c r="H16" i="16"/>
  <c r="J16" i="16"/>
  <c r="M16" i="16"/>
  <c r="G16" i="16"/>
  <c r="L16" i="16"/>
  <c r="F16" i="16"/>
  <c r="D16" i="16"/>
  <c r="K16" i="16"/>
  <c r="E16" i="16"/>
  <c r="O14" i="16"/>
  <c r="I14" i="16"/>
  <c r="J14" i="16"/>
  <c r="N14" i="16"/>
  <c r="H14" i="16"/>
  <c r="M14" i="16"/>
  <c r="G14" i="16"/>
  <c r="D14" i="16"/>
  <c r="L14" i="16"/>
  <c r="F14" i="16"/>
  <c r="K14" i="16"/>
  <c r="E14" i="16"/>
  <c r="O20" i="16"/>
  <c r="I20" i="16"/>
  <c r="N20" i="16"/>
  <c r="H20" i="16"/>
  <c r="D20" i="16"/>
  <c r="M20" i="16"/>
  <c r="G20" i="16"/>
  <c r="L20" i="16"/>
  <c r="F20" i="16"/>
  <c r="K20" i="16"/>
  <c r="E20" i="16"/>
  <c r="J20" i="16"/>
  <c r="O22" i="16"/>
  <c r="I22" i="16"/>
  <c r="J22" i="16"/>
  <c r="N22" i="16"/>
  <c r="H22" i="16"/>
  <c r="D22" i="16"/>
  <c r="M22" i="16"/>
  <c r="G22" i="16"/>
  <c r="L22" i="16"/>
  <c r="F22" i="16"/>
  <c r="K22" i="16"/>
  <c r="E22" i="16"/>
  <c r="J26" i="16"/>
  <c r="N26" i="16"/>
  <c r="H26" i="16"/>
  <c r="M26" i="16"/>
  <c r="G26" i="16"/>
  <c r="F26" i="16"/>
  <c r="K26" i="16"/>
  <c r="E26" i="16"/>
  <c r="D26" i="16"/>
  <c r="O28" i="16"/>
  <c r="I28" i="16"/>
  <c r="N28" i="16"/>
  <c r="H28" i="16"/>
  <c r="M28" i="16"/>
  <c r="G28" i="16"/>
  <c r="D28" i="16"/>
  <c r="L28" i="16"/>
  <c r="F28" i="16"/>
  <c r="J28" i="16"/>
  <c r="K28" i="16"/>
  <c r="E28" i="16"/>
  <c r="O320" i="15"/>
  <c r="I320" i="15"/>
  <c r="N320" i="15"/>
  <c r="H320" i="15"/>
  <c r="M320" i="15"/>
  <c r="G320" i="15"/>
  <c r="L320" i="15"/>
  <c r="F320" i="15"/>
  <c r="K320" i="15"/>
  <c r="E320" i="15"/>
  <c r="J320" i="15"/>
  <c r="D320" i="15"/>
  <c r="O356" i="15"/>
  <c r="I356" i="15"/>
  <c r="N356" i="15"/>
  <c r="H356" i="15"/>
  <c r="M356" i="15"/>
  <c r="G356" i="15"/>
  <c r="L356" i="15"/>
  <c r="F356" i="15"/>
  <c r="K356" i="15"/>
  <c r="E356" i="15"/>
  <c r="J356" i="15"/>
  <c r="D356" i="15"/>
  <c r="O322" i="15"/>
  <c r="I322" i="15"/>
  <c r="N322" i="15"/>
  <c r="H322" i="15"/>
  <c r="M322" i="15"/>
  <c r="G322" i="15"/>
  <c r="L322" i="15"/>
  <c r="F322" i="15"/>
  <c r="K322" i="15"/>
  <c r="E322" i="15"/>
  <c r="J322" i="15"/>
  <c r="D322" i="15"/>
  <c r="O358" i="15"/>
  <c r="I358" i="15"/>
  <c r="N358" i="15"/>
  <c r="H358" i="15"/>
  <c r="M358" i="15"/>
  <c r="G358" i="15"/>
  <c r="L358" i="15"/>
  <c r="F358" i="15"/>
  <c r="K358" i="15"/>
  <c r="E358" i="15"/>
  <c r="J358" i="15"/>
  <c r="D358" i="15"/>
  <c r="O308" i="15"/>
  <c r="I308" i="15"/>
  <c r="N308" i="15"/>
  <c r="H308" i="15"/>
  <c r="M308" i="15"/>
  <c r="G308" i="15"/>
  <c r="L308" i="15"/>
  <c r="F308" i="15"/>
  <c r="K308" i="15"/>
  <c r="E308" i="15"/>
  <c r="J308" i="15"/>
  <c r="D308" i="15"/>
  <c r="O344" i="15"/>
  <c r="I344" i="15"/>
  <c r="N344" i="15"/>
  <c r="H344" i="15"/>
  <c r="M344" i="15"/>
  <c r="G344" i="15"/>
  <c r="L344" i="15"/>
  <c r="F344" i="15"/>
  <c r="K344" i="15"/>
  <c r="E344" i="15"/>
  <c r="J344" i="15"/>
  <c r="D344" i="15"/>
  <c r="O362" i="15"/>
  <c r="I362" i="15"/>
  <c r="N362" i="15"/>
  <c r="H362" i="15"/>
  <c r="M362" i="15"/>
  <c r="G362" i="15"/>
  <c r="L362" i="15"/>
  <c r="F362" i="15"/>
  <c r="K362" i="15"/>
  <c r="E362" i="15"/>
  <c r="J362" i="15"/>
  <c r="D362" i="15"/>
  <c r="O310" i="15"/>
  <c r="I310" i="15"/>
  <c r="N310" i="15"/>
  <c r="H310" i="15"/>
  <c r="M310" i="15"/>
  <c r="G310" i="15"/>
  <c r="L310" i="15"/>
  <c r="F310" i="15"/>
  <c r="K310" i="15"/>
  <c r="E310" i="15"/>
  <c r="J310" i="15"/>
  <c r="D310" i="15"/>
  <c r="O346" i="15"/>
  <c r="I346" i="15"/>
  <c r="N346" i="15"/>
  <c r="H346" i="15"/>
  <c r="M346" i="15"/>
  <c r="G346" i="15"/>
  <c r="L346" i="15"/>
  <c r="F346" i="15"/>
  <c r="K346" i="15"/>
  <c r="E346" i="15"/>
  <c r="J346" i="15"/>
  <c r="D346" i="15"/>
  <c r="O334" i="15"/>
  <c r="I334" i="15"/>
  <c r="N334" i="15"/>
  <c r="H334" i="15"/>
  <c r="M334" i="15"/>
  <c r="G334" i="15"/>
  <c r="L334" i="15"/>
  <c r="F334" i="15"/>
  <c r="K334" i="15"/>
  <c r="E334" i="15"/>
  <c r="J334" i="15"/>
  <c r="O332" i="15"/>
  <c r="I332" i="15"/>
  <c r="N332" i="15"/>
  <c r="H332" i="15"/>
  <c r="M332" i="15"/>
  <c r="G332" i="15"/>
  <c r="L332" i="15"/>
  <c r="F332" i="15"/>
  <c r="K332" i="15"/>
  <c r="E332" i="15"/>
  <c r="J332" i="15"/>
  <c r="D332" i="15"/>
  <c r="G16" i="15"/>
  <c r="L16" i="15"/>
  <c r="J16" i="15"/>
  <c r="I22" i="15"/>
  <c r="N22" i="15"/>
  <c r="M22" i="15"/>
  <c r="L22" i="15"/>
  <c r="O328" i="14"/>
  <c r="I328" i="14"/>
  <c r="N328" i="14"/>
  <c r="H328" i="14"/>
  <c r="M328" i="14"/>
  <c r="G328" i="14"/>
  <c r="L328" i="14"/>
  <c r="F328" i="14"/>
  <c r="J328" i="14"/>
  <c r="K328" i="14"/>
  <c r="E328" i="14"/>
  <c r="D328" i="14"/>
  <c r="O346" i="14"/>
  <c r="I346" i="14"/>
  <c r="N346" i="14"/>
  <c r="H346" i="14"/>
  <c r="D346" i="14"/>
  <c r="M346" i="14"/>
  <c r="G346" i="14"/>
  <c r="L346" i="14"/>
  <c r="F346" i="14"/>
  <c r="J346" i="14"/>
  <c r="K346" i="14"/>
  <c r="E346" i="14"/>
  <c r="O326" i="14"/>
  <c r="I326" i="14"/>
  <c r="N326" i="14"/>
  <c r="H326" i="14"/>
  <c r="M326" i="14"/>
  <c r="G326" i="14"/>
  <c r="D326" i="14"/>
  <c r="L326" i="14"/>
  <c r="F326" i="14"/>
  <c r="J326" i="14"/>
  <c r="K326" i="14"/>
  <c r="E326" i="14"/>
  <c r="O332" i="14"/>
  <c r="I332" i="14"/>
  <c r="N332" i="14"/>
  <c r="H332" i="14"/>
  <c r="J332" i="14"/>
  <c r="M332" i="14"/>
  <c r="G332" i="14"/>
  <c r="L332" i="14"/>
  <c r="F332" i="14"/>
  <c r="K332" i="14"/>
  <c r="E332" i="14"/>
  <c r="D332" i="14"/>
  <c r="O344" i="14"/>
  <c r="I344" i="14"/>
  <c r="J344" i="14"/>
  <c r="N344" i="14"/>
  <c r="H344" i="14"/>
  <c r="M344" i="14"/>
  <c r="G344" i="14"/>
  <c r="L344" i="14"/>
  <c r="F344" i="14"/>
  <c r="D344" i="14"/>
  <c r="K344" i="14"/>
  <c r="E344" i="14"/>
  <c r="O334" i="14"/>
  <c r="I334" i="14"/>
  <c r="N334" i="14"/>
  <c r="H334" i="14"/>
  <c r="M334" i="14"/>
  <c r="G334" i="14"/>
  <c r="L334" i="14"/>
  <c r="F334" i="14"/>
  <c r="J334" i="14"/>
  <c r="K334" i="14"/>
  <c r="E334" i="14"/>
  <c r="I338" i="14"/>
  <c r="N338" i="14"/>
  <c r="H338" i="14"/>
  <c r="M338" i="14"/>
  <c r="G338" i="14"/>
  <c r="J338" i="14"/>
  <c r="L338" i="14"/>
  <c r="F338" i="14"/>
  <c r="K338" i="14"/>
  <c r="E338" i="14"/>
  <c r="O316" i="12"/>
  <c r="I316" i="12"/>
  <c r="N316" i="12"/>
  <c r="H316" i="12"/>
  <c r="M316" i="12"/>
  <c r="G316" i="12"/>
  <c r="L316" i="12"/>
  <c r="F316" i="12"/>
  <c r="D316" i="12"/>
  <c r="K316" i="12"/>
  <c r="E316" i="12"/>
  <c r="J316" i="12"/>
  <c r="O314" i="12"/>
  <c r="I314" i="12"/>
  <c r="D314" i="12"/>
  <c r="N314" i="12"/>
  <c r="H314" i="12"/>
  <c r="J314" i="12"/>
  <c r="M314" i="12"/>
  <c r="G314" i="12"/>
  <c r="L314" i="12"/>
  <c r="F314" i="12"/>
  <c r="K314" i="12"/>
  <c r="E314" i="12"/>
  <c r="O364" i="12"/>
  <c r="I364" i="12"/>
  <c r="N364" i="12"/>
  <c r="M364" i="12"/>
  <c r="G364" i="12"/>
  <c r="J364" i="12"/>
  <c r="L364" i="12"/>
  <c r="D364" i="12"/>
  <c r="K364" i="12"/>
  <c r="E364" i="12"/>
  <c r="O14" i="12"/>
  <c r="I14" i="12"/>
  <c r="N14" i="12"/>
  <c r="H14" i="12"/>
  <c r="M14" i="12"/>
  <c r="G14" i="12"/>
  <c r="L14" i="12"/>
  <c r="F14" i="12"/>
  <c r="D14" i="12"/>
  <c r="K14" i="12"/>
  <c r="E14" i="12"/>
  <c r="J14" i="12"/>
  <c r="O16" i="12"/>
  <c r="I16" i="12"/>
  <c r="N16" i="12"/>
  <c r="M16" i="12"/>
  <c r="L16" i="12"/>
  <c r="K16" i="12"/>
  <c r="O20" i="12"/>
  <c r="I20" i="12"/>
  <c r="N20" i="12"/>
  <c r="H20" i="12"/>
  <c r="M20" i="12"/>
  <c r="G20" i="12"/>
  <c r="L20" i="12"/>
  <c r="F20" i="12"/>
  <c r="D20" i="12"/>
  <c r="K20" i="12"/>
  <c r="E20" i="12"/>
  <c r="J20" i="12"/>
  <c r="O26" i="12"/>
  <c r="I26" i="12"/>
  <c r="N26" i="12"/>
  <c r="H26" i="12"/>
  <c r="M26" i="12"/>
  <c r="G26" i="12"/>
  <c r="L26" i="12"/>
  <c r="F26" i="12"/>
  <c r="K26" i="12"/>
  <c r="E26" i="12"/>
  <c r="J26" i="12"/>
  <c r="D26" i="12"/>
  <c r="O310" i="10"/>
  <c r="I310" i="10"/>
  <c r="N310" i="10"/>
  <c r="H310" i="10"/>
  <c r="D310" i="10"/>
  <c r="M310" i="10"/>
  <c r="G310" i="10"/>
  <c r="L310" i="10"/>
  <c r="F310" i="10"/>
  <c r="J310" i="10"/>
  <c r="K310" i="10"/>
  <c r="E310" i="10"/>
  <c r="O314" i="9"/>
  <c r="I314" i="9"/>
  <c r="N314" i="9"/>
  <c r="H314" i="9"/>
  <c r="J314" i="9"/>
  <c r="M314" i="9"/>
  <c r="G314" i="9"/>
  <c r="D314" i="9"/>
  <c r="L314" i="9"/>
  <c r="F314" i="9"/>
  <c r="K314" i="9"/>
  <c r="E314" i="9"/>
  <c r="O316" i="9"/>
  <c r="I316" i="9"/>
  <c r="N316" i="9"/>
  <c r="H316" i="9"/>
  <c r="M316" i="9"/>
  <c r="G316" i="9"/>
  <c r="J316" i="9"/>
  <c r="L316" i="9"/>
  <c r="F316" i="9"/>
  <c r="D316" i="9"/>
  <c r="K316" i="9"/>
  <c r="E316" i="9"/>
  <c r="O20" i="9"/>
  <c r="N20" i="9"/>
  <c r="M20" i="9"/>
  <c r="L20" i="9"/>
  <c r="H343" i="5"/>
  <c r="N343" i="5"/>
  <c r="D343" i="5"/>
  <c r="J343" i="5"/>
  <c r="P339" i="5"/>
  <c r="M343" i="5"/>
  <c r="G343" i="5"/>
  <c r="E343" i="5"/>
  <c r="O343" i="5"/>
  <c r="L343" i="5"/>
  <c r="I343" i="5"/>
  <c r="N331" i="5"/>
  <c r="L331" i="5"/>
  <c r="M331" i="5"/>
  <c r="O41" i="18"/>
  <c r="P124" i="18"/>
  <c r="F86" i="17"/>
  <c r="F122" i="15"/>
  <c r="E82" i="12"/>
  <c r="M41" i="10"/>
  <c r="J116" i="10"/>
  <c r="H110" i="9"/>
  <c r="E74" i="9"/>
  <c r="K324" i="13"/>
  <c r="P324" i="13" s="1"/>
  <c r="P26" i="9"/>
  <c r="J11" i="10"/>
  <c r="J12" i="10" s="1"/>
  <c r="E176" i="10"/>
  <c r="N305" i="10"/>
  <c r="G18" i="13"/>
  <c r="M18" i="13"/>
  <c r="G24" i="14"/>
  <c r="P24" i="14" s="1"/>
  <c r="P330" i="15"/>
  <c r="K11" i="17"/>
  <c r="K12" i="17" s="1"/>
  <c r="K18" i="17"/>
  <c r="I305" i="10"/>
  <c r="K122" i="11"/>
  <c r="L122" i="11"/>
  <c r="H18" i="13"/>
  <c r="N18" i="13"/>
  <c r="F312" i="13"/>
  <c r="J318" i="13"/>
  <c r="P28" i="14"/>
  <c r="H11" i="16"/>
  <c r="N11" i="16"/>
  <c r="H305" i="16"/>
  <c r="N305" i="16"/>
  <c r="L11" i="18"/>
  <c r="L12" i="18" s="1"/>
  <c r="D18" i="14"/>
  <c r="N130" i="9"/>
  <c r="M11" i="10"/>
  <c r="M12" i="10" s="1"/>
  <c r="I11" i="16"/>
  <c r="O11" i="16"/>
  <c r="M36" i="17"/>
  <c r="M11" i="17"/>
  <c r="M12" i="17" s="1"/>
  <c r="M305" i="17"/>
  <c r="F18" i="18"/>
  <c r="F11" i="18"/>
  <c r="F12" i="18" s="1"/>
  <c r="P30" i="15"/>
  <c r="J18" i="17"/>
  <c r="J11" i="17"/>
  <c r="J12" i="17" s="1"/>
  <c r="E11" i="18"/>
  <c r="E12" i="18" s="1"/>
  <c r="E24" i="18"/>
  <c r="P24" i="18" s="1"/>
  <c r="J214" i="9"/>
  <c r="P326" i="9"/>
  <c r="N11" i="10"/>
  <c r="N12" i="10" s="1"/>
  <c r="E11" i="10"/>
  <c r="E12" i="10" s="1"/>
  <c r="K11" i="10"/>
  <c r="K12" i="10" s="1"/>
  <c r="K18" i="10"/>
  <c r="E305" i="12"/>
  <c r="G305" i="17"/>
  <c r="P14" i="10"/>
  <c r="L100" i="9"/>
  <c r="P344" i="9"/>
  <c r="G11" i="10"/>
  <c r="G12" i="10" s="1"/>
  <c r="P218" i="10"/>
  <c r="H305" i="10"/>
  <c r="K305" i="10"/>
  <c r="D305" i="12"/>
  <c r="H305" i="12"/>
  <c r="N305" i="12"/>
  <c r="H330" i="13"/>
  <c r="P292" i="14"/>
  <c r="J305" i="17"/>
  <c r="D305" i="18"/>
  <c r="J305" i="18"/>
  <c r="K305" i="12"/>
  <c r="P359" i="14"/>
  <c r="M360" i="14" s="1"/>
  <c r="P17" i="16"/>
  <c r="M18" i="18"/>
  <c r="P362" i="11"/>
  <c r="P32" i="12"/>
  <c r="E136" i="12"/>
  <c r="J148" i="12"/>
  <c r="H158" i="12"/>
  <c r="P308" i="13"/>
  <c r="R308" i="13" s="1"/>
  <c r="P34" i="15"/>
  <c r="P32" i="17"/>
  <c r="P299" i="17"/>
  <c r="H300" i="17" s="1"/>
  <c r="P172" i="11"/>
  <c r="L158" i="12"/>
  <c r="P341" i="14"/>
  <c r="F50" i="16"/>
  <c r="N18" i="17"/>
  <c r="P142" i="17"/>
  <c r="P292" i="18"/>
  <c r="F305" i="18"/>
  <c r="L305" i="18"/>
  <c r="P34" i="11"/>
  <c r="P35" i="11"/>
  <c r="D80" i="15"/>
  <c r="E74" i="16"/>
  <c r="M305" i="16"/>
  <c r="P14" i="17"/>
  <c r="P16" i="18"/>
  <c r="P34" i="18"/>
  <c r="G305" i="18"/>
  <c r="M305" i="18"/>
  <c r="L152" i="18"/>
  <c r="L70" i="18"/>
  <c r="I68" i="18"/>
  <c r="E46" i="18"/>
  <c r="M46" i="18"/>
  <c r="N224" i="17"/>
  <c r="I224" i="17"/>
  <c r="J224" i="17"/>
  <c r="M224" i="17"/>
  <c r="M152" i="17"/>
  <c r="I152" i="17"/>
  <c r="G128" i="17"/>
  <c r="K128" i="17"/>
  <c r="J86" i="17"/>
  <c r="M86" i="17"/>
  <c r="M52" i="17"/>
  <c r="P52" i="17" s="1"/>
  <c r="H50" i="17"/>
  <c r="D50" i="17"/>
  <c r="I50" i="17"/>
  <c r="M50" i="17"/>
  <c r="E50" i="17"/>
  <c r="J50" i="17"/>
  <c r="N50" i="17"/>
  <c r="F50" i="17"/>
  <c r="J200" i="16"/>
  <c r="N200" i="16"/>
  <c r="F200" i="16"/>
  <c r="N194" i="16"/>
  <c r="F194" i="16"/>
  <c r="J194" i="16"/>
  <c r="N152" i="16"/>
  <c r="I152" i="16"/>
  <c r="J152" i="16"/>
  <c r="M152" i="16"/>
  <c r="L146" i="16"/>
  <c r="M146" i="16"/>
  <c r="H146" i="16"/>
  <c r="I146" i="16"/>
  <c r="H140" i="16"/>
  <c r="E136" i="16"/>
  <c r="M136" i="16"/>
  <c r="N136" i="16"/>
  <c r="P130" i="16"/>
  <c r="J128" i="16"/>
  <c r="L128" i="16"/>
  <c r="F128" i="16"/>
  <c r="N128" i="16"/>
  <c r="H128" i="16"/>
  <c r="H122" i="16"/>
  <c r="J110" i="16"/>
  <c r="N110" i="16"/>
  <c r="H98" i="16"/>
  <c r="I98" i="16"/>
  <c r="L98" i="16"/>
  <c r="M98" i="16"/>
  <c r="L92" i="16"/>
  <c r="F86" i="16"/>
  <c r="L86" i="16"/>
  <c r="H86" i="16"/>
  <c r="M86" i="16"/>
  <c r="D86" i="16"/>
  <c r="I86" i="16"/>
  <c r="N86" i="16"/>
  <c r="E86" i="16"/>
  <c r="J86" i="16"/>
  <c r="J82" i="16"/>
  <c r="N82" i="16"/>
  <c r="J70" i="16"/>
  <c r="H68" i="16"/>
  <c r="L68" i="16"/>
  <c r="L58" i="16"/>
  <c r="E50" i="16"/>
  <c r="L50" i="16"/>
  <c r="N50" i="16"/>
  <c r="D50" i="16"/>
  <c r="I224" i="15"/>
  <c r="L224" i="15"/>
  <c r="M224" i="15"/>
  <c r="J200" i="15"/>
  <c r="N122" i="15"/>
  <c r="J122" i="15"/>
  <c r="M118" i="15"/>
  <c r="L118" i="15"/>
  <c r="I104" i="15"/>
  <c r="M104" i="15"/>
  <c r="L98" i="15"/>
  <c r="M94" i="15"/>
  <c r="M88" i="15"/>
  <c r="N88" i="15"/>
  <c r="J82" i="15"/>
  <c r="L82" i="15"/>
  <c r="D82" i="15"/>
  <c r="M82" i="15"/>
  <c r="E82" i="15"/>
  <c r="N82" i="15"/>
  <c r="N80" i="15"/>
  <c r="J80" i="15"/>
  <c r="F74" i="15"/>
  <c r="N74" i="15"/>
  <c r="I74" i="15"/>
  <c r="J74" i="15"/>
  <c r="E74" i="15"/>
  <c r="M74" i="15"/>
  <c r="J70" i="15"/>
  <c r="L68" i="15"/>
  <c r="N64" i="15"/>
  <c r="M64" i="15"/>
  <c r="L58" i="15"/>
  <c r="J56" i="15"/>
  <c r="N56" i="15"/>
  <c r="H44" i="15"/>
  <c r="I44" i="15"/>
  <c r="D44" i="15"/>
  <c r="L44" i="15"/>
  <c r="E44" i="15"/>
  <c r="M44" i="15"/>
  <c r="P293" i="14"/>
  <c r="P284" i="13"/>
  <c r="L166" i="13"/>
  <c r="J164" i="13"/>
  <c r="J158" i="13"/>
  <c r="L158" i="13"/>
  <c r="N158" i="13"/>
  <c r="I128" i="13"/>
  <c r="J128" i="13"/>
  <c r="L128" i="13"/>
  <c r="J122" i="13"/>
  <c r="I116" i="13"/>
  <c r="L116" i="13"/>
  <c r="M116" i="13"/>
  <c r="L64" i="13"/>
  <c r="M64" i="13"/>
  <c r="M62" i="13"/>
  <c r="L46" i="13"/>
  <c r="M46" i="13"/>
  <c r="N376" i="12"/>
  <c r="F376" i="12"/>
  <c r="J376" i="12"/>
  <c r="P272" i="12"/>
  <c r="N226" i="12"/>
  <c r="I226" i="12"/>
  <c r="J226" i="12"/>
  <c r="M224" i="12"/>
  <c r="H224" i="12"/>
  <c r="I224" i="12"/>
  <c r="L224" i="12"/>
  <c r="I218" i="12"/>
  <c r="M218" i="12"/>
  <c r="I212" i="12"/>
  <c r="M212" i="12"/>
  <c r="H206" i="12"/>
  <c r="L206" i="12"/>
  <c r="J202" i="12"/>
  <c r="I200" i="12"/>
  <c r="M200" i="12"/>
  <c r="J194" i="12"/>
  <c r="L182" i="12"/>
  <c r="H182" i="12"/>
  <c r="M178" i="12"/>
  <c r="I178" i="12"/>
  <c r="M176" i="12"/>
  <c r="D176" i="12"/>
  <c r="E176" i="12"/>
  <c r="I176" i="12"/>
  <c r="I170" i="12"/>
  <c r="L160" i="12"/>
  <c r="M160" i="12"/>
  <c r="J154" i="12"/>
  <c r="I152" i="12"/>
  <c r="M152" i="12"/>
  <c r="J146" i="12"/>
  <c r="N146" i="12"/>
  <c r="N136" i="12"/>
  <c r="D136" i="12"/>
  <c r="M136" i="12"/>
  <c r="M134" i="12"/>
  <c r="J128" i="12"/>
  <c r="F128" i="12"/>
  <c r="L128" i="12"/>
  <c r="H128" i="12"/>
  <c r="M128" i="12"/>
  <c r="I128" i="12"/>
  <c r="N128" i="12"/>
  <c r="J124" i="12"/>
  <c r="I118" i="12"/>
  <c r="L118" i="12"/>
  <c r="M118" i="12"/>
  <c r="H116" i="12"/>
  <c r="I116" i="12"/>
  <c r="L116" i="12"/>
  <c r="M116" i="12"/>
  <c r="I112" i="12"/>
  <c r="M112" i="12"/>
  <c r="L104" i="12"/>
  <c r="E98" i="12"/>
  <c r="I98" i="12"/>
  <c r="M98" i="12"/>
  <c r="I92" i="12"/>
  <c r="L92" i="12"/>
  <c r="M92" i="12"/>
  <c r="F82" i="12"/>
  <c r="M82" i="12"/>
  <c r="N82" i="12"/>
  <c r="D80" i="12"/>
  <c r="L80" i="12"/>
  <c r="E80" i="12"/>
  <c r="M80" i="12"/>
  <c r="H80" i="12"/>
  <c r="I80" i="12"/>
  <c r="M70" i="12"/>
  <c r="N70" i="12"/>
  <c r="M68" i="12"/>
  <c r="H68" i="12"/>
  <c r="I68" i="12"/>
  <c r="L68" i="12"/>
  <c r="N62" i="12"/>
  <c r="F62" i="12"/>
  <c r="J62" i="12"/>
  <c r="L58" i="12"/>
  <c r="J56" i="12"/>
  <c r="M56" i="12"/>
  <c r="F50" i="12"/>
  <c r="N50" i="12"/>
  <c r="I50" i="12"/>
  <c r="J50" i="12"/>
  <c r="E50" i="12"/>
  <c r="M50" i="12"/>
  <c r="J46" i="12"/>
  <c r="N46" i="12"/>
  <c r="F46" i="12"/>
  <c r="E44" i="12"/>
  <c r="M44" i="12"/>
  <c r="F44" i="12"/>
  <c r="N44" i="12"/>
  <c r="I44" i="12"/>
  <c r="J44" i="12"/>
  <c r="I226" i="11"/>
  <c r="H124" i="11"/>
  <c r="J124" i="11"/>
  <c r="L124" i="11"/>
  <c r="H122" i="11"/>
  <c r="I122" i="11"/>
  <c r="J122" i="11"/>
  <c r="J116" i="11"/>
  <c r="N116" i="11"/>
  <c r="D100" i="11"/>
  <c r="L100" i="11"/>
  <c r="L94" i="11"/>
  <c r="N70" i="11"/>
  <c r="J70" i="11"/>
  <c r="L70" i="11"/>
  <c r="M70" i="11"/>
  <c r="E46" i="11"/>
  <c r="N46" i="11"/>
  <c r="F46" i="11"/>
  <c r="F374" i="10"/>
  <c r="J374" i="10"/>
  <c r="N374" i="10"/>
  <c r="F176" i="10"/>
  <c r="J176" i="10"/>
  <c r="N176" i="10"/>
  <c r="P172" i="10"/>
  <c r="I160" i="10"/>
  <c r="J160" i="10"/>
  <c r="L160" i="10"/>
  <c r="M160" i="10"/>
  <c r="N158" i="10"/>
  <c r="J158" i="10"/>
  <c r="P152" i="10"/>
  <c r="N146" i="10"/>
  <c r="M146" i="10"/>
  <c r="F140" i="10"/>
  <c r="H140" i="10"/>
  <c r="D140" i="10"/>
  <c r="N116" i="10"/>
  <c r="H112" i="10"/>
  <c r="L112" i="10"/>
  <c r="I110" i="10"/>
  <c r="J110" i="10"/>
  <c r="M110" i="10"/>
  <c r="H110" i="10"/>
  <c r="N110" i="10"/>
  <c r="J98" i="10"/>
  <c r="H98" i="10"/>
  <c r="M98" i="10"/>
  <c r="I98" i="10"/>
  <c r="N98" i="10"/>
  <c r="L94" i="10"/>
  <c r="P94" i="10" s="1"/>
  <c r="E376" i="9"/>
  <c r="M376" i="9"/>
  <c r="H376" i="9"/>
  <c r="I376" i="9"/>
  <c r="D376" i="9"/>
  <c r="L376" i="9"/>
  <c r="E374" i="9"/>
  <c r="M374" i="9"/>
  <c r="F374" i="9"/>
  <c r="N374" i="9"/>
  <c r="I374" i="9"/>
  <c r="J374" i="9"/>
  <c r="M238" i="9"/>
  <c r="M220" i="9"/>
  <c r="I220" i="9"/>
  <c r="I218" i="9"/>
  <c r="J218" i="9"/>
  <c r="M218" i="9"/>
  <c r="N218" i="9"/>
  <c r="I206" i="9"/>
  <c r="J200" i="9"/>
  <c r="L200" i="9"/>
  <c r="L178" i="9"/>
  <c r="I164" i="9"/>
  <c r="L164" i="9"/>
  <c r="M164" i="9"/>
  <c r="H164" i="9"/>
  <c r="J154" i="9"/>
  <c r="N154" i="9"/>
  <c r="H152" i="9"/>
  <c r="I152" i="9"/>
  <c r="L152" i="9"/>
  <c r="M152" i="9"/>
  <c r="H142" i="9"/>
  <c r="I142" i="9"/>
  <c r="L142" i="9"/>
  <c r="M142" i="9"/>
  <c r="J130" i="9"/>
  <c r="L130" i="9"/>
  <c r="H130" i="9"/>
  <c r="M130" i="9"/>
  <c r="I128" i="9"/>
  <c r="M128" i="9"/>
  <c r="E128" i="9"/>
  <c r="I118" i="9"/>
  <c r="M118" i="9"/>
  <c r="L112" i="9"/>
  <c r="I110" i="9"/>
  <c r="L110" i="9"/>
  <c r="E110" i="9"/>
  <c r="M110" i="9"/>
  <c r="L106" i="9"/>
  <c r="P106" i="9" s="1"/>
  <c r="M100" i="9"/>
  <c r="P100" i="9" s="1"/>
  <c r="E98" i="9"/>
  <c r="H98" i="9"/>
  <c r="L98" i="9"/>
  <c r="M94" i="9"/>
  <c r="L92" i="9"/>
  <c r="J92" i="9"/>
  <c r="E88" i="9"/>
  <c r="M88" i="9"/>
  <c r="I88" i="9"/>
  <c r="L82" i="9"/>
  <c r="M82" i="9"/>
  <c r="I82" i="9"/>
  <c r="M80" i="9"/>
  <c r="I80" i="9"/>
  <c r="D76" i="9"/>
  <c r="H76" i="9"/>
  <c r="F74" i="9"/>
  <c r="N74" i="9"/>
  <c r="I74" i="9"/>
  <c r="J74" i="9"/>
  <c r="P408" i="5"/>
  <c r="J337" i="5"/>
  <c r="P288" i="18"/>
  <c r="E233" i="18"/>
  <c r="E234" i="18" s="1"/>
  <c r="M233" i="18"/>
  <c r="M234" i="18" s="1"/>
  <c r="P244" i="18"/>
  <c r="P245" i="18"/>
  <c r="F233" i="18"/>
  <c r="F234" i="18" s="1"/>
  <c r="P203" i="18"/>
  <c r="P185" i="18"/>
  <c r="P166" i="18"/>
  <c r="P167" i="18"/>
  <c r="K154" i="18"/>
  <c r="L154" i="18"/>
  <c r="M154" i="18"/>
  <c r="M152" i="18"/>
  <c r="J152" i="18"/>
  <c r="P148" i="18"/>
  <c r="P149" i="18"/>
  <c r="I70" i="18"/>
  <c r="J70" i="18"/>
  <c r="J68" i="18"/>
  <c r="K68" i="18"/>
  <c r="F46" i="18"/>
  <c r="N46" i="18"/>
  <c r="G46" i="18"/>
  <c r="O46" i="18"/>
  <c r="D46" i="18"/>
  <c r="D44" i="18"/>
  <c r="H44" i="18"/>
  <c r="L44" i="18"/>
  <c r="E44" i="18"/>
  <c r="M44" i="18"/>
  <c r="F44" i="18"/>
  <c r="N44" i="18"/>
  <c r="G44" i="18"/>
  <c r="P376" i="17"/>
  <c r="P280" i="17"/>
  <c r="P281" i="17"/>
  <c r="P256" i="17"/>
  <c r="P257" i="17"/>
  <c r="I233" i="17"/>
  <c r="I234" i="17" s="1"/>
  <c r="I252" i="17"/>
  <c r="P252" i="17" s="1"/>
  <c r="G224" i="17"/>
  <c r="K224" i="17"/>
  <c r="H224" i="17"/>
  <c r="I188" i="17"/>
  <c r="J188" i="17"/>
  <c r="P160" i="17"/>
  <c r="J152" i="17"/>
  <c r="O128" i="17"/>
  <c r="H128" i="17"/>
  <c r="L128" i="17"/>
  <c r="I128" i="17"/>
  <c r="M128" i="17"/>
  <c r="J128" i="17"/>
  <c r="K116" i="17"/>
  <c r="L116" i="17"/>
  <c r="M110" i="17"/>
  <c r="J110" i="17"/>
  <c r="K110" i="17"/>
  <c r="K104" i="17"/>
  <c r="H104" i="17"/>
  <c r="L104" i="17"/>
  <c r="I104" i="17"/>
  <c r="M104" i="17"/>
  <c r="K86" i="17"/>
  <c r="H80" i="17"/>
  <c r="L80" i="17"/>
  <c r="I80" i="17"/>
  <c r="M80" i="17"/>
  <c r="J80" i="17"/>
  <c r="N80" i="17"/>
  <c r="K68" i="17"/>
  <c r="H68" i="17"/>
  <c r="L68" i="17"/>
  <c r="I68" i="17"/>
  <c r="M68" i="17"/>
  <c r="J68" i="17"/>
  <c r="L62" i="17"/>
  <c r="M62" i="17"/>
  <c r="N62" i="17"/>
  <c r="M56" i="17"/>
  <c r="J56" i="17"/>
  <c r="K56" i="17"/>
  <c r="G50" i="17"/>
  <c r="N46" i="17"/>
  <c r="L46" i="17"/>
  <c r="K41" i="17"/>
  <c r="O41" i="17"/>
  <c r="D44" i="17"/>
  <c r="H44" i="17"/>
  <c r="L44" i="17"/>
  <c r="H41" i="17"/>
  <c r="E44" i="17"/>
  <c r="I44" i="17"/>
  <c r="M44" i="17"/>
  <c r="E41" i="17"/>
  <c r="L41" i="17"/>
  <c r="F44" i="17"/>
  <c r="J44" i="17"/>
  <c r="N44" i="17"/>
  <c r="F41" i="17"/>
  <c r="N41" i="17"/>
  <c r="G44" i="17"/>
  <c r="K233" i="16"/>
  <c r="K234" i="16" s="1"/>
  <c r="L233" i="16"/>
  <c r="L234" i="16" s="1"/>
  <c r="G233" i="16"/>
  <c r="G234" i="16" s="1"/>
  <c r="I233" i="16"/>
  <c r="I234" i="16" s="1"/>
  <c r="E226" i="16"/>
  <c r="I226" i="16"/>
  <c r="M226" i="16"/>
  <c r="J226" i="16"/>
  <c r="N226" i="16"/>
  <c r="K226" i="16"/>
  <c r="O226" i="16"/>
  <c r="D226" i="16"/>
  <c r="G202" i="16"/>
  <c r="D202" i="16"/>
  <c r="H202" i="16"/>
  <c r="L202" i="16"/>
  <c r="O202" i="16"/>
  <c r="E202" i="16"/>
  <c r="I202" i="16"/>
  <c r="M202" i="16"/>
  <c r="K202" i="16"/>
  <c r="F202" i="16"/>
  <c r="J202" i="16"/>
  <c r="G200" i="16"/>
  <c r="K200" i="16"/>
  <c r="O200" i="16"/>
  <c r="D200" i="16"/>
  <c r="H200" i="16"/>
  <c r="L200" i="16"/>
  <c r="E200" i="16"/>
  <c r="I200" i="16"/>
  <c r="G196" i="16"/>
  <c r="K196" i="16"/>
  <c r="O196" i="16"/>
  <c r="D196" i="16"/>
  <c r="H196" i="16"/>
  <c r="L196" i="16"/>
  <c r="E196" i="16"/>
  <c r="I196" i="16"/>
  <c r="M196" i="16"/>
  <c r="F196" i="16"/>
  <c r="J196" i="16"/>
  <c r="G194" i="16"/>
  <c r="K194" i="16"/>
  <c r="O194" i="16"/>
  <c r="D194" i="16"/>
  <c r="H194" i="16"/>
  <c r="L194" i="16"/>
  <c r="E194" i="16"/>
  <c r="I194" i="16"/>
  <c r="F188" i="16"/>
  <c r="K182" i="16"/>
  <c r="H182" i="16"/>
  <c r="I182" i="16"/>
  <c r="M182" i="16"/>
  <c r="K158" i="16"/>
  <c r="L158" i="16"/>
  <c r="I158" i="16"/>
  <c r="M158" i="16"/>
  <c r="J158" i="16"/>
  <c r="L154" i="16"/>
  <c r="I154" i="16"/>
  <c r="M154" i="16"/>
  <c r="J154" i="16"/>
  <c r="N154" i="16"/>
  <c r="K152" i="16"/>
  <c r="H152" i="16"/>
  <c r="J146" i="16"/>
  <c r="N146" i="16"/>
  <c r="K136" i="16"/>
  <c r="O136" i="16"/>
  <c r="D136" i="16"/>
  <c r="D134" i="16"/>
  <c r="L134" i="16"/>
  <c r="M134" i="16"/>
  <c r="F134" i="16"/>
  <c r="N134" i="16"/>
  <c r="I128" i="16"/>
  <c r="M128" i="16"/>
  <c r="G128" i="16"/>
  <c r="K128" i="16"/>
  <c r="P124" i="16"/>
  <c r="I122" i="16"/>
  <c r="F122" i="16"/>
  <c r="J122" i="16"/>
  <c r="G122" i="16"/>
  <c r="K110" i="16"/>
  <c r="L110" i="16"/>
  <c r="I110" i="16"/>
  <c r="K106" i="16"/>
  <c r="L106" i="16"/>
  <c r="M106" i="16"/>
  <c r="D104" i="16"/>
  <c r="H104" i="16"/>
  <c r="L104" i="16"/>
  <c r="E104" i="16"/>
  <c r="I104" i="16"/>
  <c r="M104" i="16"/>
  <c r="F104" i="16"/>
  <c r="J104" i="16"/>
  <c r="N104" i="16"/>
  <c r="K104" i="16"/>
  <c r="K100" i="16"/>
  <c r="L100" i="16"/>
  <c r="I100" i="16"/>
  <c r="M100" i="16"/>
  <c r="J98" i="16"/>
  <c r="N98" i="16"/>
  <c r="G98" i="16"/>
  <c r="K98" i="16"/>
  <c r="K94" i="16"/>
  <c r="G88" i="16"/>
  <c r="K88" i="16"/>
  <c r="O88" i="16"/>
  <c r="D88" i="16"/>
  <c r="H88" i="16"/>
  <c r="L88" i="16"/>
  <c r="E88" i="16"/>
  <c r="I88" i="16"/>
  <c r="M88" i="16"/>
  <c r="F88" i="16"/>
  <c r="G86" i="16"/>
  <c r="K86" i="16"/>
  <c r="K82" i="16"/>
  <c r="L82" i="16"/>
  <c r="I82" i="16"/>
  <c r="J80" i="16"/>
  <c r="N80" i="16"/>
  <c r="K80" i="16"/>
  <c r="O80" i="16"/>
  <c r="H80" i="16"/>
  <c r="L80" i="16"/>
  <c r="I80" i="16"/>
  <c r="G76" i="16"/>
  <c r="K76" i="16"/>
  <c r="O76" i="16"/>
  <c r="D76" i="16"/>
  <c r="H76" i="16"/>
  <c r="L76" i="16"/>
  <c r="E76" i="16"/>
  <c r="I76" i="16"/>
  <c r="M76" i="16"/>
  <c r="F76" i="16"/>
  <c r="J76" i="16"/>
  <c r="F74" i="16"/>
  <c r="J74" i="16"/>
  <c r="N74" i="16"/>
  <c r="G74" i="16"/>
  <c r="K74" i="16"/>
  <c r="O74" i="16"/>
  <c r="D74" i="16"/>
  <c r="H74" i="16"/>
  <c r="K70" i="16"/>
  <c r="L70" i="16"/>
  <c r="I70" i="16"/>
  <c r="I68" i="16"/>
  <c r="M68" i="16"/>
  <c r="J68" i="16"/>
  <c r="N68" i="16"/>
  <c r="K62" i="16"/>
  <c r="O62" i="16"/>
  <c r="L62" i="16"/>
  <c r="M62" i="16"/>
  <c r="M58" i="16"/>
  <c r="J58" i="16"/>
  <c r="N58" i="16"/>
  <c r="J56" i="16"/>
  <c r="N56" i="16"/>
  <c r="K56" i="16"/>
  <c r="L56" i="16"/>
  <c r="O52" i="16"/>
  <c r="D52" i="16"/>
  <c r="L52" i="16"/>
  <c r="G52" i="16"/>
  <c r="E52" i="16"/>
  <c r="M52" i="16"/>
  <c r="K52" i="16"/>
  <c r="F52" i="16"/>
  <c r="G50" i="16"/>
  <c r="K50" i="16"/>
  <c r="O50" i="16"/>
  <c r="G46" i="16"/>
  <c r="K46" i="16"/>
  <c r="O46" i="16"/>
  <c r="D46" i="16"/>
  <c r="H46" i="16"/>
  <c r="L46" i="16"/>
  <c r="E46" i="16"/>
  <c r="I46" i="16"/>
  <c r="M46" i="16"/>
  <c r="F46" i="16"/>
  <c r="J46" i="16"/>
  <c r="P238" i="15"/>
  <c r="J226" i="15"/>
  <c r="L226" i="15"/>
  <c r="J224" i="15"/>
  <c r="K220" i="15"/>
  <c r="L220" i="15"/>
  <c r="M220" i="15"/>
  <c r="K202" i="15"/>
  <c r="L202" i="15"/>
  <c r="M202" i="15"/>
  <c r="K200" i="15"/>
  <c r="N184" i="15"/>
  <c r="K184" i="15"/>
  <c r="L184" i="15"/>
  <c r="L154" i="15"/>
  <c r="I154" i="15"/>
  <c r="M154" i="15"/>
  <c r="J154" i="15"/>
  <c r="K152" i="15"/>
  <c r="L152" i="15"/>
  <c r="I152" i="15"/>
  <c r="M152" i="15"/>
  <c r="J152" i="15"/>
  <c r="I140" i="15"/>
  <c r="M140" i="15"/>
  <c r="J140" i="15"/>
  <c r="K140" i="15"/>
  <c r="H140" i="15"/>
  <c r="L128" i="15"/>
  <c r="K128" i="15"/>
  <c r="I128" i="15"/>
  <c r="M128" i="15"/>
  <c r="G128" i="15"/>
  <c r="F128" i="15"/>
  <c r="H124" i="15"/>
  <c r="G122" i="15"/>
  <c r="D122" i="15"/>
  <c r="H122" i="15"/>
  <c r="L122" i="15"/>
  <c r="K122" i="15"/>
  <c r="O122" i="15"/>
  <c r="J118" i="15"/>
  <c r="K106" i="15"/>
  <c r="L106" i="15"/>
  <c r="I106" i="15"/>
  <c r="M106" i="15"/>
  <c r="J106" i="15"/>
  <c r="J104" i="15"/>
  <c r="N104" i="15"/>
  <c r="K104" i="15"/>
  <c r="J100" i="15"/>
  <c r="K100" i="15"/>
  <c r="L100" i="15"/>
  <c r="M98" i="15"/>
  <c r="J98" i="15"/>
  <c r="K92" i="15"/>
  <c r="L92" i="15"/>
  <c r="K88" i="15"/>
  <c r="O88" i="15"/>
  <c r="K86" i="15"/>
  <c r="O86" i="15"/>
  <c r="M86" i="15"/>
  <c r="L86" i="15"/>
  <c r="K82" i="15"/>
  <c r="K80" i="15"/>
  <c r="O80" i="15"/>
  <c r="L80" i="15"/>
  <c r="E80" i="15"/>
  <c r="I80" i="15"/>
  <c r="D76" i="15"/>
  <c r="H76" i="15"/>
  <c r="L76" i="15"/>
  <c r="E76" i="15"/>
  <c r="I76" i="15"/>
  <c r="M76" i="15"/>
  <c r="F76" i="15"/>
  <c r="J76" i="15"/>
  <c r="N76" i="15"/>
  <c r="G76" i="15"/>
  <c r="K76" i="15"/>
  <c r="G74" i="15"/>
  <c r="K74" i="15"/>
  <c r="O74" i="15"/>
  <c r="D74" i="15"/>
  <c r="H74" i="15"/>
  <c r="K70" i="15"/>
  <c r="L70" i="15"/>
  <c r="J68" i="15"/>
  <c r="N68" i="15"/>
  <c r="M62" i="15"/>
  <c r="L62" i="15"/>
  <c r="M58" i="15"/>
  <c r="J58" i="15"/>
  <c r="N58" i="15"/>
  <c r="K56" i="15"/>
  <c r="L56" i="15"/>
  <c r="K52" i="15"/>
  <c r="D52" i="15"/>
  <c r="H52" i="15"/>
  <c r="L52" i="15"/>
  <c r="G52" i="15"/>
  <c r="E52" i="15"/>
  <c r="I52" i="15"/>
  <c r="M52" i="15"/>
  <c r="O52" i="15"/>
  <c r="F52" i="15"/>
  <c r="J52" i="15"/>
  <c r="G46" i="15"/>
  <c r="K46" i="15"/>
  <c r="O46" i="15"/>
  <c r="D46" i="15"/>
  <c r="H46" i="15"/>
  <c r="L46" i="15"/>
  <c r="E46" i="15"/>
  <c r="I46" i="15"/>
  <c r="M46" i="15"/>
  <c r="F46" i="15"/>
  <c r="J46" i="15"/>
  <c r="F44" i="15"/>
  <c r="J44" i="15"/>
  <c r="N44" i="15"/>
  <c r="G44" i="15"/>
  <c r="K44" i="15"/>
  <c r="P274" i="14"/>
  <c r="P80" i="14"/>
  <c r="P77" i="14"/>
  <c r="P62" i="14"/>
  <c r="M41" i="14"/>
  <c r="M42" i="14" s="1"/>
  <c r="P37" i="14"/>
  <c r="P46" i="14"/>
  <c r="E41" i="14"/>
  <c r="E42" i="14" s="1"/>
  <c r="H41" i="14"/>
  <c r="H42" i="14" s="1"/>
  <c r="G41" i="14"/>
  <c r="G42" i="14" s="1"/>
  <c r="K41" i="14"/>
  <c r="K42" i="14" s="1"/>
  <c r="P317" i="5"/>
  <c r="K226" i="13"/>
  <c r="L226" i="13"/>
  <c r="M226" i="13"/>
  <c r="P212" i="13"/>
  <c r="P194" i="13"/>
  <c r="M166" i="13"/>
  <c r="J166" i="13"/>
  <c r="K164" i="13"/>
  <c r="L164" i="13"/>
  <c r="K160" i="13"/>
  <c r="L160" i="13"/>
  <c r="M160" i="13"/>
  <c r="K158" i="13"/>
  <c r="I158" i="13"/>
  <c r="G122" i="13"/>
  <c r="K122" i="13"/>
  <c r="H122" i="13"/>
  <c r="P125" i="13"/>
  <c r="G126" i="13" s="1"/>
  <c r="L118" i="13"/>
  <c r="K118" i="13"/>
  <c r="M118" i="13"/>
  <c r="J118" i="13"/>
  <c r="J116" i="13"/>
  <c r="N116" i="13"/>
  <c r="P110" i="13"/>
  <c r="K94" i="13"/>
  <c r="P94" i="13" s="1"/>
  <c r="P83" i="13"/>
  <c r="N64" i="13"/>
  <c r="N62" i="13"/>
  <c r="K62" i="13"/>
  <c r="G376" i="12"/>
  <c r="K376" i="12"/>
  <c r="H376" i="12"/>
  <c r="L376" i="12"/>
  <c r="I376" i="12"/>
  <c r="G374" i="12"/>
  <c r="H374" i="12"/>
  <c r="L374" i="12"/>
  <c r="K374" i="12"/>
  <c r="I374" i="12"/>
  <c r="M374" i="12"/>
  <c r="O374" i="12"/>
  <c r="F374" i="12"/>
  <c r="J374" i="12"/>
  <c r="P290" i="12"/>
  <c r="J254" i="12"/>
  <c r="P254" i="12" s="1"/>
  <c r="H233" i="12"/>
  <c r="H234" i="12" s="1"/>
  <c r="F233" i="12"/>
  <c r="F234" i="12" s="1"/>
  <c r="K233" i="12"/>
  <c r="N233" i="12"/>
  <c r="L233" i="12"/>
  <c r="L234" i="12" s="1"/>
  <c r="M236" i="12"/>
  <c r="K226" i="12"/>
  <c r="H226" i="12"/>
  <c r="L226" i="12"/>
  <c r="F224" i="12"/>
  <c r="J224" i="12"/>
  <c r="N224" i="12"/>
  <c r="G224" i="12"/>
  <c r="K224" i="12"/>
  <c r="J218" i="12"/>
  <c r="K214" i="12"/>
  <c r="L214" i="12"/>
  <c r="I214" i="12"/>
  <c r="M214" i="12"/>
  <c r="J212" i="12"/>
  <c r="N212" i="12"/>
  <c r="G212" i="12"/>
  <c r="K212" i="12"/>
  <c r="H212" i="12"/>
  <c r="L208" i="12"/>
  <c r="P208" i="12" s="1"/>
  <c r="I206" i="12"/>
  <c r="M206" i="12"/>
  <c r="F206" i="12"/>
  <c r="J206" i="12"/>
  <c r="N206" i="12"/>
  <c r="G206" i="12"/>
  <c r="K202" i="12"/>
  <c r="L202" i="12"/>
  <c r="I202" i="12"/>
  <c r="J200" i="12"/>
  <c r="K200" i="12"/>
  <c r="L194" i="12"/>
  <c r="I182" i="12"/>
  <c r="M182" i="12"/>
  <c r="J182" i="12"/>
  <c r="N182" i="12"/>
  <c r="J178" i="12"/>
  <c r="N178" i="12"/>
  <c r="K178" i="12"/>
  <c r="F176" i="12"/>
  <c r="J176" i="12"/>
  <c r="N176" i="12"/>
  <c r="G176" i="12"/>
  <c r="K176" i="12"/>
  <c r="O176" i="12"/>
  <c r="H176" i="12"/>
  <c r="L172" i="12"/>
  <c r="K172" i="12"/>
  <c r="J170" i="12"/>
  <c r="K170" i="12"/>
  <c r="K166" i="12"/>
  <c r="L166" i="12"/>
  <c r="M166" i="12"/>
  <c r="L164" i="12"/>
  <c r="K164" i="12"/>
  <c r="I164" i="12"/>
  <c r="M164" i="12"/>
  <c r="J160" i="12"/>
  <c r="I158" i="12"/>
  <c r="M158" i="12"/>
  <c r="J158" i="12"/>
  <c r="N158" i="12"/>
  <c r="K154" i="12"/>
  <c r="L154" i="12"/>
  <c r="J152" i="12"/>
  <c r="N152" i="12"/>
  <c r="K152" i="12"/>
  <c r="K148" i="12"/>
  <c r="L148" i="12"/>
  <c r="I148" i="12"/>
  <c r="K146" i="12"/>
  <c r="H146" i="12"/>
  <c r="L146" i="12"/>
  <c r="I146" i="12"/>
  <c r="L142" i="12"/>
  <c r="H140" i="12"/>
  <c r="L140" i="12"/>
  <c r="G140" i="12"/>
  <c r="I140" i="12"/>
  <c r="M140" i="12"/>
  <c r="K140" i="12"/>
  <c r="J140" i="12"/>
  <c r="N134" i="12"/>
  <c r="I130" i="12"/>
  <c r="M130" i="12"/>
  <c r="J130" i="12"/>
  <c r="N130" i="12"/>
  <c r="K130" i="12"/>
  <c r="H130" i="12"/>
  <c r="G128" i="12"/>
  <c r="K128" i="12"/>
  <c r="G124" i="12"/>
  <c r="H124" i="12"/>
  <c r="F122" i="12"/>
  <c r="J122" i="12"/>
  <c r="G122" i="12"/>
  <c r="K122" i="12"/>
  <c r="O122" i="12"/>
  <c r="D122" i="12"/>
  <c r="H122" i="12"/>
  <c r="L122" i="12"/>
  <c r="E122" i="12"/>
  <c r="J118" i="12"/>
  <c r="J116" i="12"/>
  <c r="N116" i="12"/>
  <c r="J112" i="12"/>
  <c r="N112" i="12"/>
  <c r="K112" i="12"/>
  <c r="H110" i="12"/>
  <c r="L110" i="12"/>
  <c r="I110" i="12"/>
  <c r="M110" i="12"/>
  <c r="J110" i="12"/>
  <c r="N110" i="12"/>
  <c r="M104" i="12"/>
  <c r="I100" i="12"/>
  <c r="M100" i="12"/>
  <c r="J100" i="12"/>
  <c r="K100" i="12"/>
  <c r="F98" i="12"/>
  <c r="J98" i="12"/>
  <c r="N98" i="12"/>
  <c r="G98" i="12"/>
  <c r="K98" i="12"/>
  <c r="O98" i="12"/>
  <c r="D98" i="12"/>
  <c r="H98" i="12"/>
  <c r="K94" i="12"/>
  <c r="L94" i="12"/>
  <c r="J92" i="12"/>
  <c r="K82" i="12"/>
  <c r="D82" i="12"/>
  <c r="F80" i="12"/>
  <c r="J80" i="12"/>
  <c r="N80" i="12"/>
  <c r="G80" i="12"/>
  <c r="K80" i="12"/>
  <c r="P74" i="12"/>
  <c r="K70" i="12"/>
  <c r="J68" i="12"/>
  <c r="N68" i="12"/>
  <c r="K64" i="12"/>
  <c r="O64" i="12"/>
  <c r="M64" i="12"/>
  <c r="D64" i="12"/>
  <c r="L64" i="12"/>
  <c r="K62" i="12"/>
  <c r="O62" i="12"/>
  <c r="L62" i="12"/>
  <c r="M58" i="12"/>
  <c r="J58" i="12"/>
  <c r="K56" i="12"/>
  <c r="G52" i="12"/>
  <c r="K52" i="12"/>
  <c r="O52" i="12"/>
  <c r="D52" i="12"/>
  <c r="H52" i="12"/>
  <c r="L52" i="12"/>
  <c r="E52" i="12"/>
  <c r="I52" i="12"/>
  <c r="M52" i="12"/>
  <c r="F52" i="12"/>
  <c r="J52" i="12"/>
  <c r="G50" i="12"/>
  <c r="K50" i="12"/>
  <c r="O50" i="12"/>
  <c r="D50" i="12"/>
  <c r="H50" i="12"/>
  <c r="G46" i="12"/>
  <c r="K46" i="12"/>
  <c r="O46" i="12"/>
  <c r="D46" i="12"/>
  <c r="H46" i="12"/>
  <c r="L46" i="12"/>
  <c r="E46" i="12"/>
  <c r="I46" i="12"/>
  <c r="K41" i="12"/>
  <c r="E41" i="12"/>
  <c r="G44" i="12"/>
  <c r="K44" i="12"/>
  <c r="O44" i="12"/>
  <c r="D44" i="12"/>
  <c r="H44" i="12"/>
  <c r="P278" i="11"/>
  <c r="D233" i="11"/>
  <c r="N233" i="11"/>
  <c r="J233" i="11"/>
  <c r="J234" i="11" s="1"/>
  <c r="H226" i="11"/>
  <c r="K224" i="11"/>
  <c r="H224" i="11"/>
  <c r="I224" i="11"/>
  <c r="K154" i="11"/>
  <c r="L154" i="11"/>
  <c r="I154" i="11"/>
  <c r="M154" i="11"/>
  <c r="J154" i="11"/>
  <c r="K152" i="11"/>
  <c r="L152" i="11"/>
  <c r="M152" i="11"/>
  <c r="J152" i="11"/>
  <c r="I130" i="11"/>
  <c r="G128" i="11"/>
  <c r="K128" i="11"/>
  <c r="H128" i="11"/>
  <c r="L128" i="11"/>
  <c r="I128" i="11"/>
  <c r="M128" i="11"/>
  <c r="J128" i="11"/>
  <c r="G124" i="11"/>
  <c r="G122" i="11"/>
  <c r="L118" i="11"/>
  <c r="M118" i="11"/>
  <c r="J118" i="11"/>
  <c r="N118" i="11"/>
  <c r="L116" i="11"/>
  <c r="K116" i="11"/>
  <c r="K100" i="11"/>
  <c r="O100" i="11"/>
  <c r="E100" i="11"/>
  <c r="M100" i="11"/>
  <c r="F100" i="11"/>
  <c r="J100" i="11"/>
  <c r="D98" i="11"/>
  <c r="H98" i="11"/>
  <c r="L98" i="11"/>
  <c r="K98" i="11"/>
  <c r="O98" i="11"/>
  <c r="E98" i="11"/>
  <c r="I98" i="11"/>
  <c r="M98" i="11"/>
  <c r="G98" i="11"/>
  <c r="F98" i="11"/>
  <c r="J98" i="11"/>
  <c r="J92" i="11"/>
  <c r="N41" i="11"/>
  <c r="H41" i="11"/>
  <c r="M58" i="11"/>
  <c r="K58" i="11"/>
  <c r="L58" i="11"/>
  <c r="M56" i="11"/>
  <c r="P50" i="11"/>
  <c r="G46" i="11"/>
  <c r="K46" i="11"/>
  <c r="O46" i="11"/>
  <c r="D46" i="11"/>
  <c r="H46" i="11"/>
  <c r="L46" i="11"/>
  <c r="P39" i="11"/>
  <c r="O44" i="11"/>
  <c r="D44" i="11"/>
  <c r="L44" i="11"/>
  <c r="K44" i="11"/>
  <c r="E44" i="11"/>
  <c r="M44" i="11"/>
  <c r="F44" i="11"/>
  <c r="J44" i="11"/>
  <c r="G376" i="10"/>
  <c r="K376" i="10"/>
  <c r="O376" i="10"/>
  <c r="D376" i="10"/>
  <c r="H376" i="10"/>
  <c r="L376" i="10"/>
  <c r="E376" i="10"/>
  <c r="I376" i="10"/>
  <c r="G374" i="10"/>
  <c r="O374" i="10"/>
  <c r="K374" i="10"/>
  <c r="D374" i="10"/>
  <c r="H374" i="10"/>
  <c r="L374" i="10"/>
  <c r="E374" i="10"/>
  <c r="I374" i="10"/>
  <c r="I233" i="10"/>
  <c r="I234" i="10" s="1"/>
  <c r="O233" i="10"/>
  <c r="O234" i="10" s="1"/>
  <c r="G233" i="10"/>
  <c r="G234" i="10" s="1"/>
  <c r="L178" i="10"/>
  <c r="I178" i="10"/>
  <c r="M178" i="10"/>
  <c r="K178" i="10"/>
  <c r="J178" i="10"/>
  <c r="G176" i="10"/>
  <c r="K176" i="10"/>
  <c r="O176" i="10"/>
  <c r="D176" i="10"/>
  <c r="H176" i="10"/>
  <c r="L176" i="10"/>
  <c r="I176" i="10"/>
  <c r="K164" i="10"/>
  <c r="H164" i="10"/>
  <c r="I164" i="10"/>
  <c r="K158" i="10"/>
  <c r="H158" i="10"/>
  <c r="L158" i="10"/>
  <c r="I158" i="10"/>
  <c r="L148" i="10"/>
  <c r="M148" i="10"/>
  <c r="N148" i="10"/>
  <c r="K146" i="10"/>
  <c r="E140" i="10"/>
  <c r="N140" i="10"/>
  <c r="G140" i="10"/>
  <c r="G128" i="10"/>
  <c r="H128" i="10"/>
  <c r="E128" i="10"/>
  <c r="I128" i="10"/>
  <c r="M128" i="10"/>
  <c r="K128" i="10"/>
  <c r="O128" i="10"/>
  <c r="D128" i="10"/>
  <c r="L128" i="10"/>
  <c r="F128" i="10"/>
  <c r="J128" i="10"/>
  <c r="L122" i="10"/>
  <c r="I122" i="10"/>
  <c r="G122" i="10"/>
  <c r="K122" i="10"/>
  <c r="H122" i="10"/>
  <c r="F122" i="10"/>
  <c r="H118" i="10"/>
  <c r="L118" i="10"/>
  <c r="I118" i="10"/>
  <c r="M118" i="10"/>
  <c r="J118" i="10"/>
  <c r="N118" i="10"/>
  <c r="K116" i="10"/>
  <c r="H116" i="10"/>
  <c r="L116" i="10"/>
  <c r="I116" i="10"/>
  <c r="I112" i="10"/>
  <c r="M112" i="10"/>
  <c r="J112" i="10"/>
  <c r="N112" i="10"/>
  <c r="K110" i="10"/>
  <c r="K100" i="10"/>
  <c r="L100" i="10"/>
  <c r="O100" i="10"/>
  <c r="I100" i="10"/>
  <c r="M100" i="10"/>
  <c r="J100" i="10"/>
  <c r="G98" i="10"/>
  <c r="K98" i="10"/>
  <c r="L92" i="10"/>
  <c r="K92" i="10"/>
  <c r="K64" i="10"/>
  <c r="P64" i="10" s="1"/>
  <c r="K62" i="10"/>
  <c r="L62" i="10"/>
  <c r="G41" i="10"/>
  <c r="P56" i="10"/>
  <c r="L46" i="10"/>
  <c r="K46" i="10"/>
  <c r="M46" i="10"/>
  <c r="K44" i="10"/>
  <c r="N41" i="10"/>
  <c r="L44" i="10"/>
  <c r="M44" i="10"/>
  <c r="H41" i="10"/>
  <c r="F376" i="9"/>
  <c r="J376" i="9"/>
  <c r="N376" i="9"/>
  <c r="G376" i="9"/>
  <c r="K376" i="9"/>
  <c r="G374" i="9"/>
  <c r="K374" i="9"/>
  <c r="O374" i="9"/>
  <c r="D374" i="9"/>
  <c r="H374" i="9"/>
  <c r="I278" i="9"/>
  <c r="K278" i="9"/>
  <c r="P262" i="9"/>
  <c r="N238" i="9"/>
  <c r="J220" i="9"/>
  <c r="N220" i="9"/>
  <c r="K218" i="9"/>
  <c r="O218" i="9"/>
  <c r="H218" i="9"/>
  <c r="K214" i="9"/>
  <c r="L214" i="9"/>
  <c r="I214" i="9"/>
  <c r="P208" i="9"/>
  <c r="P209" i="9"/>
  <c r="J210" i="9" s="1"/>
  <c r="J206" i="9"/>
  <c r="N206" i="9"/>
  <c r="K206" i="9"/>
  <c r="H206" i="9"/>
  <c r="L206" i="9"/>
  <c r="M202" i="9"/>
  <c r="K202" i="9"/>
  <c r="L202" i="9"/>
  <c r="P190" i="9"/>
  <c r="D188" i="9"/>
  <c r="H188" i="9"/>
  <c r="L188" i="9"/>
  <c r="E188" i="9"/>
  <c r="M188" i="9"/>
  <c r="G188" i="9"/>
  <c r="K188" i="9"/>
  <c r="O188" i="9"/>
  <c r="F188" i="9"/>
  <c r="M178" i="9"/>
  <c r="J178" i="9"/>
  <c r="D176" i="9"/>
  <c r="H176" i="9"/>
  <c r="L176" i="9"/>
  <c r="E176" i="9"/>
  <c r="I176" i="9"/>
  <c r="M176" i="9"/>
  <c r="F176" i="9"/>
  <c r="J176" i="9"/>
  <c r="N176" i="9"/>
  <c r="G176" i="9"/>
  <c r="K176" i="9"/>
  <c r="J164" i="9"/>
  <c r="N164" i="9"/>
  <c r="M160" i="9"/>
  <c r="J160" i="9"/>
  <c r="K160" i="9"/>
  <c r="K154" i="9"/>
  <c r="H154" i="9"/>
  <c r="L154" i="9"/>
  <c r="I154" i="9"/>
  <c r="J152" i="9"/>
  <c r="N152" i="9"/>
  <c r="K152" i="9"/>
  <c r="J142" i="9"/>
  <c r="N142" i="9"/>
  <c r="G140" i="9"/>
  <c r="K140" i="9"/>
  <c r="O140" i="9"/>
  <c r="D140" i="9"/>
  <c r="H140" i="9"/>
  <c r="L140" i="9"/>
  <c r="I140" i="9"/>
  <c r="M140" i="9"/>
  <c r="F140" i="9"/>
  <c r="J140" i="9"/>
  <c r="F128" i="9"/>
  <c r="J128" i="9"/>
  <c r="N128" i="9"/>
  <c r="G128" i="9"/>
  <c r="K128" i="9"/>
  <c r="O128" i="9"/>
  <c r="D128" i="9"/>
  <c r="H128" i="9"/>
  <c r="J118" i="9"/>
  <c r="N118" i="9"/>
  <c r="K118" i="9"/>
  <c r="H118" i="9"/>
  <c r="I116" i="9"/>
  <c r="M116" i="9"/>
  <c r="K116" i="9"/>
  <c r="H116" i="9"/>
  <c r="L116" i="9"/>
  <c r="J116" i="9"/>
  <c r="I112" i="9"/>
  <c r="M112" i="9"/>
  <c r="J112" i="9"/>
  <c r="N112" i="9"/>
  <c r="F110" i="9"/>
  <c r="J110" i="9"/>
  <c r="N110" i="9"/>
  <c r="G110" i="9"/>
  <c r="K104" i="9"/>
  <c r="O104" i="9"/>
  <c r="H104" i="9"/>
  <c r="L104" i="9"/>
  <c r="I104" i="9"/>
  <c r="M104" i="9"/>
  <c r="J104" i="9"/>
  <c r="I98" i="9"/>
  <c r="M98" i="9"/>
  <c r="F98" i="9"/>
  <c r="J98" i="9"/>
  <c r="N98" i="9"/>
  <c r="G98" i="9"/>
  <c r="K98" i="9"/>
  <c r="K94" i="9"/>
  <c r="K92" i="9"/>
  <c r="I92" i="9"/>
  <c r="J88" i="9"/>
  <c r="N88" i="9"/>
  <c r="G88" i="9"/>
  <c r="O88" i="9"/>
  <c r="D88" i="9"/>
  <c r="H88" i="9"/>
  <c r="D86" i="9"/>
  <c r="L86" i="9"/>
  <c r="I86" i="9"/>
  <c r="M86" i="9"/>
  <c r="G86" i="9"/>
  <c r="O86" i="9"/>
  <c r="H86" i="9"/>
  <c r="J86" i="9"/>
  <c r="J82" i="9"/>
  <c r="N82" i="9"/>
  <c r="J80" i="9"/>
  <c r="N80" i="9"/>
  <c r="K80" i="9"/>
  <c r="O80" i="9"/>
  <c r="H80" i="9"/>
  <c r="E76" i="9"/>
  <c r="I76" i="9"/>
  <c r="F76" i="9"/>
  <c r="J76" i="9"/>
  <c r="N76" i="9"/>
  <c r="G76" i="9"/>
  <c r="K76" i="9"/>
  <c r="D74" i="9"/>
  <c r="H74" i="9"/>
  <c r="L74" i="9"/>
  <c r="G74" i="9"/>
  <c r="K74" i="9"/>
  <c r="J70" i="9"/>
  <c r="K70" i="9"/>
  <c r="K58" i="9"/>
  <c r="L58" i="9"/>
  <c r="M58" i="9"/>
  <c r="E46" i="9"/>
  <c r="I46" i="9"/>
  <c r="M46" i="9"/>
  <c r="F46" i="9"/>
  <c r="J46" i="9"/>
  <c r="N46" i="9"/>
  <c r="G46" i="9"/>
  <c r="K46" i="9"/>
  <c r="O46" i="9"/>
  <c r="D46" i="9"/>
  <c r="H46" i="9"/>
  <c r="G44" i="9"/>
  <c r="K44" i="9"/>
  <c r="O44" i="9"/>
  <c r="D44" i="9"/>
  <c r="H44" i="9"/>
  <c r="L44" i="9"/>
  <c r="E44" i="9"/>
  <c r="I44" i="9"/>
  <c r="M44" i="9"/>
  <c r="F44" i="9"/>
  <c r="J44" i="9"/>
  <c r="H337" i="5"/>
  <c r="N337" i="5"/>
  <c r="L337" i="5"/>
  <c r="K337" i="5"/>
  <c r="F337" i="5"/>
  <c r="D337" i="5"/>
  <c r="P21" i="5"/>
  <c r="L431" i="5"/>
  <c r="H421" i="5"/>
  <c r="P384" i="5"/>
  <c r="P335" i="5"/>
  <c r="P333" i="5"/>
  <c r="I337" i="5"/>
  <c r="M337" i="5"/>
  <c r="G337" i="5"/>
  <c r="P329" i="5"/>
  <c r="G331" i="5"/>
  <c r="D331" i="5"/>
  <c r="J331" i="5"/>
  <c r="O331" i="5"/>
  <c r="K331" i="5"/>
  <c r="H331" i="5"/>
  <c r="F331" i="5"/>
  <c r="I331" i="5"/>
  <c r="E331" i="5"/>
  <c r="P327" i="5"/>
  <c r="P63" i="5"/>
  <c r="F67" i="5"/>
  <c r="G31" i="5"/>
  <c r="P27" i="5"/>
  <c r="P23" i="5"/>
  <c r="P15" i="5"/>
  <c r="P12" i="5"/>
  <c r="H429" i="5"/>
  <c r="N431" i="5"/>
  <c r="P17" i="5"/>
  <c r="O337" i="5"/>
  <c r="P372" i="5"/>
  <c r="P89" i="5"/>
  <c r="N429" i="5"/>
  <c r="I421" i="5"/>
  <c r="P414" i="5"/>
  <c r="L421" i="5"/>
  <c r="J431" i="5"/>
  <c r="P417" i="5"/>
  <c r="N421" i="5"/>
  <c r="P348" i="5"/>
  <c r="P347" i="5"/>
  <c r="K429" i="5"/>
  <c r="E429" i="5"/>
  <c r="O429" i="5"/>
  <c r="I429" i="5"/>
  <c r="F421" i="5"/>
  <c r="P390" i="5"/>
  <c r="M421" i="5"/>
  <c r="G421" i="5"/>
  <c r="K421" i="5"/>
  <c r="E421" i="5"/>
  <c r="J429" i="5"/>
  <c r="P396" i="5"/>
  <c r="M429" i="5"/>
  <c r="L429" i="5"/>
  <c r="P366" i="5"/>
  <c r="P363" i="5"/>
  <c r="P419" i="5"/>
  <c r="K431" i="5"/>
  <c r="G429" i="5"/>
  <c r="F429" i="5"/>
  <c r="P402" i="5"/>
  <c r="O431" i="5"/>
  <c r="I431" i="5"/>
  <c r="M431" i="5"/>
  <c r="G431" i="5"/>
  <c r="F431" i="5"/>
  <c r="E431" i="5"/>
  <c r="J421" i="5"/>
  <c r="O421" i="5"/>
  <c r="H431" i="5"/>
  <c r="P360" i="5"/>
  <c r="P345" i="5"/>
  <c r="P59" i="5"/>
  <c r="J67" i="5"/>
  <c r="O67" i="5"/>
  <c r="P29" i="5"/>
  <c r="H67" i="5"/>
  <c r="M67" i="5"/>
  <c r="N31" i="5"/>
  <c r="P54" i="5"/>
  <c r="P65" i="5"/>
  <c r="K67" i="5"/>
  <c r="D67" i="5"/>
  <c r="I67" i="5"/>
  <c r="G67" i="5"/>
  <c r="H31" i="5"/>
  <c r="E67" i="5"/>
  <c r="M31" i="5"/>
  <c r="P60" i="5"/>
  <c r="P53" i="5"/>
  <c r="O31" i="5"/>
  <c r="I31" i="5"/>
  <c r="L31" i="5"/>
  <c r="F31" i="5"/>
  <c r="L67" i="5"/>
  <c r="K31" i="5"/>
  <c r="J31" i="5"/>
  <c r="N67" i="5"/>
  <c r="E31" i="5"/>
  <c r="D31" i="5"/>
  <c r="P120" i="18"/>
  <c r="D150" i="18"/>
  <c r="P150" i="18" s="1"/>
  <c r="G11" i="18"/>
  <c r="G12" i="18" s="1"/>
  <c r="P20" i="18"/>
  <c r="E41" i="18"/>
  <c r="P50" i="18"/>
  <c r="P62" i="18"/>
  <c r="P74" i="18"/>
  <c r="P86" i="18"/>
  <c r="P98" i="18"/>
  <c r="P140" i="18"/>
  <c r="P158" i="18"/>
  <c r="P176" i="18"/>
  <c r="P194" i="18"/>
  <c r="P212" i="18"/>
  <c r="G233" i="18"/>
  <c r="G234" i="18" s="1"/>
  <c r="P238" i="18"/>
  <c r="P250" i="18"/>
  <c r="P256" i="18"/>
  <c r="M270" i="18"/>
  <c r="D186" i="18"/>
  <c r="P186" i="18" s="1"/>
  <c r="H11" i="18"/>
  <c r="H12" i="18" s="1"/>
  <c r="N11" i="18"/>
  <c r="N12" i="18" s="1"/>
  <c r="P22" i="18"/>
  <c r="L41" i="18"/>
  <c r="P47" i="18"/>
  <c r="H48" i="18" s="1"/>
  <c r="P52" i="18"/>
  <c r="P58" i="18"/>
  <c r="P59" i="18"/>
  <c r="D60" i="18"/>
  <c r="P60" i="18" s="1"/>
  <c r="P64" i="18"/>
  <c r="P71" i="18"/>
  <c r="L72" i="18" s="1"/>
  <c r="D72" i="18"/>
  <c r="P76" i="18"/>
  <c r="P82" i="18"/>
  <c r="P83" i="18"/>
  <c r="D84" i="18"/>
  <c r="P84" i="18" s="1"/>
  <c r="P88" i="18"/>
  <c r="P94" i="18"/>
  <c r="P95" i="18"/>
  <c r="D96" i="18"/>
  <c r="P96" i="18" s="1"/>
  <c r="P100" i="18"/>
  <c r="P106" i="18"/>
  <c r="P112" i="18"/>
  <c r="J233" i="18"/>
  <c r="J234" i="18" s="1"/>
  <c r="E240" i="18"/>
  <c r="P240" i="18" s="1"/>
  <c r="P258" i="18"/>
  <c r="P262" i="18"/>
  <c r="P294" i="18"/>
  <c r="P26" i="18"/>
  <c r="P132" i="18"/>
  <c r="P170" i="18"/>
  <c r="P188" i="18"/>
  <c r="P206" i="18"/>
  <c r="P224" i="18"/>
  <c r="K233" i="18"/>
  <c r="K234" i="18" s="1"/>
  <c r="P268" i="18"/>
  <c r="P269" i="18"/>
  <c r="D270" i="18"/>
  <c r="D168" i="18"/>
  <c r="P168" i="18" s="1"/>
  <c r="D204" i="18"/>
  <c r="P204" i="18" s="1"/>
  <c r="P221" i="18"/>
  <c r="D222" i="18"/>
  <c r="P222" i="18" s="1"/>
  <c r="D246" i="18"/>
  <c r="P8" i="18"/>
  <c r="P10" i="18"/>
  <c r="D11" i="18"/>
  <c r="D12" i="18" s="1"/>
  <c r="J11" i="18"/>
  <c r="J12" i="18" s="1"/>
  <c r="P28" i="18"/>
  <c r="P30" i="18"/>
  <c r="P118" i="18"/>
  <c r="D233" i="18"/>
  <c r="D234" i="18" s="1"/>
  <c r="P280" i="18"/>
  <c r="P281" i="18"/>
  <c r="D282" i="18"/>
  <c r="P282" i="18" s="1"/>
  <c r="K11" i="18"/>
  <c r="K12" i="18" s="1"/>
  <c r="P14" i="18"/>
  <c r="P32" i="18"/>
  <c r="K41" i="18"/>
  <c r="P146" i="18"/>
  <c r="P164" i="18"/>
  <c r="P182" i="18"/>
  <c r="P200" i="18"/>
  <c r="P218" i="18"/>
  <c r="P320" i="18"/>
  <c r="P362" i="18"/>
  <c r="F305" i="17"/>
  <c r="P9" i="17"/>
  <c r="D10" i="17"/>
  <c r="P10" i="17" s="1"/>
  <c r="P16" i="17"/>
  <c r="P17" i="17"/>
  <c r="D18" i="17"/>
  <c r="P34" i="17"/>
  <c r="P35" i="17"/>
  <c r="D36" i="17"/>
  <c r="P47" i="17"/>
  <c r="G48" i="17" s="1"/>
  <c r="P64" i="17"/>
  <c r="P65" i="17"/>
  <c r="M66" i="17" s="1"/>
  <c r="D66" i="17"/>
  <c r="H246" i="17"/>
  <c r="H233" i="17"/>
  <c r="H234" i="17" s="1"/>
  <c r="N246" i="17"/>
  <c r="N233" i="17"/>
  <c r="N234" i="17" s="1"/>
  <c r="D305" i="17"/>
  <c r="L305" i="17"/>
  <c r="I11" i="17"/>
  <c r="I12" i="17" s="1"/>
  <c r="O11" i="17"/>
  <c r="O12" i="17" s="1"/>
  <c r="E18" i="17"/>
  <c r="P26" i="17"/>
  <c r="G41" i="17"/>
  <c r="M41" i="17"/>
  <c r="D258" i="17"/>
  <c r="P258" i="17" s="1"/>
  <c r="D12" i="17"/>
  <c r="P28" i="17"/>
  <c r="P29" i="17"/>
  <c r="D30" i="17"/>
  <c r="P30" i="17" s="1"/>
  <c r="P59" i="17"/>
  <c r="K60" i="17" s="1"/>
  <c r="D60" i="17"/>
  <c r="G240" i="17"/>
  <c r="G233" i="17"/>
  <c r="G234" i="17" s="1"/>
  <c r="M240" i="17"/>
  <c r="M233" i="17"/>
  <c r="M234" i="17" s="1"/>
  <c r="D282" i="17"/>
  <c r="P282" i="17" s="1"/>
  <c r="P20" i="17"/>
  <c r="P8" i="17"/>
  <c r="F11" i="17"/>
  <c r="F12" i="17" s="1"/>
  <c r="L11" i="17"/>
  <c r="L12" i="17" s="1"/>
  <c r="P22" i="17"/>
  <c r="P23" i="17"/>
  <c r="D24" i="17"/>
  <c r="P24" i="17" s="1"/>
  <c r="D41" i="17"/>
  <c r="J41" i="17"/>
  <c r="D40" i="17"/>
  <c r="P53" i="17"/>
  <c r="J54" i="17" s="1"/>
  <c r="P232" i="17"/>
  <c r="P71" i="17"/>
  <c r="N72" i="17" s="1"/>
  <c r="D72" i="17"/>
  <c r="E305" i="17"/>
  <c r="K305" i="17"/>
  <c r="P148" i="17"/>
  <c r="P166" i="17"/>
  <c r="P236" i="17"/>
  <c r="P244" i="17"/>
  <c r="P274" i="17"/>
  <c r="P275" i="17"/>
  <c r="D276" i="17"/>
  <c r="P276" i="17" s="1"/>
  <c r="P292" i="17"/>
  <c r="P293" i="17"/>
  <c r="D294" i="17"/>
  <c r="P294" i="17" s="1"/>
  <c r="P317" i="17"/>
  <c r="P341" i="17"/>
  <c r="P359" i="17"/>
  <c r="P194" i="17"/>
  <c r="P200" i="17"/>
  <c r="P212" i="17"/>
  <c r="P218" i="17"/>
  <c r="O233" i="17"/>
  <c r="O234" i="17" s="1"/>
  <c r="P238" i="17"/>
  <c r="P284" i="17"/>
  <c r="P74" i="17"/>
  <c r="P154" i="17"/>
  <c r="P250" i="17"/>
  <c r="E233" i="17"/>
  <c r="E234" i="17" s="1"/>
  <c r="P286" i="17"/>
  <c r="H305" i="17"/>
  <c r="N305" i="17"/>
  <c r="P311" i="17"/>
  <c r="P329" i="17"/>
  <c r="P347" i="17"/>
  <c r="P76" i="17"/>
  <c r="P77" i="17"/>
  <c r="M78" i="17" s="1"/>
  <c r="D78" i="17"/>
  <c r="P82" i="17"/>
  <c r="P83" i="17"/>
  <c r="M84" i="17" s="1"/>
  <c r="D84" i="17"/>
  <c r="P88" i="17"/>
  <c r="P89" i="17"/>
  <c r="L90" i="17" s="1"/>
  <c r="D90" i="17"/>
  <c r="P94" i="17"/>
  <c r="P95" i="17"/>
  <c r="M96" i="17" s="1"/>
  <c r="D96" i="17"/>
  <c r="P100" i="17"/>
  <c r="P101" i="17"/>
  <c r="M102" i="17" s="1"/>
  <c r="D102" i="17"/>
  <c r="P106" i="17"/>
  <c r="P107" i="17"/>
  <c r="K108" i="17" s="1"/>
  <c r="D108" i="17"/>
  <c r="P112" i="17"/>
  <c r="P113" i="17"/>
  <c r="L114" i="17" s="1"/>
  <c r="D114" i="17"/>
  <c r="P118" i="17"/>
  <c r="P119" i="17"/>
  <c r="L120" i="17" s="1"/>
  <c r="D120" i="17"/>
  <c r="P124" i="17"/>
  <c r="P125" i="17"/>
  <c r="D126" i="17"/>
  <c r="P126" i="17" s="1"/>
  <c r="P130" i="17"/>
  <c r="P131" i="17"/>
  <c r="J132" i="17" s="1"/>
  <c r="P136" i="17"/>
  <c r="O305" i="17"/>
  <c r="F11" i="16"/>
  <c r="E11" i="16"/>
  <c r="P95" i="16"/>
  <c r="L96" i="16" s="1"/>
  <c r="D96" i="16"/>
  <c r="P142" i="16"/>
  <c r="P148" i="16"/>
  <c r="P164" i="16"/>
  <c r="M233" i="16"/>
  <c r="M234" i="16" s="1"/>
  <c r="P244" i="16"/>
  <c r="P245" i="16"/>
  <c r="D246" i="16"/>
  <c r="G305" i="16"/>
  <c r="O305" i="16"/>
  <c r="P322" i="16"/>
  <c r="P341" i="16"/>
  <c r="P9" i="16"/>
  <c r="P166" i="16"/>
  <c r="N233" i="16"/>
  <c r="N234" i="16" s="1"/>
  <c r="P238" i="16"/>
  <c r="P32" i="16"/>
  <c r="P65" i="16"/>
  <c r="O66" i="16" s="1"/>
  <c r="P71" i="16"/>
  <c r="N72" i="16" s="1"/>
  <c r="D72" i="16"/>
  <c r="I246" i="16"/>
  <c r="P250" i="16"/>
  <c r="P256" i="16"/>
  <c r="P257" i="16"/>
  <c r="D258" i="16"/>
  <c r="P258" i="16" s="1"/>
  <c r="I305" i="16"/>
  <c r="L11" i="16"/>
  <c r="P34" i="16"/>
  <c r="P35" i="16"/>
  <c r="P36" i="16"/>
  <c r="P112" i="16"/>
  <c r="P116" i="16"/>
  <c r="F233" i="16"/>
  <c r="F234" i="16" s="1"/>
  <c r="K246" i="16"/>
  <c r="G252" i="16"/>
  <c r="P252" i="16" s="1"/>
  <c r="P268" i="16"/>
  <c r="P269" i="16"/>
  <c r="D270" i="16"/>
  <c r="P270" i="16" s="1"/>
  <c r="P274" i="16"/>
  <c r="P280" i="16"/>
  <c r="P281" i="16"/>
  <c r="D282" i="16"/>
  <c r="P282" i="16" s="1"/>
  <c r="P286" i="16"/>
  <c r="P292" i="16"/>
  <c r="P293" i="16"/>
  <c r="D294" i="16"/>
  <c r="P294" i="16" s="1"/>
  <c r="P326" i="16"/>
  <c r="P29" i="16"/>
  <c r="P83" i="16"/>
  <c r="P89" i="16"/>
  <c r="H90" i="16" s="1"/>
  <c r="P118" i="16"/>
  <c r="P170" i="16"/>
  <c r="P188" i="16"/>
  <c r="P329" i="16"/>
  <c r="P347" i="16"/>
  <c r="P359" i="16"/>
  <c r="P20" i="15"/>
  <c r="P26" i="15"/>
  <c r="P252" i="15"/>
  <c r="P28" i="15"/>
  <c r="I258" i="15"/>
  <c r="P258" i="15" s="1"/>
  <c r="P32" i="15"/>
  <c r="E246" i="15"/>
  <c r="P116" i="15"/>
  <c r="P176" i="15"/>
  <c r="P188" i="15"/>
  <c r="P212" i="15"/>
  <c r="M246" i="15"/>
  <c r="P262" i="15"/>
  <c r="P264" i="15"/>
  <c r="P142" i="15"/>
  <c r="P166" i="15"/>
  <c r="P178" i="15"/>
  <c r="P190" i="15"/>
  <c r="P214" i="15"/>
  <c r="P276" i="15"/>
  <c r="P340" i="15"/>
  <c r="P342" i="15"/>
  <c r="P94" i="15"/>
  <c r="P110" i="15"/>
  <c r="P134" i="15"/>
  <c r="P146" i="15"/>
  <c r="P158" i="15"/>
  <c r="P170" i="15"/>
  <c r="P182" i="15"/>
  <c r="P194" i="15"/>
  <c r="P268" i="15"/>
  <c r="P270" i="15"/>
  <c r="P274" i="15"/>
  <c r="P112" i="15"/>
  <c r="P136" i="15"/>
  <c r="P148" i="15"/>
  <c r="P160" i="15"/>
  <c r="P162" i="15"/>
  <c r="P172" i="15"/>
  <c r="P196" i="15"/>
  <c r="P198" i="15"/>
  <c r="P208" i="15"/>
  <c r="P244" i="15"/>
  <c r="P250" i="15"/>
  <c r="P350" i="15"/>
  <c r="P324" i="14"/>
  <c r="I18" i="14"/>
  <c r="P20" i="14"/>
  <c r="I41" i="14"/>
  <c r="I42" i="14" s="1"/>
  <c r="O41" i="14"/>
  <c r="O42" i="14" s="1"/>
  <c r="N41" i="14"/>
  <c r="N42" i="14" s="1"/>
  <c r="M240" i="14"/>
  <c r="P22" i="14"/>
  <c r="P56" i="14"/>
  <c r="D78" i="14"/>
  <c r="P78" i="14" s="1"/>
  <c r="P14" i="14"/>
  <c r="P32" i="14"/>
  <c r="P52" i="14"/>
  <c r="P312" i="14"/>
  <c r="P16" i="14"/>
  <c r="P34" i="14"/>
  <c r="P36" i="14"/>
  <c r="F41" i="14"/>
  <c r="F42" i="14" s="1"/>
  <c r="L41" i="14"/>
  <c r="L42" i="14" s="1"/>
  <c r="H40" i="14"/>
  <c r="H246" i="14"/>
  <c r="N246" i="14"/>
  <c r="D294" i="14"/>
  <c r="P294" i="14" s="1"/>
  <c r="P323" i="14"/>
  <c r="P26" i="14"/>
  <c r="I40" i="14"/>
  <c r="P275" i="14"/>
  <c r="J276" i="14"/>
  <c r="D276" i="14"/>
  <c r="P64" i="14"/>
  <c r="P83" i="14"/>
  <c r="D84" i="14"/>
  <c r="P84" i="14" s="1"/>
  <c r="P86" i="14"/>
  <c r="P362" i="14"/>
  <c r="P89" i="14"/>
  <c r="D90" i="14"/>
  <c r="P90" i="14" s="1"/>
  <c r="P92" i="14"/>
  <c r="P236" i="14"/>
  <c r="P244" i="14"/>
  <c r="P245" i="14"/>
  <c r="D246" i="14"/>
  <c r="P248" i="14"/>
  <c r="P280" i="14"/>
  <c r="P281" i="14"/>
  <c r="D282" i="14"/>
  <c r="P282" i="14" s="1"/>
  <c r="P299" i="14"/>
  <c r="P311" i="14"/>
  <c r="P329" i="14"/>
  <c r="P347" i="14"/>
  <c r="P58" i="14"/>
  <c r="P95" i="14"/>
  <c r="D96" i="14"/>
  <c r="P96" i="14" s="1"/>
  <c r="P98" i="14"/>
  <c r="P122" i="14"/>
  <c r="P130" i="14"/>
  <c r="P314" i="14"/>
  <c r="P350" i="14"/>
  <c r="P50" i="14"/>
  <c r="P68" i="14"/>
  <c r="P101" i="14"/>
  <c r="D102" i="14"/>
  <c r="P102" i="14" s="1"/>
  <c r="P104" i="14"/>
  <c r="P110" i="14"/>
  <c r="P116" i="14"/>
  <c r="P126" i="14"/>
  <c r="P136" i="14"/>
  <c r="P152" i="14"/>
  <c r="P268" i="14"/>
  <c r="P286" i="14"/>
  <c r="P376" i="14"/>
  <c r="P54" i="14"/>
  <c r="P71" i="14"/>
  <c r="D72" i="14"/>
  <c r="P72" i="14" s="1"/>
  <c r="P74" i="14"/>
  <c r="P107" i="14"/>
  <c r="D108" i="14"/>
  <c r="P108" i="14" s="1"/>
  <c r="P114" i="14"/>
  <c r="P119" i="14"/>
  <c r="P142" i="14"/>
  <c r="P144" i="14"/>
  <c r="P148" i="14"/>
  <c r="P160" i="14"/>
  <c r="P166" i="14"/>
  <c r="P168" i="14"/>
  <c r="P172" i="14"/>
  <c r="P174" i="14"/>
  <c r="P178" i="14"/>
  <c r="P180" i="14"/>
  <c r="P184" i="14"/>
  <c r="P186" i="14"/>
  <c r="P190" i="14"/>
  <c r="P192" i="14"/>
  <c r="P196" i="14"/>
  <c r="P198" i="14"/>
  <c r="P202" i="14"/>
  <c r="P204" i="14"/>
  <c r="P208" i="14"/>
  <c r="P210" i="14"/>
  <c r="P214" i="14"/>
  <c r="P220" i="14"/>
  <c r="P226" i="14"/>
  <c r="P256" i="14"/>
  <c r="P257" i="14"/>
  <c r="D258" i="14"/>
  <c r="P258" i="14" s="1"/>
  <c r="P320" i="14"/>
  <c r="P356" i="14"/>
  <c r="P150" i="13"/>
  <c r="P14" i="13"/>
  <c r="P20" i="13"/>
  <c r="P26" i="13"/>
  <c r="P32" i="13"/>
  <c r="P50" i="13"/>
  <c r="P56" i="13"/>
  <c r="P68" i="13"/>
  <c r="P74" i="13"/>
  <c r="P104" i="13"/>
  <c r="P119" i="13"/>
  <c r="J120" i="13" s="1"/>
  <c r="P131" i="13"/>
  <c r="I132" i="13" s="1"/>
  <c r="P140" i="13"/>
  <c r="M318" i="13"/>
  <c r="P16" i="13"/>
  <c r="P22" i="13"/>
  <c r="P24" i="13"/>
  <c r="P28" i="13"/>
  <c r="P30" i="13"/>
  <c r="P34" i="13"/>
  <c r="P52" i="13"/>
  <c r="P58" i="13"/>
  <c r="P70" i="13"/>
  <c r="P76" i="13"/>
  <c r="P98" i="13"/>
  <c r="P107" i="13"/>
  <c r="P136" i="13"/>
  <c r="P137" i="13"/>
  <c r="P143" i="13"/>
  <c r="D144" i="13"/>
  <c r="P144" i="13" s="1"/>
  <c r="P244" i="13"/>
  <c r="P245" i="13"/>
  <c r="D246" i="13"/>
  <c r="P260" i="13"/>
  <c r="O312" i="13"/>
  <c r="P100" i="13"/>
  <c r="P167" i="13"/>
  <c r="J168" i="13" s="1"/>
  <c r="D168" i="13"/>
  <c r="P184" i="13"/>
  <c r="P185" i="13"/>
  <c r="D186" i="13"/>
  <c r="P186" i="13" s="1"/>
  <c r="P203" i="13"/>
  <c r="J204" i="13" s="1"/>
  <c r="D204" i="13"/>
  <c r="P220" i="13"/>
  <c r="P221" i="13"/>
  <c r="D222" i="13"/>
  <c r="P222" i="13" s="1"/>
  <c r="P238" i="13"/>
  <c r="P239" i="13"/>
  <c r="L240" i="13" s="1"/>
  <c r="P262" i="13"/>
  <c r="P263" i="13"/>
  <c r="D264" i="13"/>
  <c r="P264" i="13" s="1"/>
  <c r="P292" i="13"/>
  <c r="I312" i="13"/>
  <c r="P86" i="13"/>
  <c r="P95" i="13"/>
  <c r="K96" i="13" s="1"/>
  <c r="P269" i="13"/>
  <c r="D270" i="13"/>
  <c r="P270" i="13" s="1"/>
  <c r="P272" i="13"/>
  <c r="P320" i="13"/>
  <c r="P338" i="13"/>
  <c r="P344" i="13"/>
  <c r="P350" i="13"/>
  <c r="P356" i="13"/>
  <c r="P362" i="13"/>
  <c r="P80" i="13"/>
  <c r="P88" i="13"/>
  <c r="P90" i="13"/>
  <c r="P154" i="13"/>
  <c r="P172" i="13"/>
  <c r="P190" i="13"/>
  <c r="P208" i="13"/>
  <c r="O246" i="13"/>
  <c r="P274" i="13"/>
  <c r="P34" i="12"/>
  <c r="P36" i="12"/>
  <c r="F41" i="12"/>
  <c r="L41" i="12"/>
  <c r="G41" i="12"/>
  <c r="P76" i="12"/>
  <c r="E233" i="12"/>
  <c r="E234" i="12" s="1"/>
  <c r="P238" i="12"/>
  <c r="G305" i="12"/>
  <c r="P310" i="12"/>
  <c r="P312" i="12"/>
  <c r="P328" i="12"/>
  <c r="P330" i="12"/>
  <c r="P346" i="12"/>
  <c r="P348" i="12"/>
  <c r="M41" i="12"/>
  <c r="M233" i="12"/>
  <c r="P248" i="12"/>
  <c r="P266" i="12"/>
  <c r="P284" i="12"/>
  <c r="O305" i="12"/>
  <c r="P28" i="12"/>
  <c r="O38" i="12"/>
  <c r="J367" i="12"/>
  <c r="H41" i="12"/>
  <c r="N41" i="12"/>
  <c r="P196" i="12"/>
  <c r="G233" i="12"/>
  <c r="G234" i="12" s="1"/>
  <c r="I305" i="12"/>
  <c r="P322" i="12"/>
  <c r="P340" i="12"/>
  <c r="P352" i="12"/>
  <c r="I41" i="12"/>
  <c r="O41" i="12"/>
  <c r="P86" i="12"/>
  <c r="O233" i="12"/>
  <c r="P242" i="12"/>
  <c r="P260" i="12"/>
  <c r="P278" i="12"/>
  <c r="D41" i="12"/>
  <c r="J41" i="12"/>
  <c r="P88" i="12"/>
  <c r="P106" i="12"/>
  <c r="P184" i="12"/>
  <c r="P220" i="12"/>
  <c r="I233" i="12"/>
  <c r="I234" i="12" s="1"/>
  <c r="P358" i="12"/>
  <c r="P26" i="11"/>
  <c r="I41" i="11"/>
  <c r="O41" i="11"/>
  <c r="P174" i="11"/>
  <c r="P28" i="11"/>
  <c r="P29" i="11"/>
  <c r="P37" i="11"/>
  <c r="L38" i="11" s="1"/>
  <c r="G233" i="11"/>
  <c r="M233" i="11"/>
  <c r="P36" i="11"/>
  <c r="P32" i="11"/>
  <c r="G41" i="11"/>
  <c r="P52" i="11"/>
  <c r="P53" i="11"/>
  <c r="D54" i="11"/>
  <c r="P54" i="11" s="1"/>
  <c r="P71" i="11"/>
  <c r="L72" i="11" s="1"/>
  <c r="P89" i="11"/>
  <c r="F90" i="11" s="1"/>
  <c r="D90" i="11"/>
  <c r="P280" i="11"/>
  <c r="P95" i="11"/>
  <c r="K96" i="11" s="1"/>
  <c r="D96" i="11"/>
  <c r="P142" i="11"/>
  <c r="P160" i="11"/>
  <c r="P196" i="11"/>
  <c r="P214" i="11"/>
  <c r="P248" i="11"/>
  <c r="P260" i="11"/>
  <c r="F41" i="11"/>
  <c r="L41" i="11"/>
  <c r="D41" i="11"/>
  <c r="P47" i="11"/>
  <c r="J48" i="11" s="1"/>
  <c r="P65" i="11"/>
  <c r="J66" i="11" s="1"/>
  <c r="D66" i="11"/>
  <c r="P83" i="11"/>
  <c r="E84" i="11" s="1"/>
  <c r="P107" i="11"/>
  <c r="H108" i="11" s="1"/>
  <c r="D108" i="11"/>
  <c r="P119" i="11"/>
  <c r="M120" i="11" s="1"/>
  <c r="D120" i="11"/>
  <c r="P239" i="11"/>
  <c r="E240" i="11" s="1"/>
  <c r="P244" i="11"/>
  <c r="P245" i="11"/>
  <c r="D246" i="11"/>
  <c r="P250" i="11"/>
  <c r="P251" i="11"/>
  <c r="D252" i="11"/>
  <c r="P252" i="11" s="1"/>
  <c r="P262" i="11"/>
  <c r="P268" i="11"/>
  <c r="P286" i="11"/>
  <c r="P288" i="11"/>
  <c r="M41" i="11"/>
  <c r="J41" i="11"/>
  <c r="P74" i="11"/>
  <c r="P166" i="11"/>
  <c r="P184" i="11"/>
  <c r="P220" i="11"/>
  <c r="P256" i="11"/>
  <c r="P257" i="11"/>
  <c r="D258" i="11"/>
  <c r="P258" i="11" s="1"/>
  <c r="P272" i="11"/>
  <c r="P59" i="11"/>
  <c r="P76" i="11"/>
  <c r="P77" i="11"/>
  <c r="O78" i="11" s="1"/>
  <c r="D78" i="11"/>
  <c r="P134" i="11"/>
  <c r="P274" i="11"/>
  <c r="P292" i="11"/>
  <c r="L41" i="10"/>
  <c r="P9" i="10"/>
  <c r="D10" i="10"/>
  <c r="P10" i="10" s="1"/>
  <c r="P16" i="10"/>
  <c r="P17" i="10"/>
  <c r="D18" i="10"/>
  <c r="P34" i="10"/>
  <c r="P35" i="10"/>
  <c r="D36" i="10"/>
  <c r="P36" i="10" s="1"/>
  <c r="P58" i="10"/>
  <c r="P59" i="10"/>
  <c r="D60" i="10"/>
  <c r="P60" i="10" s="1"/>
  <c r="P68" i="10"/>
  <c r="P74" i="10"/>
  <c r="P86" i="10"/>
  <c r="P134" i="10"/>
  <c r="P154" i="10"/>
  <c r="P182" i="10"/>
  <c r="P202" i="10"/>
  <c r="P220" i="10"/>
  <c r="P222" i="10"/>
  <c r="K233" i="10"/>
  <c r="K234" i="10" s="1"/>
  <c r="N233" i="10"/>
  <c r="N234" i="10" s="1"/>
  <c r="E305" i="10"/>
  <c r="I11" i="10"/>
  <c r="I12" i="10" s="1"/>
  <c r="O11" i="10"/>
  <c r="O12" i="10" s="1"/>
  <c r="E18" i="10"/>
  <c r="P26" i="10"/>
  <c r="P50" i="10"/>
  <c r="P65" i="10"/>
  <c r="M66" i="10" s="1"/>
  <c r="D66" i="10"/>
  <c r="P70" i="10"/>
  <c r="P71" i="10"/>
  <c r="D72" i="10"/>
  <c r="P72" i="10" s="1"/>
  <c r="P76" i="10"/>
  <c r="P80" i="10"/>
  <c r="P88" i="10"/>
  <c r="P89" i="10"/>
  <c r="D90" i="10"/>
  <c r="P90" i="10" s="1"/>
  <c r="P106" i="10"/>
  <c r="P107" i="10"/>
  <c r="I108" i="10" s="1"/>
  <c r="D108" i="10"/>
  <c r="P136" i="10"/>
  <c r="P137" i="10"/>
  <c r="D138" i="10"/>
  <c r="P138" i="10" s="1"/>
  <c r="P142" i="10"/>
  <c r="P184" i="10"/>
  <c r="P186" i="10"/>
  <c r="P224" i="10"/>
  <c r="L233" i="10"/>
  <c r="L234" i="10" s="1"/>
  <c r="G305" i="10"/>
  <c r="O305" i="10"/>
  <c r="D12" i="10"/>
  <c r="P28" i="10"/>
  <c r="P29" i="10"/>
  <c r="D30" i="10"/>
  <c r="P30" i="10" s="1"/>
  <c r="P37" i="10"/>
  <c r="N38" i="10" s="1"/>
  <c r="J367" i="10"/>
  <c r="O41" i="10"/>
  <c r="P53" i="10"/>
  <c r="L54" i="10" s="1"/>
  <c r="D54" i="10"/>
  <c r="P82" i="10"/>
  <c r="P83" i="10"/>
  <c r="D84" i="10"/>
  <c r="P84" i="10" s="1"/>
  <c r="P101" i="10"/>
  <c r="K102" i="10" s="1"/>
  <c r="D102" i="10"/>
  <c r="P119" i="10"/>
  <c r="J120" i="10" s="1"/>
  <c r="D120" i="10"/>
  <c r="P124" i="10"/>
  <c r="P130" i="10"/>
  <c r="P188" i="10"/>
  <c r="P208" i="10"/>
  <c r="P226" i="10"/>
  <c r="P229" i="10"/>
  <c r="P230" i="10"/>
  <c r="E233" i="10"/>
  <c r="E234" i="10" s="1"/>
  <c r="M233" i="10"/>
  <c r="M234" i="10" s="1"/>
  <c r="P244" i="10"/>
  <c r="J233" i="10"/>
  <c r="J234" i="10" s="1"/>
  <c r="P250" i="10"/>
  <c r="P200" i="10"/>
  <c r="P20" i="10"/>
  <c r="P39" i="10"/>
  <c r="N40" i="10" s="1"/>
  <c r="J41" i="10"/>
  <c r="D40" i="10"/>
  <c r="P166" i="10"/>
  <c r="P194" i="10"/>
  <c r="F233" i="10"/>
  <c r="F234" i="10" s="1"/>
  <c r="P236" i="10"/>
  <c r="G246" i="10"/>
  <c r="P262" i="10"/>
  <c r="P274" i="10"/>
  <c r="P276" i="10"/>
  <c r="P280" i="10"/>
  <c r="P286" i="10"/>
  <c r="P7" i="10"/>
  <c r="D8" i="10"/>
  <c r="P22" i="10"/>
  <c r="P23" i="10"/>
  <c r="D24" i="10"/>
  <c r="P24" i="10" s="1"/>
  <c r="E41" i="10"/>
  <c r="K41" i="10"/>
  <c r="F41" i="10"/>
  <c r="P47" i="10"/>
  <c r="M48" i="10" s="1"/>
  <c r="D48" i="10"/>
  <c r="P170" i="10"/>
  <c r="P196" i="10"/>
  <c r="P198" i="10"/>
  <c r="P214" i="10"/>
  <c r="P16" i="9"/>
  <c r="P22" i="9"/>
  <c r="P23" i="9"/>
  <c r="K233" i="9"/>
  <c r="K258" i="9"/>
  <c r="P258" i="9" s="1"/>
  <c r="D210" i="9"/>
  <c r="E233" i="9"/>
  <c r="P9" i="9"/>
  <c r="G240" i="9"/>
  <c r="G233" i="9"/>
  <c r="G234" i="9" s="1"/>
  <c r="M233" i="9"/>
  <c r="P150" i="9"/>
  <c r="P143" i="9"/>
  <c r="H144" i="9" s="1"/>
  <c r="H233" i="9"/>
  <c r="H234" i="9" s="1"/>
  <c r="P310" i="9"/>
  <c r="P95" i="9"/>
  <c r="M96" i="9" s="1"/>
  <c r="D96" i="9"/>
  <c r="P146" i="9"/>
  <c r="P196" i="9"/>
  <c r="P350" i="9"/>
  <c r="P32" i="9"/>
  <c r="P148" i="9"/>
  <c r="P28" i="9"/>
  <c r="P29" i="9"/>
  <c r="P34" i="9"/>
  <c r="P35" i="9"/>
  <c r="P47" i="9"/>
  <c r="J48" i="9" s="1"/>
  <c r="P59" i="9"/>
  <c r="J60" i="9" s="1"/>
  <c r="D60" i="9"/>
  <c r="P71" i="9"/>
  <c r="J72" i="9" s="1"/>
  <c r="D72" i="9"/>
  <c r="P77" i="9"/>
  <c r="J78" i="9" s="1"/>
  <c r="P131" i="9"/>
  <c r="J132" i="9" s="1"/>
  <c r="P134" i="9"/>
  <c r="P166" i="9"/>
  <c r="P221" i="9"/>
  <c r="D222" i="9"/>
  <c r="P250" i="9"/>
  <c r="P286" i="9"/>
  <c r="P136" i="9"/>
  <c r="P172" i="9"/>
  <c r="P184" i="9"/>
  <c r="P256" i="9"/>
  <c r="P292" i="9"/>
  <c r="P36" i="18"/>
  <c r="P126" i="18"/>
  <c r="P54" i="18"/>
  <c r="P66" i="18"/>
  <c r="P78" i="18"/>
  <c r="P90" i="18"/>
  <c r="P102" i="18"/>
  <c r="P114" i="18"/>
  <c r="P17" i="18"/>
  <c r="P23" i="18"/>
  <c r="P29" i="18"/>
  <c r="P35" i="18"/>
  <c r="F41" i="18"/>
  <c r="N41" i="18"/>
  <c r="H369" i="18"/>
  <c r="H232" i="18"/>
  <c r="N369" i="18"/>
  <c r="N232" i="18"/>
  <c r="F367" i="18"/>
  <c r="L367" i="18"/>
  <c r="G41" i="18"/>
  <c r="M41" i="18"/>
  <c r="H41" i="18"/>
  <c r="P142" i="18"/>
  <c r="P143" i="18"/>
  <c r="P144" i="18"/>
  <c r="P160" i="18"/>
  <c r="P161" i="18"/>
  <c r="P162" i="18"/>
  <c r="P178" i="18"/>
  <c r="P179" i="18"/>
  <c r="P180" i="18"/>
  <c r="P196" i="18"/>
  <c r="P197" i="18"/>
  <c r="P198" i="18"/>
  <c r="P214" i="18"/>
  <c r="P215" i="18"/>
  <c r="P216" i="18"/>
  <c r="P236" i="18"/>
  <c r="I233" i="18"/>
  <c r="I234" i="18" s="1"/>
  <c r="O246" i="18"/>
  <c r="O233" i="18"/>
  <c r="O234" i="18" s="1"/>
  <c r="P7" i="18"/>
  <c r="P37" i="18"/>
  <c r="E38" i="18" s="1"/>
  <c r="P53" i="18"/>
  <c r="P65" i="18"/>
  <c r="P77" i="18"/>
  <c r="P89" i="18"/>
  <c r="P101" i="18"/>
  <c r="P134" i="18"/>
  <c r="P231" i="18"/>
  <c r="P239" i="18"/>
  <c r="P264" i="18"/>
  <c r="J41" i="18"/>
  <c r="P56" i="18"/>
  <c r="P80" i="18"/>
  <c r="P92" i="18"/>
  <c r="P104" i="18"/>
  <c r="P110" i="18"/>
  <c r="P116" i="18"/>
  <c r="P122" i="18"/>
  <c r="P128" i="18"/>
  <c r="P136" i="18"/>
  <c r="P137" i="18"/>
  <c r="P138" i="18"/>
  <c r="P155" i="18"/>
  <c r="M156" i="18" s="1"/>
  <c r="P172" i="18"/>
  <c r="P173" i="18"/>
  <c r="P174" i="18"/>
  <c r="P190" i="18"/>
  <c r="P191" i="18"/>
  <c r="P192" i="18"/>
  <c r="P208" i="18"/>
  <c r="P209" i="18"/>
  <c r="P210" i="18"/>
  <c r="P226" i="18"/>
  <c r="P227" i="18"/>
  <c r="P228" i="18"/>
  <c r="P9" i="18"/>
  <c r="P39" i="18"/>
  <c r="E40" i="18" s="1"/>
  <c r="D41" i="18"/>
  <c r="P130" i="18"/>
  <c r="P131" i="18"/>
  <c r="L233" i="18"/>
  <c r="L234" i="18" s="1"/>
  <c r="P251" i="18"/>
  <c r="P252" i="18"/>
  <c r="P276" i="18"/>
  <c r="J367" i="18"/>
  <c r="P107" i="18"/>
  <c r="D108" i="18"/>
  <c r="P108" i="18" s="1"/>
  <c r="P113" i="18"/>
  <c r="P119" i="18"/>
  <c r="P125" i="18"/>
  <c r="P184" i="18"/>
  <c r="P202" i="18"/>
  <c r="P220" i="18"/>
  <c r="P230" i="18"/>
  <c r="P229" i="18"/>
  <c r="G369" i="18"/>
  <c r="M369" i="18"/>
  <c r="P257" i="18"/>
  <c r="P263" i="18"/>
  <c r="P322" i="18"/>
  <c r="P324" i="18"/>
  <c r="P328" i="18"/>
  <c r="P364" i="18"/>
  <c r="P366" i="18"/>
  <c r="P374" i="18"/>
  <c r="H233" i="18"/>
  <c r="H234" i="18" s="1"/>
  <c r="N233" i="18"/>
  <c r="N234" i="18" s="1"/>
  <c r="P248" i="18"/>
  <c r="P272" i="18"/>
  <c r="P284" i="18"/>
  <c r="I369" i="18"/>
  <c r="O369" i="18"/>
  <c r="P376" i="18"/>
  <c r="P378" i="18"/>
  <c r="P274" i="18"/>
  <c r="P275" i="18"/>
  <c r="P286" i="18"/>
  <c r="P287" i="18"/>
  <c r="I367" i="18"/>
  <c r="O367" i="18"/>
  <c r="P301" i="18"/>
  <c r="P242" i="18"/>
  <c r="P254" i="18"/>
  <c r="P260" i="18"/>
  <c r="P266" i="18"/>
  <c r="P278" i="18"/>
  <c r="P290" i="18"/>
  <c r="E367" i="18"/>
  <c r="K367" i="18"/>
  <c r="D367" i="18"/>
  <c r="P303" i="18"/>
  <c r="O304" i="18" s="1"/>
  <c r="D369" i="18"/>
  <c r="J369" i="18"/>
  <c r="G367" i="18"/>
  <c r="M367" i="18"/>
  <c r="E369" i="18"/>
  <c r="K369" i="18"/>
  <c r="P293" i="18"/>
  <c r="P299" i="18"/>
  <c r="E300" i="18" s="1"/>
  <c r="P311" i="18"/>
  <c r="P317" i="18"/>
  <c r="P323" i="18"/>
  <c r="P329" i="18"/>
  <c r="P335" i="18"/>
  <c r="P341" i="18"/>
  <c r="P347" i="18"/>
  <c r="P353" i="18"/>
  <c r="P359" i="18"/>
  <c r="P365" i="18"/>
  <c r="H367" i="18"/>
  <c r="N367" i="18"/>
  <c r="F369" i="18"/>
  <c r="L369" i="18"/>
  <c r="P377" i="18"/>
  <c r="P7" i="17"/>
  <c r="P37" i="17"/>
  <c r="F38" i="17" s="1"/>
  <c r="H40" i="17"/>
  <c r="P230" i="17"/>
  <c r="P229" i="17"/>
  <c r="P39" i="17"/>
  <c r="L40" i="17" s="1"/>
  <c r="P98" i="17"/>
  <c r="P122" i="17"/>
  <c r="P134" i="17"/>
  <c r="P140" i="17"/>
  <c r="P146" i="17"/>
  <c r="P158" i="17"/>
  <c r="P164" i="17"/>
  <c r="P170" i="17"/>
  <c r="P176" i="17"/>
  <c r="L233" i="17"/>
  <c r="L234" i="17" s="1"/>
  <c r="P251" i="17"/>
  <c r="P172" i="17"/>
  <c r="P174" i="17"/>
  <c r="P178" i="17"/>
  <c r="P180" i="17"/>
  <c r="P190" i="17"/>
  <c r="P196" i="17"/>
  <c r="P198" i="17"/>
  <c r="P202" i="17"/>
  <c r="P204" i="17"/>
  <c r="P208" i="17"/>
  <c r="P214" i="17"/>
  <c r="P216" i="17"/>
  <c r="P220" i="17"/>
  <c r="P222" i="17"/>
  <c r="P226" i="17"/>
  <c r="K233" i="17"/>
  <c r="K234" i="17" s="1"/>
  <c r="K264" i="17"/>
  <c r="E264" i="17"/>
  <c r="E40" i="17"/>
  <c r="P138" i="17"/>
  <c r="P137" i="17"/>
  <c r="P143" i="17"/>
  <c r="H144" i="17" s="1"/>
  <c r="P149" i="17"/>
  <c r="J150" i="17" s="1"/>
  <c r="P155" i="17"/>
  <c r="L156" i="17" s="1"/>
  <c r="P162" i="17"/>
  <c r="P161" i="17"/>
  <c r="P168" i="17"/>
  <c r="P167" i="17"/>
  <c r="F233" i="17"/>
  <c r="F234" i="17" s="1"/>
  <c r="P92" i="17"/>
  <c r="D233" i="17"/>
  <c r="D246" i="17"/>
  <c r="J246" i="17"/>
  <c r="J233" i="17"/>
  <c r="J234" i="17" s="1"/>
  <c r="P245" i="17"/>
  <c r="P272" i="17"/>
  <c r="P290" i="17"/>
  <c r="O367" i="17"/>
  <c r="P322" i="17"/>
  <c r="P323" i="17"/>
  <c r="P335" i="17"/>
  <c r="P353" i="17"/>
  <c r="P374" i="17"/>
  <c r="P231" i="17"/>
  <c r="P301" i="17"/>
  <c r="P378" i="17"/>
  <c r="P266" i="17"/>
  <c r="P173" i="17"/>
  <c r="P179" i="17"/>
  <c r="P185" i="17"/>
  <c r="J186" i="17" s="1"/>
  <c r="P191" i="17"/>
  <c r="K192" i="17" s="1"/>
  <c r="P197" i="17"/>
  <c r="P203" i="17"/>
  <c r="P209" i="17"/>
  <c r="I210" i="17" s="1"/>
  <c r="P215" i="17"/>
  <c r="P221" i="17"/>
  <c r="P227" i="17"/>
  <c r="K228" i="17" s="1"/>
  <c r="P239" i="17"/>
  <c r="P260" i="17"/>
  <c r="P268" i="17"/>
  <c r="P269" i="17"/>
  <c r="P270" i="17"/>
  <c r="P287" i="17"/>
  <c r="P288" i="17"/>
  <c r="O369" i="17"/>
  <c r="P326" i="17"/>
  <c r="P242" i="17"/>
  <c r="P248" i="17"/>
  <c r="P254" i="17"/>
  <c r="P262" i="17"/>
  <c r="P263" i="17"/>
  <c r="P278" i="17"/>
  <c r="P328" i="17"/>
  <c r="P330" i="17"/>
  <c r="P303" i="17"/>
  <c r="I304" i="17" s="1"/>
  <c r="P365" i="17"/>
  <c r="P377" i="17"/>
  <c r="D11" i="16"/>
  <c r="J11" i="16"/>
  <c r="P160" i="16"/>
  <c r="K11" i="16"/>
  <c r="P59" i="16"/>
  <c r="P101" i="16"/>
  <c r="H102" i="16" s="1"/>
  <c r="P113" i="16"/>
  <c r="I114" i="16" s="1"/>
  <c r="P149" i="16"/>
  <c r="N150" i="16" s="1"/>
  <c r="P23" i="16"/>
  <c r="P7" i="16"/>
  <c r="H8" i="16" s="1"/>
  <c r="G11" i="16"/>
  <c r="M11" i="16"/>
  <c r="P53" i="16"/>
  <c r="P77" i="16"/>
  <c r="P125" i="16"/>
  <c r="G126" i="16" s="1"/>
  <c r="P39" i="16"/>
  <c r="G40" i="16" s="1"/>
  <c r="P137" i="16"/>
  <c r="N138" i="16" s="1"/>
  <c r="P107" i="16"/>
  <c r="E108" i="16" s="1"/>
  <c r="P119" i="16"/>
  <c r="L120" i="16" s="1"/>
  <c r="P120" i="16" s="1"/>
  <c r="P131" i="16"/>
  <c r="H132" i="16" s="1"/>
  <c r="P143" i="16"/>
  <c r="G144" i="16" s="1"/>
  <c r="P155" i="16"/>
  <c r="N156" i="16" s="1"/>
  <c r="P168" i="16"/>
  <c r="P167" i="16"/>
  <c r="P172" i="16"/>
  <c r="P174" i="16"/>
  <c r="P173" i="16"/>
  <c r="P178" i="16"/>
  <c r="P179" i="16"/>
  <c r="J180" i="16" s="1"/>
  <c r="P184" i="16"/>
  <c r="P185" i="16"/>
  <c r="K186" i="16" s="1"/>
  <c r="P190" i="16"/>
  <c r="P191" i="16"/>
  <c r="F192" i="16" s="1"/>
  <c r="P197" i="16"/>
  <c r="K198" i="16" s="1"/>
  <c r="P203" i="16"/>
  <c r="P208" i="16"/>
  <c r="P209" i="16"/>
  <c r="E210" i="16" s="1"/>
  <c r="P214" i="16"/>
  <c r="P215" i="16"/>
  <c r="M216" i="16" s="1"/>
  <c r="P220" i="16"/>
  <c r="P221" i="16"/>
  <c r="P227" i="16"/>
  <c r="E228" i="16" s="1"/>
  <c r="E369" i="16"/>
  <c r="K369" i="16"/>
  <c r="P232" i="16"/>
  <c r="P231" i="16"/>
  <c r="H233" i="16"/>
  <c r="H234" i="16" s="1"/>
  <c r="O233" i="16"/>
  <c r="O234" i="16" s="1"/>
  <c r="O246" i="16"/>
  <c r="P262" i="16"/>
  <c r="P264" i="16"/>
  <c r="P263" i="16"/>
  <c r="P299" i="16"/>
  <c r="E300" i="16" s="1"/>
  <c r="P301" i="16"/>
  <c r="P230" i="16"/>
  <c r="J233" i="16"/>
  <c r="J234" i="16" s="1"/>
  <c r="P161" i="16"/>
  <c r="L162" i="16" s="1"/>
  <c r="P229" i="16"/>
  <c r="E246" i="16"/>
  <c r="E233" i="16"/>
  <c r="E234" i="16" s="1"/>
  <c r="P276" i="16"/>
  <c r="P275" i="16"/>
  <c r="D233" i="16"/>
  <c r="P236" i="16"/>
  <c r="P248" i="16"/>
  <c r="K305" i="16"/>
  <c r="P240" i="16"/>
  <c r="P239" i="16"/>
  <c r="P251" i="16"/>
  <c r="P288" i="16"/>
  <c r="P287" i="16"/>
  <c r="P242" i="16"/>
  <c r="P254" i="16"/>
  <c r="P266" i="16"/>
  <c r="P278" i="16"/>
  <c r="P290" i="16"/>
  <c r="F369" i="16"/>
  <c r="L369" i="16"/>
  <c r="F305" i="16"/>
  <c r="L305" i="16"/>
  <c r="P335" i="16"/>
  <c r="P353" i="16"/>
  <c r="G369" i="16"/>
  <c r="M369" i="16"/>
  <c r="P320" i="16"/>
  <c r="P260" i="16"/>
  <c r="P272" i="16"/>
  <c r="P284" i="16"/>
  <c r="I369" i="16"/>
  <c r="O369" i="16"/>
  <c r="H369" i="16"/>
  <c r="D369" i="16"/>
  <c r="J369" i="16"/>
  <c r="P303" i="16"/>
  <c r="P311" i="16"/>
  <c r="P317" i="16"/>
  <c r="P323" i="16"/>
  <c r="P324" i="16"/>
  <c r="N369" i="16"/>
  <c r="P365" i="16"/>
  <c r="P377" i="16"/>
  <c r="K378" i="16" s="1"/>
  <c r="P23" i="15"/>
  <c r="P36" i="15"/>
  <c r="P35" i="15"/>
  <c r="P47" i="15"/>
  <c r="N48" i="15" s="1"/>
  <c r="P59" i="15"/>
  <c r="P71" i="15"/>
  <c r="N72" i="15" s="1"/>
  <c r="P83" i="15"/>
  <c r="N84" i="15" s="1"/>
  <c r="P95" i="15"/>
  <c r="L96" i="15" s="1"/>
  <c r="P131" i="15"/>
  <c r="L132" i="15" s="1"/>
  <c r="P167" i="15"/>
  <c r="L168" i="15" s="1"/>
  <c r="P203" i="15"/>
  <c r="P256" i="15"/>
  <c r="P275" i="15"/>
  <c r="P286" i="15"/>
  <c r="P288" i="15"/>
  <c r="P287" i="15"/>
  <c r="P101" i="15"/>
  <c r="K102" i="15" s="1"/>
  <c r="P138" i="15"/>
  <c r="P137" i="15"/>
  <c r="P174" i="15"/>
  <c r="P173" i="15"/>
  <c r="P209" i="15"/>
  <c r="K210" i="15" s="1"/>
  <c r="P216" i="15"/>
  <c r="P215" i="15"/>
  <c r="P221" i="15"/>
  <c r="K222" i="15" s="1"/>
  <c r="P227" i="15"/>
  <c r="D228" i="15" s="1"/>
  <c r="P263" i="15"/>
  <c r="P107" i="15"/>
  <c r="L108" i="15" s="1"/>
  <c r="P143" i="15"/>
  <c r="L144" i="15" s="1"/>
  <c r="P179" i="15"/>
  <c r="I180" i="15" s="1"/>
  <c r="P180" i="15" s="1"/>
  <c r="P251" i="15"/>
  <c r="H282" i="15"/>
  <c r="N282" i="15"/>
  <c r="P125" i="15"/>
  <c r="P161" i="15"/>
  <c r="P197" i="15"/>
  <c r="P29" i="15"/>
  <c r="P53" i="15"/>
  <c r="P65" i="15"/>
  <c r="M66" i="15" s="1"/>
  <c r="P77" i="15"/>
  <c r="O78" i="15" s="1"/>
  <c r="P89" i="15"/>
  <c r="P114" i="15"/>
  <c r="P113" i="15"/>
  <c r="P150" i="15"/>
  <c r="P149" i="15"/>
  <c r="P185" i="15"/>
  <c r="N186" i="15" s="1"/>
  <c r="P236" i="15"/>
  <c r="F246" i="15"/>
  <c r="L246" i="15"/>
  <c r="P239" i="15"/>
  <c r="P119" i="15"/>
  <c r="L120" i="15" s="1"/>
  <c r="P155" i="15"/>
  <c r="L156" i="15" s="1"/>
  <c r="P192" i="15"/>
  <c r="P191" i="15"/>
  <c r="P326" i="15"/>
  <c r="P242" i="15"/>
  <c r="P254" i="15"/>
  <c r="P266" i="15"/>
  <c r="P278" i="15"/>
  <c r="P290" i="15"/>
  <c r="P328" i="15"/>
  <c r="P280" i="15"/>
  <c r="P281" i="15"/>
  <c r="P292" i="15"/>
  <c r="P245" i="15"/>
  <c r="P257" i="15"/>
  <c r="P269" i="15"/>
  <c r="P316" i="15"/>
  <c r="P352" i="15"/>
  <c r="P354" i="15"/>
  <c r="P248" i="15"/>
  <c r="P260" i="15"/>
  <c r="P272" i="15"/>
  <c r="P284" i="15"/>
  <c r="P338" i="15"/>
  <c r="P293" i="15"/>
  <c r="P299" i="15"/>
  <c r="P311" i="15"/>
  <c r="P317" i="15"/>
  <c r="P323" i="15"/>
  <c r="P329" i="15"/>
  <c r="P335" i="15"/>
  <c r="P341" i="15"/>
  <c r="P347" i="15"/>
  <c r="P353" i="15"/>
  <c r="P359" i="15"/>
  <c r="P365" i="15"/>
  <c r="P377" i="15"/>
  <c r="K378" i="15" s="1"/>
  <c r="P60" i="14"/>
  <c r="P132" i="14"/>
  <c r="P138" i="14"/>
  <c r="P30" i="14"/>
  <c r="P66" i="14"/>
  <c r="P17" i="14"/>
  <c r="P23" i="14"/>
  <c r="P29" i="14"/>
  <c r="P35" i="14"/>
  <c r="D41" i="14"/>
  <c r="J41" i="14"/>
  <c r="J42" i="14" s="1"/>
  <c r="P47" i="14"/>
  <c r="M48" i="14" s="1"/>
  <c r="P53" i="14"/>
  <c r="P59" i="14"/>
  <c r="P65" i="14"/>
  <c r="D120" i="14"/>
  <c r="P120" i="14" s="1"/>
  <c r="F40" i="14"/>
  <c r="L40" i="14"/>
  <c r="P146" i="14"/>
  <c r="P76" i="14"/>
  <c r="P88" i="14"/>
  <c r="P100" i="14"/>
  <c r="P112" i="14"/>
  <c r="P113" i="14"/>
  <c r="P124" i="14"/>
  <c r="P125" i="14"/>
  <c r="P150" i="14"/>
  <c r="P149" i="14"/>
  <c r="F270" i="14"/>
  <c r="L270" i="14"/>
  <c r="P128" i="14"/>
  <c r="P134" i="14"/>
  <c r="P140" i="14"/>
  <c r="P154" i="14"/>
  <c r="P156" i="14"/>
  <c r="P155" i="14"/>
  <c r="P158" i="14"/>
  <c r="P164" i="14"/>
  <c r="P170" i="14"/>
  <c r="P176" i="14"/>
  <c r="P182" i="14"/>
  <c r="P188" i="14"/>
  <c r="P194" i="14"/>
  <c r="P200" i="14"/>
  <c r="P206" i="14"/>
  <c r="P212" i="14"/>
  <c r="P218" i="14"/>
  <c r="P224" i="14"/>
  <c r="P238" i="14"/>
  <c r="E246" i="14"/>
  <c r="P264" i="14"/>
  <c r="P39" i="14"/>
  <c r="P131" i="14"/>
  <c r="P137" i="14"/>
  <c r="P143" i="14"/>
  <c r="D162" i="14"/>
  <c r="P162" i="14" s="1"/>
  <c r="P161" i="14"/>
  <c r="P216" i="14"/>
  <c r="P222" i="14"/>
  <c r="P228" i="14"/>
  <c r="K246" i="14"/>
  <c r="P70" i="14"/>
  <c r="P82" i="14"/>
  <c r="P94" i="14"/>
  <c r="P106" i="14"/>
  <c r="P118" i="14"/>
  <c r="P250" i="14"/>
  <c r="P251" i="14"/>
  <c r="D252" i="14"/>
  <c r="P252" i="14" s="1"/>
  <c r="P278" i="14"/>
  <c r="P316" i="14"/>
  <c r="P317" i="14"/>
  <c r="P318" i="14"/>
  <c r="P335" i="14"/>
  <c r="P352" i="14"/>
  <c r="P353" i="14"/>
  <c r="P354" i="14"/>
  <c r="P374" i="14"/>
  <c r="P167" i="14"/>
  <c r="P173" i="14"/>
  <c r="P179" i="14"/>
  <c r="P185" i="14"/>
  <c r="P191" i="14"/>
  <c r="P197" i="14"/>
  <c r="P203" i="14"/>
  <c r="P209" i="14"/>
  <c r="P215" i="14"/>
  <c r="P221" i="14"/>
  <c r="P227" i="14"/>
  <c r="P239" i="14"/>
  <c r="P378" i="14"/>
  <c r="P242" i="14"/>
  <c r="P266" i="14"/>
  <c r="P284" i="14"/>
  <c r="P322" i="14"/>
  <c r="P340" i="14"/>
  <c r="P358" i="14"/>
  <c r="P360" i="14"/>
  <c r="P260" i="14"/>
  <c r="P269" i="14"/>
  <c r="P287" i="14"/>
  <c r="P288" i="14"/>
  <c r="P308" i="14"/>
  <c r="P254" i="14"/>
  <c r="P262" i="14"/>
  <c r="P263" i="14"/>
  <c r="P272" i="14"/>
  <c r="P290" i="14"/>
  <c r="P310" i="14"/>
  <c r="P364" i="14"/>
  <c r="P366" i="14"/>
  <c r="P365" i="14"/>
  <c r="P377" i="14"/>
  <c r="P102" i="13"/>
  <c r="P36" i="13"/>
  <c r="P54" i="13"/>
  <c r="P60" i="13"/>
  <c r="P72" i="13"/>
  <c r="P78" i="13"/>
  <c r="D84" i="13"/>
  <c r="P84" i="13" s="1"/>
  <c r="D96" i="13"/>
  <c r="D108" i="13"/>
  <c r="P108" i="13" s="1"/>
  <c r="D120" i="13"/>
  <c r="D126" i="13"/>
  <c r="D132" i="13"/>
  <c r="D138" i="13"/>
  <c r="P138" i="13" s="1"/>
  <c r="P146" i="13"/>
  <c r="P161" i="13"/>
  <c r="M162" i="13" s="1"/>
  <c r="P178" i="13"/>
  <c r="P179" i="13"/>
  <c r="M180" i="13" s="1"/>
  <c r="P196" i="13"/>
  <c r="P197" i="13"/>
  <c r="P198" i="13"/>
  <c r="P214" i="13"/>
  <c r="P215" i="13"/>
  <c r="P216" i="13"/>
  <c r="H240" i="13"/>
  <c r="E246" i="13"/>
  <c r="P250" i="13"/>
  <c r="P251" i="13"/>
  <c r="L252" i="13" s="1"/>
  <c r="P148" i="13"/>
  <c r="P149" i="13"/>
  <c r="P182" i="13"/>
  <c r="P218" i="13"/>
  <c r="K246" i="13"/>
  <c r="P256" i="13"/>
  <c r="P257" i="13"/>
  <c r="J258" i="13" s="1"/>
  <c r="F282" i="13"/>
  <c r="L282" i="13"/>
  <c r="P17" i="13"/>
  <c r="P23" i="13"/>
  <c r="P29" i="13"/>
  <c r="P35" i="13"/>
  <c r="P47" i="13"/>
  <c r="M48" i="13" s="1"/>
  <c r="P53" i="13"/>
  <c r="P59" i="13"/>
  <c r="P65" i="13"/>
  <c r="K66" i="13" s="1"/>
  <c r="P71" i="13"/>
  <c r="P77" i="13"/>
  <c r="P89" i="13"/>
  <c r="P101" i="13"/>
  <c r="P113" i="13"/>
  <c r="K114" i="13" s="1"/>
  <c r="P142" i="13"/>
  <c r="P152" i="13"/>
  <c r="P170" i="13"/>
  <c r="P188" i="13"/>
  <c r="P206" i="13"/>
  <c r="P268" i="13"/>
  <c r="P134" i="13"/>
  <c r="P155" i="13"/>
  <c r="P156" i="13"/>
  <c r="P173" i="13"/>
  <c r="P174" i="13"/>
  <c r="P191" i="13"/>
  <c r="P192" i="13"/>
  <c r="P209" i="13"/>
  <c r="P210" i="13"/>
  <c r="P227" i="13"/>
  <c r="I228" i="13" s="1"/>
  <c r="P275" i="13"/>
  <c r="P276" i="13"/>
  <c r="P82" i="13"/>
  <c r="P106" i="13"/>
  <c r="P124" i="13"/>
  <c r="P130" i="13"/>
  <c r="P286" i="13"/>
  <c r="P288" i="13"/>
  <c r="P287" i="13"/>
  <c r="P322" i="13"/>
  <c r="P340" i="13"/>
  <c r="P342" i="13"/>
  <c r="P346" i="13"/>
  <c r="P348" i="13"/>
  <c r="P352" i="13"/>
  <c r="P354" i="13"/>
  <c r="P358" i="13"/>
  <c r="P360" i="13"/>
  <c r="P364" i="13"/>
  <c r="P366" i="13"/>
  <c r="P242" i="13"/>
  <c r="P254" i="13"/>
  <c r="P266" i="13"/>
  <c r="P278" i="13"/>
  <c r="P290" i="13"/>
  <c r="P310" i="13"/>
  <c r="R310" i="13" s="1"/>
  <c r="P328" i="13"/>
  <c r="P330" i="13"/>
  <c r="P280" i="13"/>
  <c r="P281" i="13"/>
  <c r="P314" i="13"/>
  <c r="P316" i="13"/>
  <c r="P293" i="13"/>
  <c r="L294" i="13" s="1"/>
  <c r="P299" i="13"/>
  <c r="P311" i="13"/>
  <c r="R311" i="13" s="1"/>
  <c r="P317" i="13"/>
  <c r="P323" i="13"/>
  <c r="P329" i="13"/>
  <c r="P335" i="13"/>
  <c r="P341" i="13"/>
  <c r="P347" i="13"/>
  <c r="P353" i="13"/>
  <c r="P359" i="13"/>
  <c r="P365" i="13"/>
  <c r="P377" i="13"/>
  <c r="N378" i="13" s="1"/>
  <c r="P78" i="12"/>
  <c r="P90" i="12"/>
  <c r="P119" i="12"/>
  <c r="M120" i="12" s="1"/>
  <c r="P131" i="12"/>
  <c r="G132" i="12" s="1"/>
  <c r="P143" i="12"/>
  <c r="K144" i="12" s="1"/>
  <c r="P155" i="12"/>
  <c r="M156" i="12" s="1"/>
  <c r="P167" i="12"/>
  <c r="M168" i="12" s="1"/>
  <c r="P179" i="12"/>
  <c r="E180" i="12" s="1"/>
  <c r="P191" i="12"/>
  <c r="M192" i="12" s="1"/>
  <c r="P203" i="12"/>
  <c r="I204" i="12" s="1"/>
  <c r="P215" i="12"/>
  <c r="K216" i="12" s="1"/>
  <c r="P227" i="12"/>
  <c r="G228" i="12" s="1"/>
  <c r="P39" i="12"/>
  <c r="N40" i="12" s="1"/>
  <c r="D233" i="12"/>
  <c r="J233" i="12"/>
  <c r="P17" i="12"/>
  <c r="P23" i="12"/>
  <c r="P29" i="12"/>
  <c r="P35" i="12"/>
  <c r="P47" i="12"/>
  <c r="P53" i="12"/>
  <c r="O54" i="12" s="1"/>
  <c r="P59" i="12"/>
  <c r="L60" i="12" s="1"/>
  <c r="P65" i="12"/>
  <c r="P71" i="12"/>
  <c r="P77" i="12"/>
  <c r="P83" i="12"/>
  <c r="P89" i="12"/>
  <c r="P95" i="12"/>
  <c r="M96" i="12" s="1"/>
  <c r="P101" i="12"/>
  <c r="F102" i="12" s="1"/>
  <c r="P107" i="12"/>
  <c r="L108" i="12" s="1"/>
  <c r="P113" i="12"/>
  <c r="K114" i="12" s="1"/>
  <c r="P125" i="12"/>
  <c r="K126" i="12" s="1"/>
  <c r="P137" i="12"/>
  <c r="M138" i="12" s="1"/>
  <c r="P149" i="12"/>
  <c r="I150" i="12" s="1"/>
  <c r="P161" i="12"/>
  <c r="I162" i="12" s="1"/>
  <c r="P173" i="12"/>
  <c r="L174" i="12" s="1"/>
  <c r="P185" i="12"/>
  <c r="I186" i="12" s="1"/>
  <c r="P197" i="12"/>
  <c r="K198" i="12" s="1"/>
  <c r="P209" i="12"/>
  <c r="G210" i="12" s="1"/>
  <c r="P221" i="12"/>
  <c r="I222" i="12" s="1"/>
  <c r="P239" i="12"/>
  <c r="M240" i="12" s="1"/>
  <c r="P188" i="12"/>
  <c r="F305" i="12"/>
  <c r="L305" i="12"/>
  <c r="P244" i="12"/>
  <c r="P246" i="12"/>
  <c r="P262" i="12"/>
  <c r="P264" i="12"/>
  <c r="P280" i="12"/>
  <c r="P282" i="12"/>
  <c r="P320" i="12"/>
  <c r="P338" i="12"/>
  <c r="P350" i="12"/>
  <c r="P229" i="12"/>
  <c r="I367" i="12"/>
  <c r="O367" i="12"/>
  <c r="P324" i="12"/>
  <c r="P342" i="12"/>
  <c r="P354" i="12"/>
  <c r="P256" i="12"/>
  <c r="P274" i="12"/>
  <c r="P276" i="12"/>
  <c r="P292" i="12"/>
  <c r="P294" i="12"/>
  <c r="P301" i="12"/>
  <c r="G369" i="12"/>
  <c r="M369" i="12"/>
  <c r="P356" i="12"/>
  <c r="P231" i="12"/>
  <c r="J232" i="12" s="1"/>
  <c r="P232" i="12" s="1"/>
  <c r="P360" i="12"/>
  <c r="H369" i="12"/>
  <c r="P250" i="12"/>
  <c r="P268" i="12"/>
  <c r="P270" i="12"/>
  <c r="P286" i="12"/>
  <c r="P288" i="12"/>
  <c r="P308" i="12"/>
  <c r="P326" i="12"/>
  <c r="P344" i="12"/>
  <c r="D367" i="12"/>
  <c r="N369" i="12"/>
  <c r="E367" i="12"/>
  <c r="K367" i="12"/>
  <c r="I369" i="12"/>
  <c r="O369" i="12"/>
  <c r="P303" i="12"/>
  <c r="F367" i="12"/>
  <c r="L367" i="12"/>
  <c r="D369" i="12"/>
  <c r="J369" i="12"/>
  <c r="G367" i="12"/>
  <c r="M367" i="12"/>
  <c r="E369" i="12"/>
  <c r="K369" i="12"/>
  <c r="P245" i="12"/>
  <c r="P251" i="12"/>
  <c r="M252" i="12" s="1"/>
  <c r="P252" i="12" s="1"/>
  <c r="P257" i="12"/>
  <c r="K258" i="12" s="1"/>
  <c r="P263" i="12"/>
  <c r="P269" i="12"/>
  <c r="P275" i="12"/>
  <c r="P281" i="12"/>
  <c r="P287" i="12"/>
  <c r="P293" i="12"/>
  <c r="P299" i="12"/>
  <c r="D300" i="12" s="1"/>
  <c r="P311" i="12"/>
  <c r="P317" i="12"/>
  <c r="P323" i="12"/>
  <c r="P329" i="12"/>
  <c r="P335" i="12"/>
  <c r="P341" i="12"/>
  <c r="P347" i="12"/>
  <c r="P353" i="12"/>
  <c r="P359" i="12"/>
  <c r="P365" i="12"/>
  <c r="H367" i="12"/>
  <c r="N367" i="12"/>
  <c r="F369" i="12"/>
  <c r="L369" i="12"/>
  <c r="P377" i="12"/>
  <c r="P30" i="11"/>
  <c r="E41" i="11"/>
  <c r="K41" i="11"/>
  <c r="P143" i="11"/>
  <c r="E144" i="11" s="1"/>
  <c r="P231" i="11"/>
  <c r="N232" i="11" s="1"/>
  <c r="P106" i="11"/>
  <c r="P212" i="11"/>
  <c r="E233" i="11"/>
  <c r="E246" i="11"/>
  <c r="K233" i="11"/>
  <c r="P216" i="11"/>
  <c r="F282" i="11"/>
  <c r="F233" i="11"/>
  <c r="L282" i="11"/>
  <c r="L233" i="11"/>
  <c r="P137" i="11"/>
  <c r="I138" i="11" s="1"/>
  <c r="P149" i="11"/>
  <c r="E150" i="11" s="1"/>
  <c r="P218" i="11"/>
  <c r="H233" i="11"/>
  <c r="H234" i="11" s="1"/>
  <c r="P101" i="11"/>
  <c r="O102" i="11" s="1"/>
  <c r="P113" i="11"/>
  <c r="D114" i="11" s="1"/>
  <c r="P125" i="11"/>
  <c r="H126" i="11" s="1"/>
  <c r="P131" i="11"/>
  <c r="I132" i="11" s="1"/>
  <c r="P222" i="11"/>
  <c r="P170" i="11"/>
  <c r="I233" i="11"/>
  <c r="I234" i="11" s="1"/>
  <c r="O233" i="11"/>
  <c r="P290" i="11"/>
  <c r="P364" i="11"/>
  <c r="P366" i="11"/>
  <c r="P155" i="11"/>
  <c r="M156" i="11" s="1"/>
  <c r="P161" i="11"/>
  <c r="J162" i="11" s="1"/>
  <c r="P167" i="11"/>
  <c r="J168" i="11" s="1"/>
  <c r="P173" i="11"/>
  <c r="P179" i="11"/>
  <c r="E180" i="11" s="1"/>
  <c r="P185" i="11"/>
  <c r="E186" i="11" s="1"/>
  <c r="P191" i="11"/>
  <c r="D192" i="11" s="1"/>
  <c r="P197" i="11"/>
  <c r="J198" i="11" s="1"/>
  <c r="P203" i="11"/>
  <c r="I204" i="11" s="1"/>
  <c r="P209" i="11"/>
  <c r="D210" i="11" s="1"/>
  <c r="P215" i="11"/>
  <c r="P221" i="11"/>
  <c r="P227" i="11"/>
  <c r="I228" i="11" s="1"/>
  <c r="P276" i="11"/>
  <c r="P294" i="11"/>
  <c r="P242" i="11"/>
  <c r="P254" i="11"/>
  <c r="P266" i="11"/>
  <c r="P229" i="11"/>
  <c r="P301" i="11"/>
  <c r="P338" i="11"/>
  <c r="P270" i="11"/>
  <c r="P284" i="11"/>
  <c r="P340" i="11"/>
  <c r="P342" i="11"/>
  <c r="P303" i="11"/>
  <c r="P263" i="11"/>
  <c r="L264" i="11" s="1"/>
  <c r="P269" i="11"/>
  <c r="P275" i="11"/>
  <c r="P281" i="11"/>
  <c r="P287" i="11"/>
  <c r="P293" i="11"/>
  <c r="P299" i="11"/>
  <c r="P311" i="11"/>
  <c r="P317" i="11"/>
  <c r="P323" i="11"/>
  <c r="P329" i="11"/>
  <c r="P335" i="11"/>
  <c r="P341" i="11"/>
  <c r="P347" i="11"/>
  <c r="P353" i="11"/>
  <c r="P359" i="11"/>
  <c r="P365" i="11"/>
  <c r="P377" i="11"/>
  <c r="D378" i="11" s="1"/>
  <c r="P8" i="10"/>
  <c r="E40" i="10"/>
  <c r="D41" i="10"/>
  <c r="P77" i="10"/>
  <c r="N78" i="10" s="1"/>
  <c r="P78" i="10" s="1"/>
  <c r="P95" i="10"/>
  <c r="J96" i="10" s="1"/>
  <c r="P113" i="10"/>
  <c r="N114" i="10" s="1"/>
  <c r="P131" i="10"/>
  <c r="P149" i="10"/>
  <c r="L150" i="10" s="1"/>
  <c r="P238" i="10"/>
  <c r="P240" i="10"/>
  <c r="D369" i="10"/>
  <c r="J369" i="10"/>
  <c r="P303" i="10"/>
  <c r="F305" i="10"/>
  <c r="L305" i="10"/>
  <c r="I41" i="10"/>
  <c r="P252" i="10"/>
  <c r="P256" i="10"/>
  <c r="P258" i="10"/>
  <c r="P257" i="10"/>
  <c r="P288" i="10"/>
  <c r="P292" i="10"/>
  <c r="P294" i="10"/>
  <c r="P293" i="10"/>
  <c r="P125" i="10"/>
  <c r="F126" i="10" s="1"/>
  <c r="P143" i="10"/>
  <c r="P190" i="10"/>
  <c r="P192" i="10"/>
  <c r="P204" i="10"/>
  <c r="P228" i="10"/>
  <c r="J246" i="10"/>
  <c r="P156" i="10"/>
  <c r="P155" i="10"/>
  <c r="P174" i="10"/>
  <c r="P231" i="10"/>
  <c r="P232" i="10"/>
  <c r="P264" i="10"/>
  <c r="P268" i="10"/>
  <c r="P270" i="10"/>
  <c r="P269" i="10"/>
  <c r="P161" i="10"/>
  <c r="L162" i="10" s="1"/>
  <c r="G367" i="10"/>
  <c r="M367" i="10"/>
  <c r="D233" i="10"/>
  <c r="D246" i="10"/>
  <c r="P245" i="10"/>
  <c r="P282" i="10"/>
  <c r="P281" i="10"/>
  <c r="H233" i="10"/>
  <c r="H234" i="10" s="1"/>
  <c r="P248" i="10"/>
  <c r="P260" i="10"/>
  <c r="P272" i="10"/>
  <c r="P284" i="10"/>
  <c r="H367" i="10"/>
  <c r="N367" i="10"/>
  <c r="E369" i="10"/>
  <c r="K369" i="10"/>
  <c r="D305" i="10"/>
  <c r="J305" i="10"/>
  <c r="I367" i="10"/>
  <c r="O367" i="10"/>
  <c r="F369" i="10"/>
  <c r="L369" i="10"/>
  <c r="P167" i="10"/>
  <c r="H168" i="10" s="1"/>
  <c r="P173" i="10"/>
  <c r="P179" i="10"/>
  <c r="H180" i="10" s="1"/>
  <c r="P185" i="10"/>
  <c r="P191" i="10"/>
  <c r="P197" i="10"/>
  <c r="P203" i="10"/>
  <c r="P209" i="10"/>
  <c r="O210" i="10" s="1"/>
  <c r="P215" i="10"/>
  <c r="N216" i="10" s="1"/>
  <c r="P221" i="10"/>
  <c r="P227" i="10"/>
  <c r="P239" i="10"/>
  <c r="P251" i="10"/>
  <c r="P263" i="10"/>
  <c r="P275" i="10"/>
  <c r="P287" i="10"/>
  <c r="P299" i="10"/>
  <c r="P301" i="10"/>
  <c r="D302" i="10" s="1"/>
  <c r="G369" i="10"/>
  <c r="M369" i="10"/>
  <c r="P308" i="10"/>
  <c r="P242" i="10"/>
  <c r="P254" i="10"/>
  <c r="P266" i="10"/>
  <c r="P278" i="10"/>
  <c r="P290" i="10"/>
  <c r="E367" i="10"/>
  <c r="K367" i="10"/>
  <c r="P311" i="10"/>
  <c r="H369" i="10"/>
  <c r="F367" i="10"/>
  <c r="L367" i="10"/>
  <c r="I369" i="10"/>
  <c r="O369" i="10"/>
  <c r="D367" i="10"/>
  <c r="N369" i="10"/>
  <c r="P365" i="10"/>
  <c r="P377" i="10"/>
  <c r="P138" i="9"/>
  <c r="P174" i="9"/>
  <c r="P186" i="9"/>
  <c r="P30" i="9"/>
  <c r="P36" i="9"/>
  <c r="D10" i="9"/>
  <c r="P10" i="9" s="1"/>
  <c r="P119" i="9"/>
  <c r="K120" i="9" s="1"/>
  <c r="P197" i="9"/>
  <c r="P198" i="9"/>
  <c r="I233" i="9"/>
  <c r="P274" i="9"/>
  <c r="P89" i="9"/>
  <c r="N90" i="9" s="1"/>
  <c r="P161" i="9"/>
  <c r="J162" i="9" s="1"/>
  <c r="P170" i="9"/>
  <c r="P179" i="9"/>
  <c r="H180" i="9" s="1"/>
  <c r="P244" i="9"/>
  <c r="P280" i="9"/>
  <c r="H369" i="9"/>
  <c r="N369" i="9"/>
  <c r="P39" i="9"/>
  <c r="F40" i="9" s="1"/>
  <c r="P101" i="9"/>
  <c r="L102" i="9" s="1"/>
  <c r="P137" i="9"/>
  <c r="P155" i="9"/>
  <c r="J156" i="9" s="1"/>
  <c r="P173" i="9"/>
  <c r="P182" i="9"/>
  <c r="P191" i="9"/>
  <c r="H192" i="9" s="1"/>
  <c r="P203" i="9"/>
  <c r="J204" i="9" s="1"/>
  <c r="P215" i="9"/>
  <c r="K216" i="9" s="1"/>
  <c r="P227" i="9"/>
  <c r="O228" i="9" s="1"/>
  <c r="P231" i="9"/>
  <c r="N232" i="9" s="1"/>
  <c r="O233" i="9"/>
  <c r="F246" i="9"/>
  <c r="F233" i="9"/>
  <c r="F234" i="9" s="1"/>
  <c r="L246" i="9"/>
  <c r="L233" i="9"/>
  <c r="P107" i="9"/>
  <c r="H108" i="9" s="1"/>
  <c r="P194" i="9"/>
  <c r="P83" i="9"/>
  <c r="L84" i="9" s="1"/>
  <c r="D84" i="9"/>
  <c r="P113" i="9"/>
  <c r="N114" i="9" s="1"/>
  <c r="P149" i="9"/>
  <c r="P167" i="9"/>
  <c r="J168" i="9" s="1"/>
  <c r="P185" i="9"/>
  <c r="P239" i="9"/>
  <c r="O240" i="9" s="1"/>
  <c r="P268" i="9"/>
  <c r="P312" i="9"/>
  <c r="P311" i="9"/>
  <c r="D233" i="9"/>
  <c r="J233" i="9"/>
  <c r="H246" i="9"/>
  <c r="I369" i="9"/>
  <c r="O369" i="9"/>
  <c r="P328" i="9"/>
  <c r="P330" i="9"/>
  <c r="P346" i="9"/>
  <c r="P348" i="9"/>
  <c r="P364" i="9"/>
  <c r="P242" i="9"/>
  <c r="P248" i="9"/>
  <c r="P254" i="9"/>
  <c r="P260" i="9"/>
  <c r="P266" i="9"/>
  <c r="P272" i="9"/>
  <c r="P284" i="9"/>
  <c r="P290" i="9"/>
  <c r="D369" i="9"/>
  <c r="J369" i="9"/>
  <c r="P229" i="9"/>
  <c r="E369" i="9"/>
  <c r="K369" i="9"/>
  <c r="P317" i="9"/>
  <c r="P352" i="9"/>
  <c r="P354" i="9"/>
  <c r="P245" i="9"/>
  <c r="P252" i="9"/>
  <c r="P251" i="9"/>
  <c r="P257" i="9"/>
  <c r="P264" i="9"/>
  <c r="P263" i="9"/>
  <c r="P270" i="9"/>
  <c r="P269" i="9"/>
  <c r="P276" i="9"/>
  <c r="P275" i="9"/>
  <c r="P281" i="9"/>
  <c r="K282" i="9" s="1"/>
  <c r="P288" i="9"/>
  <c r="P287" i="9"/>
  <c r="P294" i="9"/>
  <c r="P293" i="9"/>
  <c r="P299" i="9"/>
  <c r="F369" i="9"/>
  <c r="L369" i="9"/>
  <c r="P320" i="9"/>
  <c r="P338" i="9"/>
  <c r="P356" i="9"/>
  <c r="N233" i="9"/>
  <c r="G369" i="9"/>
  <c r="M369" i="9"/>
  <c r="P308" i="9"/>
  <c r="P322" i="9"/>
  <c r="P324" i="9"/>
  <c r="P340" i="9"/>
  <c r="P342" i="9"/>
  <c r="P358" i="9"/>
  <c r="P360" i="9"/>
  <c r="P323" i="9"/>
  <c r="P329" i="9"/>
  <c r="P335" i="9"/>
  <c r="P341" i="9"/>
  <c r="P347" i="9"/>
  <c r="P353" i="9"/>
  <c r="P359" i="9"/>
  <c r="P365" i="9"/>
  <c r="P377" i="9"/>
  <c r="P62" i="11" l="1"/>
  <c r="D66" i="16"/>
  <c r="P226" i="9"/>
  <c r="P206" i="10"/>
  <c r="P298" i="10"/>
  <c r="P238" i="11"/>
  <c r="N300" i="12"/>
  <c r="P112" i="13"/>
  <c r="P364" i="15"/>
  <c r="N378" i="16"/>
  <c r="J378" i="16"/>
  <c r="M378" i="16"/>
  <c r="L378" i="16"/>
  <c r="O300" i="17"/>
  <c r="L210" i="17"/>
  <c r="K210" i="17"/>
  <c r="J210" i="17"/>
  <c r="G300" i="17"/>
  <c r="J300" i="17"/>
  <c r="N210" i="17"/>
  <c r="I342" i="17"/>
  <c r="G342" i="17"/>
  <c r="M342" i="17"/>
  <c r="J342" i="17"/>
  <c r="O342" i="17"/>
  <c r="L342" i="17"/>
  <c r="K342" i="17"/>
  <c r="H342" i="17"/>
  <c r="F342" i="17"/>
  <c r="E342" i="17"/>
  <c r="N342" i="17"/>
  <c r="N300" i="17"/>
  <c r="F300" i="17"/>
  <c r="K300" i="17"/>
  <c r="M210" i="17"/>
  <c r="M300" i="17"/>
  <c r="I300" i="17"/>
  <c r="E300" i="17"/>
  <c r="L300" i="17"/>
  <c r="I300" i="18"/>
  <c r="H300" i="18"/>
  <c r="L300" i="18"/>
  <c r="O300" i="18"/>
  <c r="K300" i="18"/>
  <c r="G300" i="18"/>
  <c r="J300" i="18"/>
  <c r="N300" i="18"/>
  <c r="F300" i="18"/>
  <c r="M300" i="18"/>
  <c r="D371" i="14"/>
  <c r="P240" i="14"/>
  <c r="P314" i="15"/>
  <c r="P70" i="12"/>
  <c r="P294" i="15"/>
  <c r="P240" i="15"/>
  <c r="F72" i="15"/>
  <c r="F66" i="15"/>
  <c r="P44" i="13"/>
  <c r="P94" i="11"/>
  <c r="P238" i="9"/>
  <c r="P364" i="10"/>
  <c r="P298" i="12"/>
  <c r="P298" i="11"/>
  <c r="G371" i="14"/>
  <c r="J371" i="14"/>
  <c r="K371" i="14"/>
  <c r="H371" i="14"/>
  <c r="M230" i="12"/>
  <c r="J230" i="12"/>
  <c r="O230" i="12"/>
  <c r="N230" i="12"/>
  <c r="L230" i="11"/>
  <c r="F230" i="11"/>
  <c r="N230" i="11"/>
  <c r="G230" i="11"/>
  <c r="E230" i="11"/>
  <c r="O230" i="11"/>
  <c r="M230" i="11"/>
  <c r="K230" i="11"/>
  <c r="D230" i="11"/>
  <c r="K230" i="9"/>
  <c r="I230" i="9"/>
  <c r="J230" i="9"/>
  <c r="H192" i="17"/>
  <c r="P182" i="17"/>
  <c r="H156" i="17"/>
  <c r="L150" i="17"/>
  <c r="K150" i="17"/>
  <c r="P150" i="17" s="1"/>
  <c r="I144" i="17"/>
  <c r="J144" i="17"/>
  <c r="M120" i="17"/>
  <c r="N102" i="17"/>
  <c r="P102" i="17" s="1"/>
  <c r="O40" i="17"/>
  <c r="O90" i="17"/>
  <c r="H90" i="17"/>
  <c r="O78" i="17"/>
  <c r="K40" i="17"/>
  <c r="P218" i="16"/>
  <c r="F84" i="16"/>
  <c r="E84" i="16"/>
  <c r="D72" i="15"/>
  <c r="O72" i="15"/>
  <c r="E72" i="15"/>
  <c r="G72" i="15"/>
  <c r="J66" i="15"/>
  <c r="E66" i="15"/>
  <c r="H66" i="15"/>
  <c r="D66" i="15"/>
  <c r="G66" i="15"/>
  <c r="K66" i="15"/>
  <c r="I66" i="15"/>
  <c r="P44" i="14"/>
  <c r="F48" i="14"/>
  <c r="E48" i="14"/>
  <c r="H48" i="14"/>
  <c r="L48" i="14"/>
  <c r="O48" i="14"/>
  <c r="D48" i="14"/>
  <c r="K48" i="14"/>
  <c r="G48" i="14"/>
  <c r="J48" i="14"/>
  <c r="N48" i="14"/>
  <c r="G378" i="13"/>
  <c r="D371" i="13"/>
  <c r="L371" i="13"/>
  <c r="H258" i="13"/>
  <c r="I258" i="13"/>
  <c r="E371" i="13"/>
  <c r="N252" i="13"/>
  <c r="N371" i="13"/>
  <c r="O252" i="13"/>
  <c r="M252" i="13"/>
  <c r="D240" i="13"/>
  <c r="I371" i="13"/>
  <c r="H168" i="13"/>
  <c r="H120" i="13"/>
  <c r="P194" i="12"/>
  <c r="P190" i="12"/>
  <c r="P124" i="12"/>
  <c r="I108" i="12"/>
  <c r="D240" i="11"/>
  <c r="O228" i="11"/>
  <c r="M186" i="11"/>
  <c r="L186" i="11"/>
  <c r="K186" i="11"/>
  <c r="P164" i="11"/>
  <c r="P88" i="11"/>
  <c r="F72" i="11"/>
  <c r="E72" i="11"/>
  <c r="D72" i="11"/>
  <c r="J150" i="10"/>
  <c r="O54" i="10"/>
  <c r="N54" i="10"/>
  <c r="F90" i="9"/>
  <c r="K90" i="9"/>
  <c r="P362" i="10"/>
  <c r="P358" i="11"/>
  <c r="D366" i="10"/>
  <c r="O366" i="10"/>
  <c r="H366" i="10"/>
  <c r="E366" i="10"/>
  <c r="I366" i="10"/>
  <c r="G366" i="10"/>
  <c r="L366" i="10"/>
  <c r="J366" i="10"/>
  <c r="K366" i="10"/>
  <c r="F366" i="10"/>
  <c r="M366" i="10"/>
  <c r="N366" i="10"/>
  <c r="P350" i="11"/>
  <c r="P346" i="11"/>
  <c r="F371" i="13"/>
  <c r="P328" i="11"/>
  <c r="P322" i="11"/>
  <c r="P320" i="11"/>
  <c r="K318" i="15"/>
  <c r="J318" i="15"/>
  <c r="O318" i="15"/>
  <c r="F318" i="15"/>
  <c r="D318" i="15"/>
  <c r="G318" i="15"/>
  <c r="N318" i="15"/>
  <c r="L318" i="15"/>
  <c r="E318" i="15"/>
  <c r="H318" i="15"/>
  <c r="I318" i="15"/>
  <c r="M318" i="15"/>
  <c r="P314" i="11"/>
  <c r="P296" i="10"/>
  <c r="P212" i="16"/>
  <c r="P194" i="11"/>
  <c r="D12" i="14"/>
  <c r="P12" i="14" s="1"/>
  <c r="P11" i="14"/>
  <c r="O371" i="14"/>
  <c r="P64" i="13"/>
  <c r="L371" i="14"/>
  <c r="P233" i="13"/>
  <c r="F234" i="13" s="1"/>
  <c r="P142" i="12"/>
  <c r="P200" i="13"/>
  <c r="D12" i="13"/>
  <c r="P12" i="13" s="1"/>
  <c r="P11" i="13"/>
  <c r="P18" i="18"/>
  <c r="L210" i="10"/>
  <c r="O371" i="13"/>
  <c r="M371" i="14"/>
  <c r="D234" i="14"/>
  <c r="P234" i="14" s="1"/>
  <c r="P233" i="14"/>
  <c r="N371" i="14"/>
  <c r="P124" i="15"/>
  <c r="E371" i="14"/>
  <c r="I371" i="14"/>
  <c r="F371" i="14"/>
  <c r="P18" i="14"/>
  <c r="P224" i="9"/>
  <c r="P70" i="17"/>
  <c r="P326" i="18"/>
  <c r="P236" i="13"/>
  <c r="P334" i="11"/>
  <c r="P356" i="11"/>
  <c r="P344" i="11"/>
  <c r="P352" i="11"/>
  <c r="P316" i="11"/>
  <c r="P233" i="15"/>
  <c r="H234" i="15"/>
  <c r="P234" i="15" s="1"/>
  <c r="E10" i="16"/>
  <c r="N60" i="15"/>
  <c r="O54" i="15"/>
  <c r="N302" i="12"/>
  <c r="N40" i="11"/>
  <c r="N60" i="11"/>
  <c r="D60" i="11"/>
  <c r="G24" i="9"/>
  <c r="J24" i="9"/>
  <c r="D300" i="17"/>
  <c r="E302" i="18"/>
  <c r="G302" i="17"/>
  <c r="H304" i="16"/>
  <c r="L302" i="16"/>
  <c r="P334" i="15"/>
  <c r="L222" i="9"/>
  <c r="P334" i="12"/>
  <c r="P334" i="9"/>
  <c r="P334" i="14"/>
  <c r="P332" i="15"/>
  <c r="P334" i="13"/>
  <c r="P332" i="14"/>
  <c r="P332" i="11"/>
  <c r="O336" i="13"/>
  <c r="L336" i="13"/>
  <c r="F304" i="12"/>
  <c r="G336" i="13"/>
  <c r="P305" i="13"/>
  <c r="G336" i="12"/>
  <c r="K336" i="12"/>
  <c r="O336" i="12"/>
  <c r="F336" i="12"/>
  <c r="N336" i="12"/>
  <c r="J336" i="12"/>
  <c r="E336" i="12"/>
  <c r="D336" i="12"/>
  <c r="M336" i="12"/>
  <c r="L336" i="12"/>
  <c r="I336" i="12"/>
  <c r="H336" i="12"/>
  <c r="G371" i="13"/>
  <c r="N306" i="13"/>
  <c r="M336" i="13"/>
  <c r="D336" i="13"/>
  <c r="M371" i="13"/>
  <c r="N336" i="13"/>
  <c r="E306" i="13"/>
  <c r="J336" i="13"/>
  <c r="H336" i="13"/>
  <c r="E336" i="13"/>
  <c r="J371" i="13"/>
  <c r="I306" i="13"/>
  <c r="F336" i="13"/>
  <c r="K306" i="13"/>
  <c r="H336" i="9"/>
  <c r="F336" i="9"/>
  <c r="D336" i="9"/>
  <c r="G336" i="9"/>
  <c r="L336" i="9"/>
  <c r="O336" i="9"/>
  <c r="N336" i="9"/>
  <c r="K336" i="9"/>
  <c r="J336" i="9"/>
  <c r="E336" i="9"/>
  <c r="I336" i="9"/>
  <c r="M336" i="9"/>
  <c r="O304" i="10"/>
  <c r="I336" i="13"/>
  <c r="K371" i="13"/>
  <c r="K336" i="13"/>
  <c r="H371" i="13"/>
  <c r="J300" i="10"/>
  <c r="I300" i="15"/>
  <c r="G300" i="14"/>
  <c r="H300" i="13"/>
  <c r="L300" i="9"/>
  <c r="I222" i="16"/>
  <c r="K204" i="16"/>
  <c r="J84" i="16"/>
  <c r="K78" i="16"/>
  <c r="J60" i="16"/>
  <c r="O54" i="16"/>
  <c r="K228" i="15"/>
  <c r="L204" i="15"/>
  <c r="O90" i="15"/>
  <c r="G378" i="12"/>
  <c r="I84" i="12"/>
  <c r="I72" i="12"/>
  <c r="O66" i="12"/>
  <c r="L48" i="12"/>
  <c r="I378" i="10"/>
  <c r="G132" i="10"/>
  <c r="F144" i="10"/>
  <c r="L378" i="9"/>
  <c r="D210" i="10"/>
  <c r="K210" i="10"/>
  <c r="E210" i="10"/>
  <c r="M210" i="10"/>
  <c r="J66" i="10"/>
  <c r="N300" i="10"/>
  <c r="I300" i="10"/>
  <c r="F300" i="10"/>
  <c r="L300" i="10"/>
  <c r="D300" i="10"/>
  <c r="H300" i="10"/>
  <c r="K300" i="10"/>
  <c r="M300" i="10"/>
  <c r="O300" i="10"/>
  <c r="E300" i="10"/>
  <c r="G300" i="10"/>
  <c r="O216" i="10"/>
  <c r="E216" i="10"/>
  <c r="D216" i="10"/>
  <c r="N210" i="10"/>
  <c r="M54" i="10"/>
  <c r="P421" i="5"/>
  <c r="J13" i="5"/>
  <c r="I13" i="5"/>
  <c r="H13" i="5"/>
  <c r="O13" i="5"/>
  <c r="G13" i="5"/>
  <c r="N13" i="5"/>
  <c r="F13" i="5"/>
  <c r="M13" i="5"/>
  <c r="E13" i="5"/>
  <c r="L13" i="5"/>
  <c r="K13" i="5"/>
  <c r="D13" i="5"/>
  <c r="J330" i="18"/>
  <c r="N330" i="18"/>
  <c r="G330" i="18"/>
  <c r="O330" i="18"/>
  <c r="L330" i="18"/>
  <c r="E330" i="18"/>
  <c r="F330" i="18"/>
  <c r="K330" i="18"/>
  <c r="H330" i="18"/>
  <c r="M330" i="18"/>
  <c r="D330" i="18"/>
  <c r="I330" i="18"/>
  <c r="P356" i="18"/>
  <c r="G186" i="17"/>
  <c r="N186" i="17"/>
  <c r="M186" i="17"/>
  <c r="L186" i="17"/>
  <c r="K186" i="17"/>
  <c r="I186" i="17"/>
  <c r="H186" i="17"/>
  <c r="N108" i="17"/>
  <c r="P96" i="17"/>
  <c r="N90" i="17"/>
  <c r="L54" i="17"/>
  <c r="P18" i="17"/>
  <c r="J138" i="16"/>
  <c r="G138" i="16"/>
  <c r="D126" i="16"/>
  <c r="P94" i="16"/>
  <c r="J186" i="15"/>
  <c r="P376" i="13"/>
  <c r="P374" i="13"/>
  <c r="I168" i="13"/>
  <c r="N168" i="13"/>
  <c r="M114" i="13"/>
  <c r="J114" i="13"/>
  <c r="L114" i="13"/>
  <c r="P92" i="13"/>
  <c r="P315" i="5"/>
  <c r="D378" i="12"/>
  <c r="N204" i="12"/>
  <c r="I192" i="12"/>
  <c r="H192" i="12"/>
  <c r="L192" i="12"/>
  <c r="G192" i="12"/>
  <c r="K192" i="12"/>
  <c r="J192" i="12"/>
  <c r="G150" i="12"/>
  <c r="O144" i="12"/>
  <c r="N60" i="12"/>
  <c r="L232" i="11"/>
  <c r="K232" i="11"/>
  <c r="K264" i="11"/>
  <c r="M232" i="11"/>
  <c r="F240" i="11"/>
  <c r="G240" i="11"/>
  <c r="M198" i="11"/>
  <c r="J186" i="11"/>
  <c r="I162" i="11"/>
  <c r="O156" i="11"/>
  <c r="G156" i="11"/>
  <c r="O150" i="11"/>
  <c r="D150" i="11"/>
  <c r="D144" i="11"/>
  <c r="O138" i="11"/>
  <c r="P138" i="11" s="1"/>
  <c r="P92" i="11"/>
  <c r="H90" i="11"/>
  <c r="G84" i="11"/>
  <c r="G72" i="11"/>
  <c r="F60" i="11"/>
  <c r="E60" i="11"/>
  <c r="P310" i="11"/>
  <c r="P308" i="11"/>
  <c r="P296" i="11"/>
  <c r="P352" i="5"/>
  <c r="I192" i="9"/>
  <c r="P94" i="9"/>
  <c r="P350" i="5"/>
  <c r="G354" i="5"/>
  <c r="L354" i="5"/>
  <c r="K354" i="5"/>
  <c r="D354" i="5"/>
  <c r="M354" i="5"/>
  <c r="E354" i="5"/>
  <c r="O354" i="5"/>
  <c r="P178" i="11"/>
  <c r="H354" i="5"/>
  <c r="N354" i="5"/>
  <c r="J354" i="5"/>
  <c r="P146" i="11"/>
  <c r="F354" i="5"/>
  <c r="I354" i="5"/>
  <c r="D415" i="5"/>
  <c r="H415" i="5"/>
  <c r="L415" i="5"/>
  <c r="N415" i="5"/>
  <c r="K415" i="5"/>
  <c r="E415" i="5"/>
  <c r="J415" i="5"/>
  <c r="F415" i="5"/>
  <c r="G415" i="5"/>
  <c r="I415" i="5"/>
  <c r="O415" i="5"/>
  <c r="M415" i="5"/>
  <c r="D361" i="5"/>
  <c r="H361" i="5"/>
  <c r="L361" i="5"/>
  <c r="E361" i="5"/>
  <c r="I361" i="5"/>
  <c r="M361" i="5"/>
  <c r="K361" i="5"/>
  <c r="J361" i="5"/>
  <c r="N361" i="5"/>
  <c r="F361" i="5"/>
  <c r="O361" i="5"/>
  <c r="G361" i="5"/>
  <c r="E403" i="5"/>
  <c r="I403" i="5"/>
  <c r="M403" i="5"/>
  <c r="D403" i="5"/>
  <c r="N403" i="5"/>
  <c r="K403" i="5"/>
  <c r="J403" i="5"/>
  <c r="H403" i="5"/>
  <c r="F403" i="5"/>
  <c r="L403" i="5"/>
  <c r="G403" i="5"/>
  <c r="O403" i="5"/>
  <c r="E385" i="5"/>
  <c r="I385" i="5"/>
  <c r="M385" i="5"/>
  <c r="O385" i="5"/>
  <c r="J385" i="5"/>
  <c r="D385" i="5"/>
  <c r="K385" i="5"/>
  <c r="G385" i="5"/>
  <c r="L385" i="5"/>
  <c r="N385" i="5"/>
  <c r="H385" i="5"/>
  <c r="F385" i="5"/>
  <c r="I409" i="5"/>
  <c r="K409" i="5"/>
  <c r="O409" i="5"/>
  <c r="G409" i="5"/>
  <c r="D409" i="5"/>
  <c r="E409" i="5"/>
  <c r="M409" i="5"/>
  <c r="N409" i="5"/>
  <c r="J409" i="5"/>
  <c r="L409" i="5"/>
  <c r="F409" i="5"/>
  <c r="H409" i="5"/>
  <c r="D379" i="5"/>
  <c r="H379" i="5"/>
  <c r="L379" i="5"/>
  <c r="E379" i="5"/>
  <c r="I379" i="5"/>
  <c r="M379" i="5"/>
  <c r="K379" i="5"/>
  <c r="N379" i="5"/>
  <c r="O379" i="5"/>
  <c r="J379" i="5"/>
  <c r="G379" i="5"/>
  <c r="F379" i="5"/>
  <c r="D367" i="5"/>
  <c r="H367" i="5"/>
  <c r="L367" i="5"/>
  <c r="E367" i="5"/>
  <c r="I367" i="5"/>
  <c r="M367" i="5"/>
  <c r="K367" i="5"/>
  <c r="J367" i="5"/>
  <c r="F367" i="5"/>
  <c r="O367" i="5"/>
  <c r="G367" i="5"/>
  <c r="N367" i="5"/>
  <c r="E397" i="5"/>
  <c r="I397" i="5"/>
  <c r="M397" i="5"/>
  <c r="K397" i="5"/>
  <c r="D397" i="5"/>
  <c r="J397" i="5"/>
  <c r="L397" i="5"/>
  <c r="G397" i="5"/>
  <c r="N397" i="5"/>
  <c r="H397" i="5"/>
  <c r="F397" i="5"/>
  <c r="O397" i="5"/>
  <c r="E391" i="5"/>
  <c r="I391" i="5"/>
  <c r="M391" i="5"/>
  <c r="J391" i="5"/>
  <c r="D391" i="5"/>
  <c r="F391" i="5"/>
  <c r="N391" i="5"/>
  <c r="H391" i="5"/>
  <c r="K391" i="5"/>
  <c r="G391" i="5"/>
  <c r="L391" i="5"/>
  <c r="O391" i="5"/>
  <c r="D373" i="5"/>
  <c r="H373" i="5"/>
  <c r="L373" i="5"/>
  <c r="E373" i="5"/>
  <c r="I373" i="5"/>
  <c r="M373" i="5"/>
  <c r="K373" i="5"/>
  <c r="N373" i="5"/>
  <c r="J373" i="5"/>
  <c r="O373" i="5"/>
  <c r="G373" i="5"/>
  <c r="F373" i="5"/>
  <c r="D61" i="5"/>
  <c r="H61" i="5"/>
  <c r="L61" i="5"/>
  <c r="G61" i="5"/>
  <c r="E61" i="5"/>
  <c r="I61" i="5"/>
  <c r="M61" i="5"/>
  <c r="K61" i="5"/>
  <c r="F61" i="5"/>
  <c r="J61" i="5"/>
  <c r="N61" i="5"/>
  <c r="O61" i="5"/>
  <c r="D55" i="5"/>
  <c r="H55" i="5"/>
  <c r="L55" i="5"/>
  <c r="E55" i="5"/>
  <c r="I55" i="5"/>
  <c r="M55" i="5"/>
  <c r="K55" i="5"/>
  <c r="O55" i="5"/>
  <c r="F55" i="5"/>
  <c r="J55" i="5"/>
  <c r="N55" i="5"/>
  <c r="G55" i="5"/>
  <c r="D360" i="11"/>
  <c r="M360" i="11"/>
  <c r="N360" i="11"/>
  <c r="L360" i="11"/>
  <c r="E360" i="11"/>
  <c r="I360" i="11"/>
  <c r="H360" i="11"/>
  <c r="G360" i="11"/>
  <c r="F360" i="11"/>
  <c r="K360" i="11"/>
  <c r="J360" i="11"/>
  <c r="O360" i="11"/>
  <c r="H336" i="11"/>
  <c r="E336" i="11"/>
  <c r="J336" i="11"/>
  <c r="I336" i="11"/>
  <c r="D336" i="11"/>
  <c r="N336" i="11"/>
  <c r="L336" i="11"/>
  <c r="F336" i="11"/>
  <c r="G336" i="11"/>
  <c r="K336" i="11"/>
  <c r="O336" i="11"/>
  <c r="M336" i="11"/>
  <c r="H312" i="11"/>
  <c r="L312" i="11"/>
  <c r="J312" i="11"/>
  <c r="N312" i="11"/>
  <c r="D312" i="11"/>
  <c r="I312" i="11"/>
  <c r="M312" i="11"/>
  <c r="G312" i="11"/>
  <c r="E312" i="11"/>
  <c r="K312" i="11"/>
  <c r="F312" i="11"/>
  <c r="O312" i="11"/>
  <c r="H318" i="11"/>
  <c r="D318" i="11"/>
  <c r="M318" i="11"/>
  <c r="F318" i="11"/>
  <c r="K318" i="11"/>
  <c r="N318" i="11"/>
  <c r="L318" i="11"/>
  <c r="J318" i="11"/>
  <c r="I318" i="11"/>
  <c r="O318" i="11"/>
  <c r="E318" i="11"/>
  <c r="G318" i="11"/>
  <c r="H302" i="11"/>
  <c r="M302" i="11"/>
  <c r="N302" i="11"/>
  <c r="K302" i="11"/>
  <c r="O302" i="11"/>
  <c r="D302" i="11"/>
  <c r="E302" i="11"/>
  <c r="G302" i="11"/>
  <c r="I302" i="11"/>
  <c r="L302" i="11"/>
  <c r="F302" i="11"/>
  <c r="J302" i="11"/>
  <c r="I354" i="11"/>
  <c r="J354" i="11"/>
  <c r="O354" i="11"/>
  <c r="G354" i="11"/>
  <c r="F354" i="11"/>
  <c r="K354" i="11"/>
  <c r="M354" i="11"/>
  <c r="D354" i="11"/>
  <c r="N354" i="11"/>
  <c r="H354" i="11"/>
  <c r="L354" i="11"/>
  <c r="E354" i="11"/>
  <c r="L330" i="11"/>
  <c r="O330" i="11"/>
  <c r="I330" i="11"/>
  <c r="H330" i="11"/>
  <c r="F330" i="11"/>
  <c r="N330" i="11"/>
  <c r="D330" i="11"/>
  <c r="M330" i="11"/>
  <c r="G330" i="11"/>
  <c r="J330" i="11"/>
  <c r="K330" i="11"/>
  <c r="E330" i="11"/>
  <c r="L300" i="11"/>
  <c r="I300" i="11"/>
  <c r="N300" i="11"/>
  <c r="G300" i="11"/>
  <c r="D300" i="11"/>
  <c r="O300" i="11"/>
  <c r="H300" i="11"/>
  <c r="E300" i="11"/>
  <c r="M300" i="11"/>
  <c r="K300" i="11"/>
  <c r="F300" i="11"/>
  <c r="J300" i="11"/>
  <c r="H348" i="11"/>
  <c r="D348" i="11"/>
  <c r="F348" i="11"/>
  <c r="M348" i="11"/>
  <c r="G348" i="11"/>
  <c r="O348" i="11"/>
  <c r="E348" i="11"/>
  <c r="L348" i="11"/>
  <c r="I348" i="11"/>
  <c r="J348" i="11"/>
  <c r="K348" i="11"/>
  <c r="N348" i="11"/>
  <c r="L324" i="11"/>
  <c r="I324" i="11"/>
  <c r="N324" i="11"/>
  <c r="G324" i="11"/>
  <c r="K324" i="11"/>
  <c r="F324" i="11"/>
  <c r="E324" i="11"/>
  <c r="J324" i="11"/>
  <c r="D324" i="11"/>
  <c r="M324" i="11"/>
  <c r="O324" i="11"/>
  <c r="H324" i="11"/>
  <c r="L304" i="11"/>
  <c r="H304" i="11"/>
  <c r="I304" i="11"/>
  <c r="K304" i="11"/>
  <c r="F304" i="11"/>
  <c r="O304" i="11"/>
  <c r="E304" i="11"/>
  <c r="J304" i="11"/>
  <c r="G304" i="11"/>
  <c r="M304" i="11"/>
  <c r="N304" i="11"/>
  <c r="D304" i="11"/>
  <c r="P64" i="11"/>
  <c r="P202" i="11"/>
  <c r="P82" i="11"/>
  <c r="P86" i="11"/>
  <c r="P148" i="11"/>
  <c r="P158" i="11"/>
  <c r="P182" i="11"/>
  <c r="P104" i="11"/>
  <c r="P104" i="12"/>
  <c r="P376" i="11"/>
  <c r="O378" i="11"/>
  <c r="N378" i="11"/>
  <c r="M378" i="11"/>
  <c r="L378" i="11"/>
  <c r="K378" i="11"/>
  <c r="J378" i="11"/>
  <c r="I378" i="11"/>
  <c r="H378" i="11"/>
  <c r="P374" i="11"/>
  <c r="G378" i="11"/>
  <c r="F378" i="11"/>
  <c r="E378" i="11"/>
  <c r="N264" i="11"/>
  <c r="M264" i="11"/>
  <c r="O232" i="11"/>
  <c r="P236" i="11"/>
  <c r="O240" i="11"/>
  <c r="L240" i="11"/>
  <c r="N240" i="11"/>
  <c r="M240" i="11"/>
  <c r="P226" i="11"/>
  <c r="N228" i="11"/>
  <c r="M228" i="11"/>
  <c r="L228" i="11"/>
  <c r="G228" i="11"/>
  <c r="F228" i="11"/>
  <c r="E228" i="11"/>
  <c r="D228" i="11"/>
  <c r="P208" i="11"/>
  <c r="O210" i="11"/>
  <c r="N210" i="11"/>
  <c r="M210" i="11"/>
  <c r="L210" i="11"/>
  <c r="K210" i="11"/>
  <c r="J210" i="11"/>
  <c r="I210" i="11"/>
  <c r="P206" i="11"/>
  <c r="H210" i="11"/>
  <c r="G210" i="11"/>
  <c r="F210" i="11"/>
  <c r="E210" i="11"/>
  <c r="N204" i="11"/>
  <c r="P200" i="11"/>
  <c r="M204" i="11"/>
  <c r="L204" i="11"/>
  <c r="K204" i="11"/>
  <c r="J204" i="11"/>
  <c r="L198" i="11"/>
  <c r="K198" i="11"/>
  <c r="P190" i="11"/>
  <c r="O192" i="11"/>
  <c r="N192" i="11"/>
  <c r="M192" i="11"/>
  <c r="L192" i="11"/>
  <c r="P188" i="11"/>
  <c r="K192" i="11"/>
  <c r="J192" i="11"/>
  <c r="I192" i="11"/>
  <c r="H192" i="11"/>
  <c r="G192" i="11"/>
  <c r="F192" i="11"/>
  <c r="E192" i="11"/>
  <c r="O186" i="11"/>
  <c r="N186" i="11"/>
  <c r="I186" i="11"/>
  <c r="H186" i="11"/>
  <c r="N180" i="11"/>
  <c r="M180" i="11"/>
  <c r="L180" i="11"/>
  <c r="K180" i="11"/>
  <c r="J180" i="11"/>
  <c r="I180" i="11"/>
  <c r="P176" i="11"/>
  <c r="H180" i="11"/>
  <c r="G180" i="11"/>
  <c r="F180" i="11"/>
  <c r="G186" i="11"/>
  <c r="F186" i="11"/>
  <c r="M168" i="11"/>
  <c r="L168" i="11"/>
  <c r="K168" i="11"/>
  <c r="N162" i="11"/>
  <c r="M162" i="11"/>
  <c r="L162" i="11"/>
  <c r="K162" i="11"/>
  <c r="N150" i="11"/>
  <c r="M150" i="11"/>
  <c r="L150" i="11"/>
  <c r="K150" i="11"/>
  <c r="J150" i="11"/>
  <c r="I150" i="11"/>
  <c r="H150" i="11"/>
  <c r="G150" i="11"/>
  <c r="F150" i="11"/>
  <c r="O144" i="11"/>
  <c r="P140" i="11"/>
  <c r="K144" i="11"/>
  <c r="J144" i="11"/>
  <c r="I144" i="11"/>
  <c r="H144" i="11"/>
  <c r="G144" i="11"/>
  <c r="P130" i="11"/>
  <c r="F132" i="11"/>
  <c r="E132" i="11"/>
  <c r="D132" i="11"/>
  <c r="O126" i="11"/>
  <c r="E126" i="11"/>
  <c r="D126" i="11"/>
  <c r="P112" i="11"/>
  <c r="O114" i="11"/>
  <c r="N114" i="11"/>
  <c r="M114" i="11"/>
  <c r="P110" i="11"/>
  <c r="L114" i="11"/>
  <c r="K114" i="11"/>
  <c r="J114" i="11"/>
  <c r="I114" i="11"/>
  <c r="H114" i="11"/>
  <c r="G114" i="11"/>
  <c r="F114" i="11"/>
  <c r="N108" i="11"/>
  <c r="M108" i="11"/>
  <c r="J108" i="11"/>
  <c r="I108" i="11"/>
  <c r="O96" i="11"/>
  <c r="I96" i="11"/>
  <c r="H96" i="11"/>
  <c r="M90" i="11"/>
  <c r="O90" i="11"/>
  <c r="N90" i="11"/>
  <c r="G90" i="11"/>
  <c r="P80" i="11"/>
  <c r="O84" i="11"/>
  <c r="N84" i="11"/>
  <c r="D84" i="11"/>
  <c r="M84" i="11"/>
  <c r="L84" i="11"/>
  <c r="K84" i="11"/>
  <c r="J84" i="11"/>
  <c r="I84" i="11"/>
  <c r="H84" i="11"/>
  <c r="F84" i="11"/>
  <c r="P78" i="11"/>
  <c r="P68" i="11"/>
  <c r="O72" i="11"/>
  <c r="I72" i="11"/>
  <c r="H72" i="11"/>
  <c r="O66" i="11"/>
  <c r="N66" i="11"/>
  <c r="M66" i="11"/>
  <c r="L66" i="11"/>
  <c r="K66" i="11"/>
  <c r="O60" i="11"/>
  <c r="P56" i="11"/>
  <c r="I60" i="11"/>
  <c r="I48" i="11"/>
  <c r="P130" i="15"/>
  <c r="H162" i="12"/>
  <c r="H138" i="12"/>
  <c r="E72" i="12"/>
  <c r="D72" i="12"/>
  <c r="D10" i="16"/>
  <c r="P206" i="17"/>
  <c r="P202" i="15"/>
  <c r="P46" i="13"/>
  <c r="N102" i="15"/>
  <c r="H84" i="15"/>
  <c r="O120" i="11"/>
  <c r="J60" i="11"/>
  <c r="J24" i="15"/>
  <c r="K24" i="15"/>
  <c r="H24" i="15"/>
  <c r="P287" i="5"/>
  <c r="M222" i="16"/>
  <c r="N216" i="16"/>
  <c r="E216" i="16"/>
  <c r="P176" i="16"/>
  <c r="O144" i="16"/>
  <c r="L144" i="16"/>
  <c r="J144" i="16"/>
  <c r="P140" i="16"/>
  <c r="I144" i="16"/>
  <c r="H138" i="16"/>
  <c r="E132" i="16"/>
  <c r="H114" i="16"/>
  <c r="P92" i="16"/>
  <c r="J96" i="16"/>
  <c r="J54" i="16"/>
  <c r="P62" i="10"/>
  <c r="E180" i="16"/>
  <c r="P298" i="9"/>
  <c r="P298" i="15"/>
  <c r="P202" i="13"/>
  <c r="P236" i="12"/>
  <c r="H180" i="16"/>
  <c r="P106" i="16"/>
  <c r="K48" i="18"/>
  <c r="L192" i="17"/>
  <c r="P152" i="17"/>
  <c r="D132" i="17"/>
  <c r="G90" i="17"/>
  <c r="K54" i="17"/>
  <c r="P46" i="17"/>
  <c r="K48" i="17"/>
  <c r="P86" i="15"/>
  <c r="M294" i="13"/>
  <c r="P294" i="13" s="1"/>
  <c r="K258" i="13"/>
  <c r="N240" i="13"/>
  <c r="M240" i="13"/>
  <c r="O240" i="13"/>
  <c r="F240" i="13"/>
  <c r="E240" i="13"/>
  <c r="M132" i="13"/>
  <c r="H132" i="13"/>
  <c r="I96" i="13"/>
  <c r="L222" i="12"/>
  <c r="F216" i="12"/>
  <c r="O210" i="12"/>
  <c r="P134" i="12"/>
  <c r="N108" i="12"/>
  <c r="J108" i="12"/>
  <c r="H108" i="12"/>
  <c r="H228" i="9"/>
  <c r="J228" i="9"/>
  <c r="L210" i="9"/>
  <c r="G84" i="9"/>
  <c r="P164" i="15"/>
  <c r="K168" i="15"/>
  <c r="I168" i="15"/>
  <c r="N132" i="15"/>
  <c r="H132" i="15"/>
  <c r="O132" i="15"/>
  <c r="H102" i="15"/>
  <c r="G102" i="15"/>
  <c r="F102" i="15"/>
  <c r="P62" i="15"/>
  <c r="K156" i="17"/>
  <c r="F132" i="17"/>
  <c r="N371" i="17"/>
  <c r="J40" i="17"/>
  <c r="J66" i="17"/>
  <c r="N60" i="17"/>
  <c r="I180" i="16"/>
  <c r="M180" i="16"/>
  <c r="L180" i="16"/>
  <c r="O180" i="16"/>
  <c r="D180" i="16"/>
  <c r="G180" i="16"/>
  <c r="N180" i="16"/>
  <c r="K180" i="16"/>
  <c r="F180" i="16"/>
  <c r="M96" i="16"/>
  <c r="D84" i="16"/>
  <c r="O72" i="16"/>
  <c r="I54" i="16"/>
  <c r="H54" i="16"/>
  <c r="N228" i="15"/>
  <c r="O228" i="15"/>
  <c r="J168" i="15"/>
  <c r="G84" i="15"/>
  <c r="F84" i="15"/>
  <c r="O66" i="15"/>
  <c r="E378" i="12"/>
  <c r="O240" i="12"/>
  <c r="K222" i="12"/>
  <c r="E210" i="12"/>
  <c r="I198" i="12"/>
  <c r="N168" i="12"/>
  <c r="O156" i="12"/>
  <c r="L138" i="12"/>
  <c r="E132" i="12"/>
  <c r="P116" i="12"/>
  <c r="O72" i="12"/>
  <c r="I168" i="11"/>
  <c r="O132" i="11"/>
  <c r="F126" i="11"/>
  <c r="I120" i="11"/>
  <c r="M96" i="11"/>
  <c r="I144" i="10"/>
  <c r="O66" i="10"/>
  <c r="E240" i="9"/>
  <c r="L240" i="9"/>
  <c r="D240" i="9"/>
  <c r="P236" i="9"/>
  <c r="G228" i="9"/>
  <c r="L228" i="9"/>
  <c r="N228" i="9"/>
  <c r="D228" i="9"/>
  <c r="F228" i="9"/>
  <c r="M228" i="9"/>
  <c r="K228" i="9"/>
  <c r="E228" i="9"/>
  <c r="N162" i="9"/>
  <c r="G156" i="9"/>
  <c r="D102" i="9"/>
  <c r="N96" i="9"/>
  <c r="J378" i="13"/>
  <c r="I378" i="13"/>
  <c r="M378" i="13"/>
  <c r="L378" i="13"/>
  <c r="H378" i="13"/>
  <c r="K378" i="13"/>
  <c r="I204" i="13"/>
  <c r="M204" i="13"/>
  <c r="L204" i="13"/>
  <c r="K204" i="13"/>
  <c r="I48" i="18"/>
  <c r="J48" i="18"/>
  <c r="M72" i="18"/>
  <c r="L302" i="10"/>
  <c r="F304" i="10"/>
  <c r="K300" i="15"/>
  <c r="P140" i="10"/>
  <c r="P298" i="16"/>
  <c r="P148" i="12"/>
  <c r="P70" i="18"/>
  <c r="P98" i="12"/>
  <c r="P296" i="13"/>
  <c r="P296" i="17"/>
  <c r="P12" i="10"/>
  <c r="P41" i="12"/>
  <c r="D42" i="12" s="1"/>
  <c r="P160" i="12"/>
  <c r="P246" i="18"/>
  <c r="P44" i="18"/>
  <c r="K371" i="17"/>
  <c r="P56" i="17"/>
  <c r="P116" i="17"/>
  <c r="P86" i="17"/>
  <c r="P56" i="16"/>
  <c r="P154" i="16"/>
  <c r="P350" i="16"/>
  <c r="P134" i="16"/>
  <c r="P136" i="16"/>
  <c r="P296" i="16"/>
  <c r="P68" i="15"/>
  <c r="P346" i="15"/>
  <c r="P218" i="15"/>
  <c r="P310" i="15"/>
  <c r="P358" i="15"/>
  <c r="P356" i="15"/>
  <c r="P296" i="15"/>
  <c r="P200" i="15"/>
  <c r="P346" i="14"/>
  <c r="P296" i="14"/>
  <c r="P166" i="12"/>
  <c r="P112" i="12"/>
  <c r="P182" i="12"/>
  <c r="P226" i="12"/>
  <c r="P154" i="12"/>
  <c r="P82" i="12"/>
  <c r="P362" i="12"/>
  <c r="P122" i="12"/>
  <c r="P172" i="12"/>
  <c r="P176" i="12"/>
  <c r="P152" i="11"/>
  <c r="P116" i="10"/>
  <c r="P296" i="9"/>
  <c r="P86" i="9"/>
  <c r="P46" i="9"/>
  <c r="P82" i="9"/>
  <c r="P70" i="9"/>
  <c r="P310" i="16"/>
  <c r="P58" i="12"/>
  <c r="D371" i="17"/>
  <c r="P112" i="9"/>
  <c r="P154" i="9"/>
  <c r="P104" i="10"/>
  <c r="P376" i="10"/>
  <c r="P142" i="9"/>
  <c r="P218" i="9"/>
  <c r="P124" i="11"/>
  <c r="P86" i="16"/>
  <c r="P16" i="12"/>
  <c r="K300" i="12"/>
  <c r="P240" i="17"/>
  <c r="P98" i="9"/>
  <c r="P94" i="12"/>
  <c r="P202" i="12"/>
  <c r="P58" i="15"/>
  <c r="P76" i="15"/>
  <c r="P100" i="15"/>
  <c r="P76" i="16"/>
  <c r="P376" i="16"/>
  <c r="P104" i="17"/>
  <c r="P200" i="9"/>
  <c r="P160" i="10"/>
  <c r="M371" i="17"/>
  <c r="P314" i="12"/>
  <c r="P26" i="16"/>
  <c r="P22" i="16"/>
  <c r="P346" i="18"/>
  <c r="P298" i="17"/>
  <c r="P118" i="12"/>
  <c r="P214" i="12"/>
  <c r="P220" i="15"/>
  <c r="P224" i="15"/>
  <c r="P80" i="16"/>
  <c r="P128" i="13"/>
  <c r="G371" i="17"/>
  <c r="P16" i="15"/>
  <c r="P340" i="16"/>
  <c r="P308" i="18"/>
  <c r="P282" i="13"/>
  <c r="P312" i="13"/>
  <c r="R312" i="13" s="1"/>
  <c r="P158" i="9"/>
  <c r="P146" i="10"/>
  <c r="P158" i="10"/>
  <c r="P118" i="11"/>
  <c r="P154" i="11"/>
  <c r="P224" i="11"/>
  <c r="P362" i="9"/>
  <c r="P338" i="14"/>
  <c r="P296" i="12"/>
  <c r="P298" i="13"/>
  <c r="D300" i="14"/>
  <c r="H371" i="17"/>
  <c r="I349" i="5"/>
  <c r="P92" i="10"/>
  <c r="P44" i="11"/>
  <c r="P166" i="13"/>
  <c r="P224" i="13"/>
  <c r="P56" i="15"/>
  <c r="P92" i="15"/>
  <c r="P104" i="15"/>
  <c r="P70" i="16"/>
  <c r="P82" i="16"/>
  <c r="P50" i="12"/>
  <c r="P152" i="18"/>
  <c r="P22" i="15"/>
  <c r="P332" i="18"/>
  <c r="P298" i="14"/>
  <c r="P296" i="18"/>
  <c r="P364" i="16"/>
  <c r="P362" i="16"/>
  <c r="P362" i="15"/>
  <c r="P364" i="12"/>
  <c r="P358" i="18"/>
  <c r="P356" i="17"/>
  <c r="P358" i="16"/>
  <c r="P356" i="16"/>
  <c r="P352" i="18"/>
  <c r="P350" i="18"/>
  <c r="P352" i="16"/>
  <c r="P344" i="18"/>
  <c r="P346" i="17"/>
  <c r="P346" i="16"/>
  <c r="P344" i="16"/>
  <c r="P344" i="15"/>
  <c r="P344" i="14"/>
  <c r="P340" i="18"/>
  <c r="P338" i="18"/>
  <c r="P338" i="16"/>
  <c r="P334" i="18"/>
  <c r="P334" i="17"/>
  <c r="P332" i="17"/>
  <c r="P334" i="16"/>
  <c r="P332" i="16"/>
  <c r="P328" i="16"/>
  <c r="J304" i="16"/>
  <c r="P328" i="14"/>
  <c r="P326" i="14"/>
  <c r="P322" i="15"/>
  <c r="P320" i="15"/>
  <c r="P316" i="18"/>
  <c r="P314" i="18"/>
  <c r="P316" i="16"/>
  <c r="P314" i="16"/>
  <c r="P318" i="13"/>
  <c r="P316" i="12"/>
  <c r="N304" i="12"/>
  <c r="L304" i="10"/>
  <c r="J304" i="10"/>
  <c r="P316" i="9"/>
  <c r="P314" i="9"/>
  <c r="P310" i="18"/>
  <c r="F302" i="18"/>
  <c r="O302" i="17"/>
  <c r="P308" i="16"/>
  <c r="P308" i="15"/>
  <c r="H302" i="12"/>
  <c r="G302" i="12"/>
  <c r="F302" i="12"/>
  <c r="D304" i="10"/>
  <c r="P310" i="10"/>
  <c r="G304" i="10"/>
  <c r="H304" i="10"/>
  <c r="E302" i="10"/>
  <c r="P298" i="18"/>
  <c r="D300" i="18"/>
  <c r="G300" i="16"/>
  <c r="J300" i="16"/>
  <c r="F300" i="16"/>
  <c r="D300" i="16"/>
  <c r="O300" i="16"/>
  <c r="H300" i="16"/>
  <c r="M300" i="16"/>
  <c r="K300" i="16"/>
  <c r="N300" i="16"/>
  <c r="I300" i="16"/>
  <c r="L300" i="16"/>
  <c r="J300" i="15"/>
  <c r="G300" i="15"/>
  <c r="F300" i="15"/>
  <c r="D300" i="15"/>
  <c r="H300" i="15"/>
  <c r="M300" i="15"/>
  <c r="O300" i="15"/>
  <c r="N300" i="15"/>
  <c r="E300" i="15"/>
  <c r="L300" i="15"/>
  <c r="I300" i="14"/>
  <c r="N300" i="14"/>
  <c r="E300" i="14"/>
  <c r="K300" i="14"/>
  <c r="J300" i="14"/>
  <c r="O300" i="14"/>
  <c r="L300" i="14"/>
  <c r="F300" i="14"/>
  <c r="M300" i="14"/>
  <c r="H300" i="14"/>
  <c r="F300" i="13"/>
  <c r="M300" i="13"/>
  <c r="D300" i="13"/>
  <c r="O300" i="13"/>
  <c r="I300" i="13"/>
  <c r="K300" i="13"/>
  <c r="N300" i="13"/>
  <c r="E300" i="13"/>
  <c r="L300" i="13"/>
  <c r="G300" i="13"/>
  <c r="J300" i="13"/>
  <c r="L300" i="12"/>
  <c r="M300" i="12"/>
  <c r="G300" i="12"/>
  <c r="I300" i="12"/>
  <c r="J300" i="12"/>
  <c r="E300" i="12"/>
  <c r="O300" i="12"/>
  <c r="F300" i="12"/>
  <c r="H300" i="12"/>
  <c r="J300" i="9"/>
  <c r="H300" i="9"/>
  <c r="O300" i="9"/>
  <c r="F300" i="9"/>
  <c r="M300" i="9"/>
  <c r="K300" i="9"/>
  <c r="I300" i="9"/>
  <c r="G300" i="9"/>
  <c r="N300" i="9"/>
  <c r="E300" i="9"/>
  <c r="D300" i="9"/>
  <c r="P36" i="17"/>
  <c r="E371" i="17"/>
  <c r="P28" i="16"/>
  <c r="P26" i="12"/>
  <c r="J371" i="17"/>
  <c r="P20" i="16"/>
  <c r="P22" i="12"/>
  <c r="P20" i="12"/>
  <c r="P20" i="9"/>
  <c r="I371" i="17"/>
  <c r="F371" i="17"/>
  <c r="L371" i="17"/>
  <c r="P16" i="16"/>
  <c r="G10" i="16"/>
  <c r="I8" i="16"/>
  <c r="E8" i="16"/>
  <c r="P14" i="16"/>
  <c r="J8" i="16"/>
  <c r="P18" i="13"/>
  <c r="N371" i="12"/>
  <c r="K304" i="18"/>
  <c r="H304" i="18"/>
  <c r="L304" i="18"/>
  <c r="G360" i="18"/>
  <c r="F360" i="18"/>
  <c r="H360" i="18"/>
  <c r="K360" i="18"/>
  <c r="M360" i="18"/>
  <c r="L360" i="18"/>
  <c r="N360" i="18"/>
  <c r="D360" i="18"/>
  <c r="I360" i="18"/>
  <c r="J360" i="18"/>
  <c r="O360" i="18"/>
  <c r="E360" i="18"/>
  <c r="I304" i="18"/>
  <c r="O302" i="18"/>
  <c r="N302" i="18"/>
  <c r="F304" i="18"/>
  <c r="H354" i="18"/>
  <c r="I354" i="18"/>
  <c r="J354" i="18"/>
  <c r="D354" i="18"/>
  <c r="L354" i="18"/>
  <c r="N354" i="18"/>
  <c r="O354" i="18"/>
  <c r="E354" i="18"/>
  <c r="G354" i="18"/>
  <c r="K354" i="18"/>
  <c r="M354" i="18"/>
  <c r="F354" i="18"/>
  <c r="I318" i="18"/>
  <c r="E318" i="18"/>
  <c r="G318" i="18"/>
  <c r="K318" i="18"/>
  <c r="D318" i="18"/>
  <c r="O318" i="18"/>
  <c r="M318" i="18"/>
  <c r="F318" i="18"/>
  <c r="H318" i="18"/>
  <c r="L318" i="18"/>
  <c r="J318" i="18"/>
  <c r="N318" i="18"/>
  <c r="J302" i="18"/>
  <c r="I302" i="18"/>
  <c r="H302" i="18"/>
  <c r="M302" i="18"/>
  <c r="I348" i="18"/>
  <c r="O348" i="18"/>
  <c r="M348" i="18"/>
  <c r="E348" i="18"/>
  <c r="J348" i="18"/>
  <c r="G348" i="18"/>
  <c r="K348" i="18"/>
  <c r="F348" i="18"/>
  <c r="H348" i="18"/>
  <c r="L348" i="18"/>
  <c r="N348" i="18"/>
  <c r="D348" i="18"/>
  <c r="G312" i="18"/>
  <c r="F312" i="18"/>
  <c r="H312" i="18"/>
  <c r="L312" i="18"/>
  <c r="K312" i="18"/>
  <c r="M312" i="18"/>
  <c r="J312" i="18"/>
  <c r="N312" i="18"/>
  <c r="D312" i="18"/>
  <c r="I312" i="18"/>
  <c r="O312" i="18"/>
  <c r="E312" i="18"/>
  <c r="J304" i="18"/>
  <c r="D302" i="18"/>
  <c r="E304" i="18"/>
  <c r="G302" i="18"/>
  <c r="G304" i="18"/>
  <c r="G342" i="18"/>
  <c r="L342" i="18"/>
  <c r="N342" i="18"/>
  <c r="K342" i="18"/>
  <c r="J342" i="18"/>
  <c r="M342" i="18"/>
  <c r="F342" i="18"/>
  <c r="H342" i="18"/>
  <c r="I342" i="18"/>
  <c r="D342" i="18"/>
  <c r="O342" i="18"/>
  <c r="E342" i="18"/>
  <c r="L302" i="18"/>
  <c r="D304" i="18"/>
  <c r="J336" i="18"/>
  <c r="H336" i="18"/>
  <c r="O336" i="18"/>
  <c r="L336" i="18"/>
  <c r="N336" i="18"/>
  <c r="I336" i="18"/>
  <c r="E336" i="18"/>
  <c r="D336" i="18"/>
  <c r="G336" i="18"/>
  <c r="K336" i="18"/>
  <c r="M336" i="18"/>
  <c r="F336" i="18"/>
  <c r="K302" i="18"/>
  <c r="N304" i="18"/>
  <c r="M304" i="18"/>
  <c r="E336" i="17"/>
  <c r="F336" i="17"/>
  <c r="H336" i="17"/>
  <c r="K336" i="17"/>
  <c r="N336" i="17"/>
  <c r="I336" i="17"/>
  <c r="O336" i="17"/>
  <c r="D336" i="17"/>
  <c r="G336" i="17"/>
  <c r="L336" i="17"/>
  <c r="J336" i="17"/>
  <c r="M336" i="17"/>
  <c r="F348" i="17"/>
  <c r="I348" i="17"/>
  <c r="O348" i="17"/>
  <c r="D348" i="17"/>
  <c r="L348" i="17"/>
  <c r="G348" i="17"/>
  <c r="J348" i="17"/>
  <c r="M348" i="17"/>
  <c r="E348" i="17"/>
  <c r="H348" i="17"/>
  <c r="K348" i="17"/>
  <c r="N348" i="17"/>
  <c r="D360" i="17"/>
  <c r="G360" i="17"/>
  <c r="J360" i="17"/>
  <c r="M360" i="17"/>
  <c r="E360" i="17"/>
  <c r="H360" i="17"/>
  <c r="K360" i="17"/>
  <c r="N360" i="17"/>
  <c r="F360" i="17"/>
  <c r="I360" i="17"/>
  <c r="L360" i="17"/>
  <c r="O360" i="17"/>
  <c r="E312" i="17"/>
  <c r="H312" i="17"/>
  <c r="K312" i="17"/>
  <c r="N312" i="17"/>
  <c r="F312" i="17"/>
  <c r="G312" i="17"/>
  <c r="I312" i="17"/>
  <c r="L312" i="17"/>
  <c r="O312" i="17"/>
  <c r="M312" i="17"/>
  <c r="D312" i="17"/>
  <c r="J312" i="17"/>
  <c r="D342" i="17"/>
  <c r="O304" i="17"/>
  <c r="E354" i="17"/>
  <c r="H354" i="17"/>
  <c r="K354" i="17"/>
  <c r="L354" i="17"/>
  <c r="N354" i="17"/>
  <c r="I354" i="17"/>
  <c r="F354" i="17"/>
  <c r="O354" i="17"/>
  <c r="D354" i="17"/>
  <c r="G354" i="17"/>
  <c r="J354" i="17"/>
  <c r="M354" i="17"/>
  <c r="D318" i="17"/>
  <c r="J318" i="17"/>
  <c r="E318" i="17"/>
  <c r="H318" i="17"/>
  <c r="K318" i="17"/>
  <c r="N318" i="17"/>
  <c r="M318" i="17"/>
  <c r="F318" i="17"/>
  <c r="I318" i="17"/>
  <c r="L318" i="17"/>
  <c r="G318" i="17"/>
  <c r="O318" i="17"/>
  <c r="P350" i="17"/>
  <c r="P340" i="17"/>
  <c r="G318" i="16"/>
  <c r="M318" i="16"/>
  <c r="O318" i="16"/>
  <c r="J318" i="16"/>
  <c r="I318" i="16"/>
  <c r="D318" i="16"/>
  <c r="E318" i="16"/>
  <c r="F318" i="16"/>
  <c r="H318" i="16"/>
  <c r="K318" i="16"/>
  <c r="L318" i="16"/>
  <c r="N318" i="16"/>
  <c r="I312" i="16"/>
  <c r="O312" i="16"/>
  <c r="K312" i="16"/>
  <c r="N312" i="16"/>
  <c r="E312" i="16"/>
  <c r="D312" i="16"/>
  <c r="F312" i="16"/>
  <c r="H312" i="16"/>
  <c r="L312" i="16"/>
  <c r="G312" i="16"/>
  <c r="J312" i="16"/>
  <c r="M312" i="16"/>
  <c r="I336" i="16"/>
  <c r="K336" i="16"/>
  <c r="M336" i="16"/>
  <c r="O336" i="16"/>
  <c r="L336" i="16"/>
  <c r="E336" i="16"/>
  <c r="F336" i="16"/>
  <c r="J336" i="16"/>
  <c r="H336" i="16"/>
  <c r="N336" i="16"/>
  <c r="D336" i="16"/>
  <c r="G336" i="16"/>
  <c r="E348" i="16"/>
  <c r="F348" i="16"/>
  <c r="J348" i="16"/>
  <c r="H348" i="16"/>
  <c r="M348" i="16"/>
  <c r="O348" i="16"/>
  <c r="K348" i="16"/>
  <c r="L348" i="16"/>
  <c r="N348" i="16"/>
  <c r="G348" i="16"/>
  <c r="D348" i="16"/>
  <c r="I348" i="16"/>
  <c r="J342" i="16"/>
  <c r="G342" i="16"/>
  <c r="N342" i="16"/>
  <c r="M342" i="16"/>
  <c r="L342" i="16"/>
  <c r="I342" i="16"/>
  <c r="O342" i="16"/>
  <c r="E342" i="16"/>
  <c r="F342" i="16"/>
  <c r="H342" i="16"/>
  <c r="K342" i="16"/>
  <c r="D342" i="16"/>
  <c r="E366" i="16"/>
  <c r="F366" i="16"/>
  <c r="H366" i="16"/>
  <c r="J366" i="16"/>
  <c r="K366" i="16"/>
  <c r="L366" i="16"/>
  <c r="N366" i="16"/>
  <c r="G366" i="16"/>
  <c r="D366" i="16"/>
  <c r="M366" i="16"/>
  <c r="I366" i="16"/>
  <c r="O366" i="16"/>
  <c r="E330" i="16"/>
  <c r="F330" i="16"/>
  <c r="H330" i="16"/>
  <c r="J330" i="16"/>
  <c r="K330" i="16"/>
  <c r="L330" i="16"/>
  <c r="N330" i="16"/>
  <c r="M330" i="16"/>
  <c r="G330" i="16"/>
  <c r="O330" i="16"/>
  <c r="D330" i="16"/>
  <c r="I330" i="16"/>
  <c r="D354" i="16"/>
  <c r="I354" i="16"/>
  <c r="L354" i="16"/>
  <c r="O354" i="16"/>
  <c r="E354" i="16"/>
  <c r="F354" i="16"/>
  <c r="H354" i="16"/>
  <c r="K354" i="16"/>
  <c r="N354" i="16"/>
  <c r="G354" i="16"/>
  <c r="M354" i="16"/>
  <c r="J354" i="16"/>
  <c r="G360" i="16"/>
  <c r="J360" i="16"/>
  <c r="M360" i="16"/>
  <c r="D360" i="16"/>
  <c r="O360" i="16"/>
  <c r="N360" i="16"/>
  <c r="I360" i="16"/>
  <c r="L360" i="16"/>
  <c r="E360" i="16"/>
  <c r="F360" i="16"/>
  <c r="H360" i="16"/>
  <c r="K360" i="16"/>
  <c r="I302" i="16"/>
  <c r="H302" i="16"/>
  <c r="F302" i="16"/>
  <c r="D302" i="16"/>
  <c r="P364" i="17"/>
  <c r="P338" i="17"/>
  <c r="P316" i="17"/>
  <c r="J304" i="17"/>
  <c r="M304" i="17"/>
  <c r="P308" i="17"/>
  <c r="P310" i="17"/>
  <c r="I302" i="17"/>
  <c r="L304" i="17"/>
  <c r="P314" i="17"/>
  <c r="K304" i="17"/>
  <c r="P352" i="17"/>
  <c r="G304" i="17"/>
  <c r="J302" i="17"/>
  <c r="N304" i="17"/>
  <c r="P344" i="17"/>
  <c r="P320" i="17"/>
  <c r="D302" i="17"/>
  <c r="H304" i="17"/>
  <c r="P358" i="17"/>
  <c r="D304" i="17"/>
  <c r="H302" i="17"/>
  <c r="F304" i="17"/>
  <c r="E304" i="17"/>
  <c r="P305" i="17"/>
  <c r="K302" i="17"/>
  <c r="M302" i="17"/>
  <c r="L302" i="17"/>
  <c r="E302" i="17"/>
  <c r="P362" i="17"/>
  <c r="N302" i="17"/>
  <c r="F302" i="17"/>
  <c r="G302" i="16"/>
  <c r="N302" i="16"/>
  <c r="O304" i="16"/>
  <c r="O302" i="16"/>
  <c r="I304" i="16"/>
  <c r="F304" i="16"/>
  <c r="M304" i="16"/>
  <c r="E304" i="16"/>
  <c r="K304" i="16"/>
  <c r="D304" i="16"/>
  <c r="G304" i="16"/>
  <c r="L304" i="16"/>
  <c r="N304" i="16"/>
  <c r="K302" i="16"/>
  <c r="J302" i="16"/>
  <c r="M302" i="16"/>
  <c r="E302" i="16"/>
  <c r="F8" i="16"/>
  <c r="D8" i="16"/>
  <c r="F10" i="16"/>
  <c r="M8" i="16"/>
  <c r="M24" i="16"/>
  <c r="N24" i="16"/>
  <c r="O24" i="16"/>
  <c r="J24" i="16"/>
  <c r="E24" i="16"/>
  <c r="F24" i="16"/>
  <c r="G24" i="16"/>
  <c r="H24" i="16"/>
  <c r="I24" i="16"/>
  <c r="D24" i="16"/>
  <c r="K24" i="16"/>
  <c r="L24" i="16"/>
  <c r="H30" i="16"/>
  <c r="I30" i="16"/>
  <c r="D30" i="16"/>
  <c r="E30" i="16"/>
  <c r="F30" i="16"/>
  <c r="G30" i="16"/>
  <c r="N30" i="16"/>
  <c r="O30" i="16"/>
  <c r="J30" i="16"/>
  <c r="K30" i="16"/>
  <c r="L30" i="16"/>
  <c r="M30" i="16"/>
  <c r="L8" i="16"/>
  <c r="N10" i="16"/>
  <c r="G8" i="16"/>
  <c r="E18" i="16"/>
  <c r="F18" i="16"/>
  <c r="G18" i="16"/>
  <c r="H18" i="16"/>
  <c r="I18" i="16"/>
  <c r="D18" i="16"/>
  <c r="K18" i="16"/>
  <c r="L18" i="16"/>
  <c r="M18" i="16"/>
  <c r="N18" i="16"/>
  <c r="O18" i="16"/>
  <c r="J18" i="16"/>
  <c r="O10" i="16"/>
  <c r="H10" i="16"/>
  <c r="L10" i="16"/>
  <c r="K10" i="16"/>
  <c r="I10" i="16"/>
  <c r="N8" i="16"/>
  <c r="M10" i="16"/>
  <c r="K8" i="16"/>
  <c r="J10" i="16"/>
  <c r="O8" i="16"/>
  <c r="D348" i="15"/>
  <c r="E348" i="15"/>
  <c r="F348" i="15"/>
  <c r="G348" i="15"/>
  <c r="H348" i="15"/>
  <c r="I348" i="15"/>
  <c r="J348" i="15"/>
  <c r="K348" i="15"/>
  <c r="L348" i="15"/>
  <c r="M348" i="15"/>
  <c r="N348" i="15"/>
  <c r="O348" i="15"/>
  <c r="D312" i="15"/>
  <c r="E312" i="15"/>
  <c r="F312" i="15"/>
  <c r="G312" i="15"/>
  <c r="H312" i="15"/>
  <c r="I312" i="15"/>
  <c r="J312" i="15"/>
  <c r="K312" i="15"/>
  <c r="L312" i="15"/>
  <c r="M312" i="15"/>
  <c r="N312" i="15"/>
  <c r="O312" i="15"/>
  <c r="D336" i="15"/>
  <c r="E336" i="15"/>
  <c r="F336" i="15"/>
  <c r="G336" i="15"/>
  <c r="H336" i="15"/>
  <c r="I336" i="15"/>
  <c r="J336" i="15"/>
  <c r="K336" i="15"/>
  <c r="L336" i="15"/>
  <c r="M336" i="15"/>
  <c r="N336" i="15"/>
  <c r="O336" i="15"/>
  <c r="D366" i="15"/>
  <c r="E366" i="15"/>
  <c r="F366" i="15"/>
  <c r="G366" i="15"/>
  <c r="H366" i="15"/>
  <c r="I366" i="15"/>
  <c r="J366" i="15"/>
  <c r="K366" i="15"/>
  <c r="L366" i="15"/>
  <c r="M366" i="15"/>
  <c r="N366" i="15"/>
  <c r="O366" i="15"/>
  <c r="D360" i="15"/>
  <c r="E360" i="15"/>
  <c r="F360" i="15"/>
  <c r="G360" i="15"/>
  <c r="H360" i="15"/>
  <c r="I360" i="15"/>
  <c r="J360" i="15"/>
  <c r="K360" i="15"/>
  <c r="L360" i="15"/>
  <c r="M360" i="15"/>
  <c r="N360" i="15"/>
  <c r="O360" i="15"/>
  <c r="D324" i="15"/>
  <c r="E324" i="15"/>
  <c r="F324" i="15"/>
  <c r="G324" i="15"/>
  <c r="H324" i="15"/>
  <c r="I324" i="15"/>
  <c r="J324" i="15"/>
  <c r="K324" i="15"/>
  <c r="L324" i="15"/>
  <c r="M324" i="15"/>
  <c r="N324" i="15"/>
  <c r="O324" i="15"/>
  <c r="L24" i="15"/>
  <c r="M24" i="15"/>
  <c r="N24" i="15"/>
  <c r="I24" i="15"/>
  <c r="D336" i="14"/>
  <c r="J336" i="14"/>
  <c r="E336" i="14"/>
  <c r="K336" i="14"/>
  <c r="G336" i="14"/>
  <c r="H336" i="14"/>
  <c r="I336" i="14"/>
  <c r="F336" i="14"/>
  <c r="N336" i="14"/>
  <c r="O336" i="14"/>
  <c r="L336" i="14"/>
  <c r="M336" i="14"/>
  <c r="E330" i="14"/>
  <c r="K330" i="14"/>
  <c r="G330" i="14"/>
  <c r="H330" i="14"/>
  <c r="I330" i="14"/>
  <c r="F330" i="14"/>
  <c r="M330" i="14"/>
  <c r="N330" i="14"/>
  <c r="O330" i="14"/>
  <c r="L330" i="14"/>
  <c r="D330" i="14"/>
  <c r="J330" i="14"/>
  <c r="E348" i="14"/>
  <c r="M348" i="14"/>
  <c r="G348" i="14"/>
  <c r="K348" i="14"/>
  <c r="H348" i="14"/>
  <c r="I348" i="14"/>
  <c r="F348" i="14"/>
  <c r="N348" i="14"/>
  <c r="O348" i="14"/>
  <c r="L348" i="14"/>
  <c r="D348" i="14"/>
  <c r="J348" i="14"/>
  <c r="I342" i="14"/>
  <c r="F342" i="14"/>
  <c r="N342" i="14"/>
  <c r="O342" i="14"/>
  <c r="L342" i="14"/>
  <c r="D342" i="14"/>
  <c r="J342" i="14"/>
  <c r="E342" i="14"/>
  <c r="G342" i="14"/>
  <c r="K342" i="14"/>
  <c r="M342" i="14"/>
  <c r="H342" i="14"/>
  <c r="E366" i="12"/>
  <c r="K366" i="12"/>
  <c r="N366" i="12"/>
  <c r="I366" i="12"/>
  <c r="H366" i="12"/>
  <c r="D366" i="12"/>
  <c r="G366" i="12"/>
  <c r="J366" i="12"/>
  <c r="M366" i="12"/>
  <c r="F366" i="12"/>
  <c r="L366" i="12"/>
  <c r="O366" i="12"/>
  <c r="H304" i="12"/>
  <c r="O304" i="12"/>
  <c r="K304" i="12"/>
  <c r="J304" i="12"/>
  <c r="I304" i="12"/>
  <c r="M304" i="12"/>
  <c r="L304" i="12"/>
  <c r="E304" i="12"/>
  <c r="D304" i="12"/>
  <c r="O302" i="12"/>
  <c r="E318" i="12"/>
  <c r="H318" i="12"/>
  <c r="O318" i="12"/>
  <c r="K318" i="12"/>
  <c r="N318" i="12"/>
  <c r="F318" i="12"/>
  <c r="L318" i="12"/>
  <c r="G318" i="12"/>
  <c r="D318" i="12"/>
  <c r="M318" i="12"/>
  <c r="J318" i="12"/>
  <c r="I318" i="12"/>
  <c r="G304" i="12"/>
  <c r="K302" i="12"/>
  <c r="J302" i="12"/>
  <c r="I302" i="12"/>
  <c r="M302" i="12"/>
  <c r="L302" i="12"/>
  <c r="E302" i="12"/>
  <c r="D302" i="12"/>
  <c r="D30" i="12"/>
  <c r="E30" i="12"/>
  <c r="F30" i="12"/>
  <c r="G30" i="12"/>
  <c r="H30" i="12"/>
  <c r="I30" i="12"/>
  <c r="J30" i="12"/>
  <c r="K30" i="12"/>
  <c r="L30" i="12"/>
  <c r="M30" i="12"/>
  <c r="N30" i="12"/>
  <c r="O30" i="12"/>
  <c r="D24" i="12"/>
  <c r="E24" i="12"/>
  <c r="F24" i="12"/>
  <c r="G24" i="12"/>
  <c r="H24" i="12"/>
  <c r="I24" i="12"/>
  <c r="J24" i="12"/>
  <c r="K24" i="12"/>
  <c r="L24" i="12"/>
  <c r="M24" i="12"/>
  <c r="N24" i="12"/>
  <c r="O24" i="12"/>
  <c r="E18" i="12"/>
  <c r="F18" i="12"/>
  <c r="G18" i="12"/>
  <c r="H18" i="12"/>
  <c r="I18" i="12"/>
  <c r="D18" i="12"/>
  <c r="K18" i="12"/>
  <c r="L18" i="12"/>
  <c r="M18" i="12"/>
  <c r="N18" i="12"/>
  <c r="O18" i="12"/>
  <c r="J18" i="12"/>
  <c r="P14" i="12"/>
  <c r="F312" i="10"/>
  <c r="I312" i="10"/>
  <c r="E312" i="10"/>
  <c r="L312" i="10"/>
  <c r="O312" i="10"/>
  <c r="G312" i="10"/>
  <c r="D312" i="10"/>
  <c r="N312" i="10"/>
  <c r="J312" i="10"/>
  <c r="H312" i="10"/>
  <c r="K312" i="10"/>
  <c r="M312" i="10"/>
  <c r="G302" i="10"/>
  <c r="E304" i="10"/>
  <c r="J302" i="10"/>
  <c r="F302" i="10"/>
  <c r="M304" i="10"/>
  <c r="K302" i="10"/>
  <c r="N304" i="10"/>
  <c r="I304" i="10"/>
  <c r="N302" i="10"/>
  <c r="M302" i="10"/>
  <c r="O302" i="10"/>
  <c r="H302" i="10"/>
  <c r="K304" i="10"/>
  <c r="I302" i="10"/>
  <c r="H318" i="9"/>
  <c r="J318" i="9"/>
  <c r="L318" i="9"/>
  <c r="I318" i="9"/>
  <c r="F318" i="9"/>
  <c r="O318" i="9"/>
  <c r="E318" i="9"/>
  <c r="M318" i="9"/>
  <c r="G318" i="9"/>
  <c r="K318" i="9"/>
  <c r="N318" i="9"/>
  <c r="D318" i="9"/>
  <c r="L366" i="9"/>
  <c r="M366" i="9"/>
  <c r="O24" i="9"/>
  <c r="L24" i="9"/>
  <c r="M24" i="9"/>
  <c r="N24" i="9"/>
  <c r="P343" i="5"/>
  <c r="P154" i="18"/>
  <c r="P68" i="18"/>
  <c r="P224" i="17"/>
  <c r="P188" i="17"/>
  <c r="P110" i="17"/>
  <c r="P50" i="17"/>
  <c r="P374" i="16"/>
  <c r="P226" i="16"/>
  <c r="P224" i="16"/>
  <c r="P196" i="16"/>
  <c r="P194" i="16"/>
  <c r="P182" i="16"/>
  <c r="P152" i="16"/>
  <c r="P146" i="16"/>
  <c r="P128" i="16"/>
  <c r="P122" i="16"/>
  <c r="P110" i="16"/>
  <c r="P104" i="16"/>
  <c r="P98" i="16"/>
  <c r="P88" i="16"/>
  <c r="D90" i="16"/>
  <c r="P68" i="16"/>
  <c r="P64" i="16"/>
  <c r="P62" i="16"/>
  <c r="P58" i="16"/>
  <c r="P50" i="16"/>
  <c r="P46" i="16"/>
  <c r="P376" i="15"/>
  <c r="P226" i="15"/>
  <c r="P206" i="15"/>
  <c r="P225" i="5"/>
  <c r="P184" i="15"/>
  <c r="P154" i="15"/>
  <c r="P140" i="15"/>
  <c r="P118" i="15"/>
  <c r="P88" i="15"/>
  <c r="P82" i="15"/>
  <c r="P74" i="15"/>
  <c r="P70" i="15"/>
  <c r="P64" i="15"/>
  <c r="P52" i="15"/>
  <c r="P226" i="13"/>
  <c r="P164" i="13"/>
  <c r="P160" i="13"/>
  <c r="P62" i="13"/>
  <c r="P218" i="12"/>
  <c r="P212" i="12"/>
  <c r="P200" i="12"/>
  <c r="P178" i="12"/>
  <c r="P152" i="12"/>
  <c r="P146" i="12"/>
  <c r="P136" i="12"/>
  <c r="P128" i="12"/>
  <c r="P100" i="12"/>
  <c r="P92" i="12"/>
  <c r="P56" i="12"/>
  <c r="P52" i="12"/>
  <c r="P44" i="12"/>
  <c r="P282" i="11"/>
  <c r="P246" i="11"/>
  <c r="P128" i="11"/>
  <c r="P122" i="11"/>
  <c r="P116" i="11"/>
  <c r="P70" i="11"/>
  <c r="P374" i="10"/>
  <c r="K371" i="10"/>
  <c r="P164" i="10"/>
  <c r="P148" i="10"/>
  <c r="P118" i="10"/>
  <c r="P110" i="10"/>
  <c r="P98" i="10"/>
  <c r="P46" i="10"/>
  <c r="P297" i="5"/>
  <c r="P220" i="9"/>
  <c r="P212" i="9"/>
  <c r="P206" i="9"/>
  <c r="P202" i="9"/>
  <c r="P178" i="9"/>
  <c r="P160" i="9"/>
  <c r="P152" i="9"/>
  <c r="P130" i="9"/>
  <c r="P116" i="9"/>
  <c r="P92" i="9"/>
  <c r="P88" i="9"/>
  <c r="P80" i="9"/>
  <c r="P76" i="9"/>
  <c r="P44" i="9"/>
  <c r="P323" i="5"/>
  <c r="P285" i="5"/>
  <c r="P249" i="5"/>
  <c r="P207" i="5"/>
  <c r="P305" i="16"/>
  <c r="P18" i="10"/>
  <c r="L371" i="12"/>
  <c r="P58" i="9"/>
  <c r="P74" i="9"/>
  <c r="K210" i="9"/>
  <c r="P212" i="10"/>
  <c r="P303" i="5"/>
  <c r="P100" i="11"/>
  <c r="K371" i="12"/>
  <c r="P46" i="12"/>
  <c r="P68" i="12"/>
  <c r="P130" i="12"/>
  <c r="P116" i="13"/>
  <c r="P98" i="15"/>
  <c r="P128" i="15"/>
  <c r="P202" i="16"/>
  <c r="P206" i="16"/>
  <c r="P62" i="17"/>
  <c r="P68" i="17"/>
  <c r="P377" i="5"/>
  <c r="P128" i="9"/>
  <c r="P376" i="9"/>
  <c r="P128" i="10"/>
  <c r="P206" i="12"/>
  <c r="P158" i="16"/>
  <c r="P374" i="9"/>
  <c r="P44" i="10"/>
  <c r="P122" i="10"/>
  <c r="P140" i="12"/>
  <c r="P176" i="13"/>
  <c r="P374" i="15"/>
  <c r="P11" i="10"/>
  <c r="P56" i="9"/>
  <c r="P68" i="9"/>
  <c r="P278" i="9"/>
  <c r="P112" i="10"/>
  <c r="P158" i="12"/>
  <c r="P164" i="12"/>
  <c r="P170" i="12"/>
  <c r="P118" i="13"/>
  <c r="P122" i="13"/>
  <c r="P80" i="15"/>
  <c r="P106" i="15"/>
  <c r="P52" i="16"/>
  <c r="P74" i="16"/>
  <c r="P100" i="16"/>
  <c r="P305" i="18"/>
  <c r="P118" i="9"/>
  <c r="I210" i="9"/>
  <c r="P214" i="9"/>
  <c r="P98" i="11"/>
  <c r="P64" i="12"/>
  <c r="P158" i="13"/>
  <c r="P122" i="15"/>
  <c r="P152" i="15"/>
  <c r="P270" i="18"/>
  <c r="P46" i="18"/>
  <c r="O132" i="17"/>
  <c r="P128" i="17"/>
  <c r="P80" i="17"/>
  <c r="P200" i="16"/>
  <c r="I132" i="15"/>
  <c r="J120" i="15"/>
  <c r="I54" i="15"/>
  <c r="P50" i="15"/>
  <c r="P46" i="15"/>
  <c r="H48" i="15"/>
  <c r="P44" i="15"/>
  <c r="K126" i="13"/>
  <c r="H126" i="13"/>
  <c r="M120" i="13"/>
  <c r="P376" i="12"/>
  <c r="P374" i="12"/>
  <c r="H378" i="12"/>
  <c r="P224" i="12"/>
  <c r="I228" i="12"/>
  <c r="L228" i="12"/>
  <c r="N228" i="12"/>
  <c r="P110" i="12"/>
  <c r="P80" i="12"/>
  <c r="P62" i="12"/>
  <c r="J126" i="11"/>
  <c r="P58" i="11"/>
  <c r="P46" i="11"/>
  <c r="K48" i="11"/>
  <c r="L48" i="11"/>
  <c r="P178" i="10"/>
  <c r="P176" i="10"/>
  <c r="M114" i="10"/>
  <c r="P100" i="10"/>
  <c r="L96" i="10"/>
  <c r="K66" i="10"/>
  <c r="M210" i="9"/>
  <c r="H210" i="9"/>
  <c r="N210" i="9"/>
  <c r="P188" i="9"/>
  <c r="P176" i="9"/>
  <c r="P164" i="9"/>
  <c r="P110" i="9"/>
  <c r="P104" i="9"/>
  <c r="J108" i="9"/>
  <c r="I371" i="18"/>
  <c r="P232" i="18"/>
  <c r="L156" i="18"/>
  <c r="J156" i="18"/>
  <c r="K156" i="18"/>
  <c r="J38" i="18"/>
  <c r="K40" i="18"/>
  <c r="J40" i="18"/>
  <c r="L40" i="18"/>
  <c r="I40" i="18"/>
  <c r="K72" i="18"/>
  <c r="I38" i="18"/>
  <c r="K38" i="18"/>
  <c r="I72" i="18"/>
  <c r="J72" i="18"/>
  <c r="J371" i="18"/>
  <c r="K371" i="18"/>
  <c r="N40" i="18"/>
  <c r="M40" i="18"/>
  <c r="G40" i="18"/>
  <c r="F40" i="18"/>
  <c r="D40" i="18"/>
  <c r="O40" i="18"/>
  <c r="O38" i="18"/>
  <c r="F48" i="18"/>
  <c r="D38" i="18"/>
  <c r="O48" i="18"/>
  <c r="E48" i="18"/>
  <c r="G38" i="18"/>
  <c r="G48" i="18"/>
  <c r="L38" i="18"/>
  <c r="L48" i="18"/>
  <c r="N38" i="18"/>
  <c r="M48" i="18"/>
  <c r="D48" i="18"/>
  <c r="N48" i="18"/>
  <c r="H38" i="18"/>
  <c r="F38" i="18"/>
  <c r="M38" i="18"/>
  <c r="O371" i="17"/>
  <c r="N228" i="17"/>
  <c r="M228" i="17"/>
  <c r="J228" i="17"/>
  <c r="I228" i="17"/>
  <c r="G228" i="17"/>
  <c r="L228" i="17"/>
  <c r="H228" i="17"/>
  <c r="I192" i="17"/>
  <c r="J192" i="17"/>
  <c r="M156" i="17"/>
  <c r="I156" i="17"/>
  <c r="J156" i="17"/>
  <c r="L132" i="17"/>
  <c r="M132" i="17"/>
  <c r="H132" i="17"/>
  <c r="K132" i="17"/>
  <c r="N132" i="17"/>
  <c r="I132" i="17"/>
  <c r="G132" i="17"/>
  <c r="K120" i="17"/>
  <c r="J120" i="17"/>
  <c r="M114" i="17"/>
  <c r="K114" i="17"/>
  <c r="J114" i="17"/>
  <c r="H108" i="17"/>
  <c r="M108" i="17"/>
  <c r="I108" i="17"/>
  <c r="J108" i="17"/>
  <c r="L108" i="17"/>
  <c r="F90" i="17"/>
  <c r="K90" i="17"/>
  <c r="M90" i="17"/>
  <c r="J90" i="17"/>
  <c r="J84" i="17"/>
  <c r="L84" i="17"/>
  <c r="K84" i="17"/>
  <c r="I84" i="17"/>
  <c r="H84" i="17"/>
  <c r="N84" i="17"/>
  <c r="P78" i="17"/>
  <c r="I72" i="17"/>
  <c r="J72" i="17"/>
  <c r="L72" i="17"/>
  <c r="K72" i="17"/>
  <c r="M72" i="17"/>
  <c r="H72" i="17"/>
  <c r="N66" i="17"/>
  <c r="K66" i="17"/>
  <c r="P41" i="17"/>
  <c r="I42" i="17" s="1"/>
  <c r="L66" i="17"/>
  <c r="J60" i="17"/>
  <c r="K38" i="17"/>
  <c r="L60" i="17"/>
  <c r="M60" i="17"/>
  <c r="D54" i="17"/>
  <c r="G54" i="17"/>
  <c r="I54" i="17"/>
  <c r="F54" i="17"/>
  <c r="E54" i="17"/>
  <c r="H54" i="17"/>
  <c r="O54" i="17"/>
  <c r="M54" i="17"/>
  <c r="N54" i="17"/>
  <c r="M40" i="17"/>
  <c r="D48" i="17"/>
  <c r="N40" i="17"/>
  <c r="E48" i="17"/>
  <c r="G38" i="17"/>
  <c r="H48" i="17"/>
  <c r="N48" i="17"/>
  <c r="J38" i="17"/>
  <c r="F48" i="17"/>
  <c r="D38" i="17"/>
  <c r="L48" i="17"/>
  <c r="M38" i="17"/>
  <c r="L38" i="17"/>
  <c r="J48" i="17"/>
  <c r="M48" i="17"/>
  <c r="I38" i="17"/>
  <c r="P44" i="17"/>
  <c r="H38" i="17"/>
  <c r="N38" i="17"/>
  <c r="I48" i="17"/>
  <c r="O38" i="17"/>
  <c r="O48" i="17"/>
  <c r="E38" i="17"/>
  <c r="J228" i="16"/>
  <c r="M228" i="16"/>
  <c r="D228" i="16"/>
  <c r="O228" i="16"/>
  <c r="F228" i="16"/>
  <c r="I228" i="16"/>
  <c r="G228" i="16"/>
  <c r="L228" i="16"/>
  <c r="K228" i="16"/>
  <c r="N228" i="16"/>
  <c r="H228" i="16"/>
  <c r="I210" i="16"/>
  <c r="L210" i="16"/>
  <c r="N210" i="16"/>
  <c r="H210" i="16"/>
  <c r="J210" i="16"/>
  <c r="G210" i="16"/>
  <c r="D210" i="16"/>
  <c r="F210" i="16"/>
  <c r="M210" i="16"/>
  <c r="O210" i="16"/>
  <c r="K210" i="16"/>
  <c r="J204" i="16"/>
  <c r="L204" i="16"/>
  <c r="F204" i="16"/>
  <c r="M204" i="16"/>
  <c r="H204" i="16"/>
  <c r="O204" i="16"/>
  <c r="I204" i="16"/>
  <c r="D204" i="16"/>
  <c r="G204" i="16"/>
  <c r="N204" i="16"/>
  <c r="E204" i="16"/>
  <c r="G198" i="16"/>
  <c r="I198" i="16"/>
  <c r="L198" i="16"/>
  <c r="N198" i="16"/>
  <c r="H198" i="16"/>
  <c r="M198" i="16"/>
  <c r="J198" i="16"/>
  <c r="D198" i="16"/>
  <c r="O198" i="16"/>
  <c r="F198" i="16"/>
  <c r="E198" i="16"/>
  <c r="G192" i="16"/>
  <c r="P192" i="16" s="1"/>
  <c r="I186" i="16"/>
  <c r="H186" i="16"/>
  <c r="N186" i="16"/>
  <c r="M186" i="16"/>
  <c r="M162" i="16"/>
  <c r="I162" i="16"/>
  <c r="N162" i="16"/>
  <c r="K162" i="16"/>
  <c r="J162" i="16"/>
  <c r="M156" i="16"/>
  <c r="I156" i="16"/>
  <c r="K156" i="16"/>
  <c r="J156" i="16"/>
  <c r="L156" i="16"/>
  <c r="H156" i="16"/>
  <c r="K150" i="16"/>
  <c r="I150" i="16"/>
  <c r="J150" i="16"/>
  <c r="L150" i="16"/>
  <c r="M150" i="16"/>
  <c r="H150" i="16"/>
  <c r="H144" i="16"/>
  <c r="K138" i="16"/>
  <c r="E138" i="16"/>
  <c r="O138" i="16"/>
  <c r="F138" i="16"/>
  <c r="L138" i="16"/>
  <c r="M138" i="16"/>
  <c r="D138" i="16"/>
  <c r="J132" i="16"/>
  <c r="F132" i="16"/>
  <c r="L132" i="16"/>
  <c r="K132" i="16"/>
  <c r="M132" i="16"/>
  <c r="G132" i="16"/>
  <c r="O132" i="16"/>
  <c r="N132" i="16"/>
  <c r="I132" i="16"/>
  <c r="H126" i="16"/>
  <c r="I126" i="16"/>
  <c r="J126" i="16"/>
  <c r="K126" i="16"/>
  <c r="F126" i="16"/>
  <c r="J114" i="16"/>
  <c r="K114" i="16"/>
  <c r="M114" i="16"/>
  <c r="L114" i="16"/>
  <c r="N114" i="16"/>
  <c r="F108" i="16"/>
  <c r="H108" i="16"/>
  <c r="D108" i="16"/>
  <c r="O108" i="16"/>
  <c r="N108" i="16"/>
  <c r="K108" i="16"/>
  <c r="M108" i="16"/>
  <c r="J108" i="16"/>
  <c r="I108" i="16"/>
  <c r="L108" i="16"/>
  <c r="O102" i="16"/>
  <c r="K102" i="16"/>
  <c r="N102" i="16"/>
  <c r="M102" i="16"/>
  <c r="L102" i="16"/>
  <c r="G102" i="16"/>
  <c r="J102" i="16"/>
  <c r="I102" i="16"/>
  <c r="K96" i="16"/>
  <c r="K90" i="16"/>
  <c r="F90" i="16"/>
  <c r="E90" i="16"/>
  <c r="G90" i="16"/>
  <c r="L90" i="16"/>
  <c r="N90" i="16"/>
  <c r="I90" i="16"/>
  <c r="O90" i="16"/>
  <c r="J90" i="16"/>
  <c r="M90" i="16"/>
  <c r="K84" i="16"/>
  <c r="L84" i="16"/>
  <c r="M84" i="16"/>
  <c r="H84" i="16"/>
  <c r="I84" i="16"/>
  <c r="N84" i="16"/>
  <c r="O84" i="16"/>
  <c r="I78" i="16"/>
  <c r="O78" i="16"/>
  <c r="N78" i="16"/>
  <c r="E78" i="16"/>
  <c r="L78" i="16"/>
  <c r="G78" i="16"/>
  <c r="J78" i="16"/>
  <c r="H78" i="16"/>
  <c r="F78" i="16"/>
  <c r="M78" i="16"/>
  <c r="D78" i="16"/>
  <c r="J72" i="16"/>
  <c r="M72" i="16"/>
  <c r="L72" i="16"/>
  <c r="K72" i="16"/>
  <c r="I72" i="16"/>
  <c r="H72" i="16"/>
  <c r="N66" i="16"/>
  <c r="L66" i="16"/>
  <c r="K66" i="16"/>
  <c r="M66" i="16"/>
  <c r="K60" i="16"/>
  <c r="M60" i="16"/>
  <c r="N60" i="16"/>
  <c r="L60" i="16"/>
  <c r="G54" i="16"/>
  <c r="L54" i="16"/>
  <c r="F54" i="16"/>
  <c r="M54" i="16"/>
  <c r="D54" i="16"/>
  <c r="E54" i="16"/>
  <c r="K54" i="16"/>
  <c r="N54" i="16"/>
  <c r="N40" i="16"/>
  <c r="E40" i="16"/>
  <c r="L40" i="16"/>
  <c r="H40" i="16"/>
  <c r="J40" i="16"/>
  <c r="D40" i="16"/>
  <c r="O40" i="16"/>
  <c r="F40" i="16"/>
  <c r="M40" i="16"/>
  <c r="K40" i="16"/>
  <c r="I40" i="16"/>
  <c r="H378" i="15"/>
  <c r="N378" i="15"/>
  <c r="M378" i="15"/>
  <c r="J378" i="15"/>
  <c r="I378" i="15"/>
  <c r="L378" i="15"/>
  <c r="J228" i="15"/>
  <c r="L228" i="15"/>
  <c r="I228" i="15"/>
  <c r="P255" i="5"/>
  <c r="M228" i="15"/>
  <c r="L222" i="15"/>
  <c r="J222" i="15"/>
  <c r="M222" i="15"/>
  <c r="M210" i="15"/>
  <c r="N210" i="15"/>
  <c r="J210" i="15"/>
  <c r="L210" i="15"/>
  <c r="M204" i="15"/>
  <c r="K204" i="15"/>
  <c r="J204" i="15"/>
  <c r="K186" i="15"/>
  <c r="M186" i="15"/>
  <c r="L186" i="15"/>
  <c r="N156" i="15"/>
  <c r="M156" i="15"/>
  <c r="J156" i="15"/>
  <c r="I156" i="15"/>
  <c r="K156" i="15"/>
  <c r="H144" i="15"/>
  <c r="K144" i="15"/>
  <c r="M144" i="15"/>
  <c r="I144" i="15"/>
  <c r="J144" i="15"/>
  <c r="G132" i="15"/>
  <c r="J132" i="15"/>
  <c r="F132" i="15"/>
  <c r="M132" i="15"/>
  <c r="K132" i="15"/>
  <c r="O126" i="15"/>
  <c r="H126" i="15"/>
  <c r="J126" i="15"/>
  <c r="F126" i="15"/>
  <c r="L126" i="15"/>
  <c r="K126" i="15"/>
  <c r="D126" i="15"/>
  <c r="G126" i="15"/>
  <c r="N126" i="15"/>
  <c r="I126" i="15"/>
  <c r="M120" i="15"/>
  <c r="K120" i="15"/>
  <c r="I108" i="15"/>
  <c r="J108" i="15"/>
  <c r="N108" i="15"/>
  <c r="K108" i="15"/>
  <c r="M108" i="15"/>
  <c r="L102" i="15"/>
  <c r="J102" i="15"/>
  <c r="M102" i="15"/>
  <c r="K96" i="15"/>
  <c r="M96" i="15"/>
  <c r="N90" i="15"/>
  <c r="K90" i="15"/>
  <c r="L90" i="15"/>
  <c r="M90" i="15"/>
  <c r="J84" i="15"/>
  <c r="I84" i="15"/>
  <c r="M84" i="15"/>
  <c r="L84" i="15"/>
  <c r="O84" i="15"/>
  <c r="E84" i="15"/>
  <c r="D84" i="15"/>
  <c r="K84" i="15"/>
  <c r="K78" i="15"/>
  <c r="J78" i="15"/>
  <c r="F78" i="15"/>
  <c r="L78" i="15"/>
  <c r="G78" i="15"/>
  <c r="H78" i="15"/>
  <c r="M78" i="15"/>
  <c r="D78" i="15"/>
  <c r="I78" i="15"/>
  <c r="N78" i="15"/>
  <c r="E78" i="15"/>
  <c r="M72" i="15"/>
  <c r="L72" i="15"/>
  <c r="J72" i="15"/>
  <c r="K72" i="15"/>
  <c r="N66" i="15"/>
  <c r="L66" i="15"/>
  <c r="J60" i="15"/>
  <c r="L60" i="15"/>
  <c r="K60" i="15"/>
  <c r="M60" i="15"/>
  <c r="K54" i="15"/>
  <c r="H54" i="15"/>
  <c r="G54" i="15"/>
  <c r="N54" i="15"/>
  <c r="M54" i="15"/>
  <c r="J54" i="15"/>
  <c r="E54" i="15"/>
  <c r="F54" i="15"/>
  <c r="D54" i="15"/>
  <c r="L54" i="15"/>
  <c r="K48" i="15"/>
  <c r="F48" i="15"/>
  <c r="G48" i="15"/>
  <c r="M48" i="15"/>
  <c r="L48" i="15"/>
  <c r="I48" i="15"/>
  <c r="O48" i="15"/>
  <c r="J48" i="15"/>
  <c r="D48" i="15"/>
  <c r="E48" i="15"/>
  <c r="P276" i="14"/>
  <c r="P107" i="5"/>
  <c r="P38" i="14"/>
  <c r="P40" i="14"/>
  <c r="P246" i="13"/>
  <c r="K228" i="13"/>
  <c r="M228" i="13"/>
  <c r="L228" i="13"/>
  <c r="J228" i="13"/>
  <c r="P243" i="5"/>
  <c r="P219" i="5"/>
  <c r="K180" i="13"/>
  <c r="N180" i="13"/>
  <c r="J180" i="13"/>
  <c r="L180" i="13"/>
  <c r="H180" i="13"/>
  <c r="I180" i="13"/>
  <c r="M168" i="13"/>
  <c r="L168" i="13"/>
  <c r="K168" i="13"/>
  <c r="J162" i="13"/>
  <c r="K162" i="13"/>
  <c r="I162" i="13"/>
  <c r="L162" i="13"/>
  <c r="N162" i="13"/>
  <c r="P185" i="5"/>
  <c r="K132" i="13"/>
  <c r="L132" i="13"/>
  <c r="J132" i="13"/>
  <c r="I126" i="13"/>
  <c r="J126" i="13"/>
  <c r="L120" i="13"/>
  <c r="N120" i="13"/>
  <c r="K120" i="13"/>
  <c r="I120" i="13"/>
  <c r="L96" i="13"/>
  <c r="J96" i="13"/>
  <c r="P95" i="5"/>
  <c r="L66" i="13"/>
  <c r="M66" i="13"/>
  <c r="N66" i="13"/>
  <c r="L48" i="13"/>
  <c r="N48" i="13"/>
  <c r="M378" i="12"/>
  <c r="J378" i="12"/>
  <c r="O378" i="12"/>
  <c r="I378" i="12"/>
  <c r="K378" i="12"/>
  <c r="F378" i="12"/>
  <c r="L378" i="12"/>
  <c r="N378" i="12"/>
  <c r="H371" i="12"/>
  <c r="J258" i="12"/>
  <c r="P258" i="12" s="1"/>
  <c r="J371" i="12"/>
  <c r="G371" i="12"/>
  <c r="P267" i="5"/>
  <c r="N240" i="12"/>
  <c r="D371" i="12"/>
  <c r="M228" i="12"/>
  <c r="J228" i="12"/>
  <c r="H228" i="12"/>
  <c r="O228" i="12"/>
  <c r="F228" i="12"/>
  <c r="K228" i="12"/>
  <c r="J222" i="12"/>
  <c r="M222" i="12"/>
  <c r="N222" i="12"/>
  <c r="L216" i="12"/>
  <c r="N216" i="12"/>
  <c r="P245" i="5"/>
  <c r="J216" i="12"/>
  <c r="M216" i="12"/>
  <c r="H216" i="12"/>
  <c r="G216" i="12"/>
  <c r="I216" i="12"/>
  <c r="M210" i="12"/>
  <c r="J210" i="12"/>
  <c r="I210" i="12"/>
  <c r="K210" i="12"/>
  <c r="N210" i="12"/>
  <c r="H210" i="12"/>
  <c r="F210" i="12"/>
  <c r="L210" i="12"/>
  <c r="K204" i="12"/>
  <c r="L204" i="12"/>
  <c r="M204" i="12"/>
  <c r="J204" i="12"/>
  <c r="L198" i="12"/>
  <c r="J198" i="12"/>
  <c r="N186" i="12"/>
  <c r="K186" i="12"/>
  <c r="P213" i="5"/>
  <c r="J186" i="12"/>
  <c r="L186" i="12"/>
  <c r="M186" i="12"/>
  <c r="H186" i="12"/>
  <c r="J180" i="12"/>
  <c r="L180" i="12"/>
  <c r="F180" i="12"/>
  <c r="M180" i="12"/>
  <c r="D180" i="12"/>
  <c r="O180" i="12"/>
  <c r="H180" i="12"/>
  <c r="K180" i="12"/>
  <c r="G180" i="12"/>
  <c r="N180" i="12"/>
  <c r="I180" i="12"/>
  <c r="J174" i="12"/>
  <c r="K174" i="12"/>
  <c r="I174" i="12"/>
  <c r="L168" i="12"/>
  <c r="J168" i="12"/>
  <c r="H168" i="12"/>
  <c r="K168" i="12"/>
  <c r="I168" i="12"/>
  <c r="N162" i="12"/>
  <c r="J162" i="12"/>
  <c r="L162" i="12"/>
  <c r="K162" i="12"/>
  <c r="M162" i="12"/>
  <c r="N156" i="12"/>
  <c r="J156" i="12"/>
  <c r="L156" i="12"/>
  <c r="K156" i="12"/>
  <c r="I156" i="12"/>
  <c r="J150" i="12"/>
  <c r="L150" i="12"/>
  <c r="H150" i="12"/>
  <c r="M150" i="12"/>
  <c r="K150" i="12"/>
  <c r="N150" i="12"/>
  <c r="N144" i="12"/>
  <c r="M144" i="12"/>
  <c r="L144" i="12"/>
  <c r="J144" i="12"/>
  <c r="G144" i="12"/>
  <c r="H144" i="12"/>
  <c r="I144" i="12"/>
  <c r="D138" i="12"/>
  <c r="E138" i="12"/>
  <c r="N138" i="12"/>
  <c r="O138" i="12"/>
  <c r="N132" i="12"/>
  <c r="O132" i="12"/>
  <c r="J132" i="12"/>
  <c r="L132" i="12"/>
  <c r="K132" i="12"/>
  <c r="F132" i="12"/>
  <c r="I132" i="12"/>
  <c r="H132" i="12"/>
  <c r="M132" i="12"/>
  <c r="L126" i="12"/>
  <c r="O126" i="12"/>
  <c r="I126" i="12"/>
  <c r="H126" i="12"/>
  <c r="G126" i="12"/>
  <c r="J126" i="12"/>
  <c r="E126" i="12"/>
  <c r="D126" i="12"/>
  <c r="F126" i="12"/>
  <c r="N120" i="12"/>
  <c r="J120" i="12"/>
  <c r="L120" i="12"/>
  <c r="H120" i="12"/>
  <c r="I120" i="12"/>
  <c r="K120" i="12"/>
  <c r="M114" i="12"/>
  <c r="L114" i="12"/>
  <c r="I114" i="12"/>
  <c r="H114" i="12"/>
  <c r="N114" i="12"/>
  <c r="J114" i="12"/>
  <c r="M108" i="12"/>
  <c r="K108" i="12"/>
  <c r="E102" i="12"/>
  <c r="H102" i="12"/>
  <c r="O102" i="12"/>
  <c r="D102" i="12"/>
  <c r="K102" i="12"/>
  <c r="N102" i="12"/>
  <c r="L102" i="12"/>
  <c r="G102" i="12"/>
  <c r="J102" i="12"/>
  <c r="M102" i="12"/>
  <c r="I102" i="12"/>
  <c r="I96" i="12"/>
  <c r="J96" i="12"/>
  <c r="K96" i="12"/>
  <c r="L96" i="12"/>
  <c r="N84" i="12"/>
  <c r="O84" i="12"/>
  <c r="F84" i="12"/>
  <c r="M84" i="12"/>
  <c r="J84" i="12"/>
  <c r="D84" i="12"/>
  <c r="E84" i="12"/>
  <c r="H84" i="12"/>
  <c r="K84" i="12"/>
  <c r="G84" i="12"/>
  <c r="L84" i="12"/>
  <c r="K40" i="12"/>
  <c r="J72" i="12"/>
  <c r="K72" i="12"/>
  <c r="L72" i="12"/>
  <c r="M72" i="12"/>
  <c r="H72" i="12"/>
  <c r="N72" i="12"/>
  <c r="D66" i="12"/>
  <c r="N66" i="12"/>
  <c r="L66" i="12"/>
  <c r="J66" i="12"/>
  <c r="K66" i="12"/>
  <c r="F66" i="12"/>
  <c r="M66" i="12"/>
  <c r="M60" i="12"/>
  <c r="K60" i="12"/>
  <c r="J60" i="12"/>
  <c r="J38" i="12"/>
  <c r="D38" i="12"/>
  <c r="J40" i="12"/>
  <c r="I40" i="12"/>
  <c r="L54" i="12"/>
  <c r="G54" i="12"/>
  <c r="N54" i="12"/>
  <c r="H54" i="12"/>
  <c r="J54" i="12"/>
  <c r="D54" i="12"/>
  <c r="F54" i="12"/>
  <c r="M54" i="12"/>
  <c r="H38" i="12"/>
  <c r="K54" i="12"/>
  <c r="E54" i="12"/>
  <c r="I54" i="12"/>
  <c r="L40" i="12"/>
  <c r="E40" i="12"/>
  <c r="D40" i="12"/>
  <c r="H40" i="12"/>
  <c r="F40" i="12"/>
  <c r="O40" i="12"/>
  <c r="M40" i="12"/>
  <c r="G40" i="12"/>
  <c r="F48" i="12"/>
  <c r="E48" i="12"/>
  <c r="K48" i="12"/>
  <c r="N38" i="12"/>
  <c r="G38" i="12"/>
  <c r="M38" i="12"/>
  <c r="L38" i="12"/>
  <c r="O48" i="12"/>
  <c r="I48" i="12"/>
  <c r="H48" i="12"/>
  <c r="G48" i="12"/>
  <c r="F38" i="12"/>
  <c r="N48" i="12"/>
  <c r="I38" i="12"/>
  <c r="D48" i="12"/>
  <c r="M371" i="12"/>
  <c r="M48" i="12"/>
  <c r="J48" i="12"/>
  <c r="E38" i="12"/>
  <c r="K38" i="12"/>
  <c r="P273" i="5"/>
  <c r="P233" i="11"/>
  <c r="E234" i="11" s="1"/>
  <c r="H228" i="11"/>
  <c r="J228" i="11"/>
  <c r="K228" i="11"/>
  <c r="I40" i="11"/>
  <c r="I156" i="11"/>
  <c r="L156" i="11"/>
  <c r="N156" i="11"/>
  <c r="J156" i="11"/>
  <c r="K156" i="11"/>
  <c r="P179" i="5"/>
  <c r="P167" i="5"/>
  <c r="L132" i="11"/>
  <c r="K132" i="11"/>
  <c r="N132" i="11"/>
  <c r="M132" i="11"/>
  <c r="H132" i="11"/>
  <c r="G132" i="11"/>
  <c r="J132" i="11"/>
  <c r="K126" i="11"/>
  <c r="G126" i="11"/>
  <c r="L126" i="11"/>
  <c r="I126" i="11"/>
  <c r="P149" i="5"/>
  <c r="K120" i="11"/>
  <c r="L120" i="11"/>
  <c r="N120" i="11"/>
  <c r="J120" i="11"/>
  <c r="N102" i="11"/>
  <c r="H38" i="11"/>
  <c r="I102" i="11"/>
  <c r="J102" i="11"/>
  <c r="L102" i="11"/>
  <c r="M102" i="11"/>
  <c r="I38" i="11"/>
  <c r="G102" i="11"/>
  <c r="E102" i="11"/>
  <c r="F102" i="11"/>
  <c r="H102" i="11"/>
  <c r="D102" i="11"/>
  <c r="G38" i="11"/>
  <c r="K102" i="11"/>
  <c r="L96" i="11"/>
  <c r="J96" i="11"/>
  <c r="P113" i="5"/>
  <c r="J40" i="11"/>
  <c r="K72" i="11"/>
  <c r="M72" i="11"/>
  <c r="N72" i="11"/>
  <c r="J72" i="11"/>
  <c r="O40" i="11"/>
  <c r="L60" i="11"/>
  <c r="K60" i="11"/>
  <c r="M60" i="11"/>
  <c r="F40" i="11"/>
  <c r="D40" i="11"/>
  <c r="M48" i="11"/>
  <c r="F48" i="11"/>
  <c r="M40" i="11"/>
  <c r="L40" i="11"/>
  <c r="E40" i="11"/>
  <c r="G40" i="11"/>
  <c r="O48" i="11"/>
  <c r="H40" i="11"/>
  <c r="H48" i="11"/>
  <c r="G48" i="11"/>
  <c r="K40" i="11"/>
  <c r="N38" i="11"/>
  <c r="M38" i="11"/>
  <c r="J38" i="11"/>
  <c r="D48" i="11"/>
  <c r="E48" i="11"/>
  <c r="E38" i="11"/>
  <c r="F38" i="11"/>
  <c r="O38" i="11"/>
  <c r="K38" i="11"/>
  <c r="D38" i="11"/>
  <c r="N48" i="11"/>
  <c r="P321" i="5"/>
  <c r="P161" i="5"/>
  <c r="P125" i="5"/>
  <c r="P77" i="5"/>
  <c r="H378" i="10"/>
  <c r="K378" i="10"/>
  <c r="M378" i="10"/>
  <c r="D378" i="10"/>
  <c r="G378" i="10"/>
  <c r="N378" i="10"/>
  <c r="E378" i="10"/>
  <c r="L378" i="10"/>
  <c r="J378" i="10"/>
  <c r="F378" i="10"/>
  <c r="O378" i="10"/>
  <c r="P309" i="5"/>
  <c r="P291" i="5"/>
  <c r="P279" i="5"/>
  <c r="M371" i="10"/>
  <c r="N371" i="10"/>
  <c r="J216" i="10"/>
  <c r="K216" i="10"/>
  <c r="L216" i="10"/>
  <c r="M216" i="10"/>
  <c r="P231" i="5"/>
  <c r="O180" i="10"/>
  <c r="N180" i="10"/>
  <c r="J180" i="10"/>
  <c r="L180" i="10"/>
  <c r="K180" i="10"/>
  <c r="F180" i="10"/>
  <c r="I180" i="10"/>
  <c r="D180" i="10"/>
  <c r="G180" i="10"/>
  <c r="M180" i="10"/>
  <c r="E180" i="10"/>
  <c r="P201" i="5"/>
  <c r="J168" i="10"/>
  <c r="I168" i="10"/>
  <c r="K168" i="10"/>
  <c r="J162" i="10"/>
  <c r="I162" i="10"/>
  <c r="N162" i="10"/>
  <c r="H162" i="10"/>
  <c r="K162" i="10"/>
  <c r="M162" i="10"/>
  <c r="N150" i="10"/>
  <c r="M150" i="10"/>
  <c r="K150" i="10"/>
  <c r="E144" i="10"/>
  <c r="D144" i="10"/>
  <c r="D38" i="10"/>
  <c r="N144" i="10"/>
  <c r="G144" i="10"/>
  <c r="O144" i="10"/>
  <c r="H144" i="10"/>
  <c r="E38" i="10"/>
  <c r="M132" i="10"/>
  <c r="L132" i="10"/>
  <c r="J132" i="10"/>
  <c r="I132" i="10"/>
  <c r="K132" i="10"/>
  <c r="N132" i="10"/>
  <c r="H132" i="10"/>
  <c r="F132" i="10"/>
  <c r="E132" i="10"/>
  <c r="D132" i="10"/>
  <c r="O132" i="10"/>
  <c r="G126" i="10"/>
  <c r="K126" i="10"/>
  <c r="L126" i="10"/>
  <c r="I126" i="10"/>
  <c r="F38" i="10"/>
  <c r="H126" i="10"/>
  <c r="J126" i="10"/>
  <c r="I120" i="10"/>
  <c r="M120" i="10"/>
  <c r="L120" i="10"/>
  <c r="K120" i="10"/>
  <c r="N120" i="10"/>
  <c r="H120" i="10"/>
  <c r="G38" i="10"/>
  <c r="I114" i="10"/>
  <c r="K114" i="10"/>
  <c r="H40" i="10"/>
  <c r="J114" i="10"/>
  <c r="L114" i="10"/>
  <c r="H114" i="10"/>
  <c r="D371" i="10"/>
  <c r="P137" i="5"/>
  <c r="H108" i="10"/>
  <c r="N108" i="10"/>
  <c r="I40" i="10"/>
  <c r="J40" i="10"/>
  <c r="O40" i="10"/>
  <c r="O102" i="10"/>
  <c r="L102" i="10"/>
  <c r="I102" i="10"/>
  <c r="H102" i="10"/>
  <c r="N102" i="10"/>
  <c r="H38" i="10"/>
  <c r="O38" i="10"/>
  <c r="G102" i="10"/>
  <c r="J102" i="10"/>
  <c r="M102" i="10"/>
  <c r="I38" i="10"/>
  <c r="K96" i="10"/>
  <c r="G371" i="10"/>
  <c r="J38" i="10"/>
  <c r="P101" i="5"/>
  <c r="O371" i="10"/>
  <c r="L66" i="10"/>
  <c r="I371" i="10"/>
  <c r="P83" i="5"/>
  <c r="M40" i="10"/>
  <c r="K40" i="10"/>
  <c r="L40" i="10"/>
  <c r="L38" i="10"/>
  <c r="L48" i="10"/>
  <c r="K48" i="10"/>
  <c r="E371" i="10"/>
  <c r="M38" i="10"/>
  <c r="N48" i="10"/>
  <c r="K38" i="10"/>
  <c r="H371" i="10"/>
  <c r="G378" i="9"/>
  <c r="D378" i="9"/>
  <c r="F378" i="9"/>
  <c r="E378" i="9"/>
  <c r="H378" i="9"/>
  <c r="K378" i="9"/>
  <c r="M378" i="9"/>
  <c r="N378" i="9"/>
  <c r="I378" i="9"/>
  <c r="O378" i="9"/>
  <c r="J378" i="9"/>
  <c r="J282" i="9"/>
  <c r="I282" i="9"/>
  <c r="P246" i="9"/>
  <c r="O232" i="9"/>
  <c r="P269" i="5"/>
  <c r="N240" i="9"/>
  <c r="M232" i="9"/>
  <c r="M240" i="9"/>
  <c r="M222" i="9"/>
  <c r="I222" i="9"/>
  <c r="O222" i="9"/>
  <c r="N222" i="9"/>
  <c r="J222" i="9"/>
  <c r="K222" i="9"/>
  <c r="H222" i="9"/>
  <c r="J216" i="9"/>
  <c r="L216" i="9"/>
  <c r="F216" i="9"/>
  <c r="D216" i="9"/>
  <c r="G216" i="9"/>
  <c r="E216" i="9"/>
  <c r="M216" i="9"/>
  <c r="O216" i="9"/>
  <c r="H216" i="9"/>
  <c r="N216" i="9"/>
  <c r="I216" i="9"/>
  <c r="M204" i="9"/>
  <c r="L204" i="9"/>
  <c r="K204" i="9"/>
  <c r="N192" i="9"/>
  <c r="M192" i="9"/>
  <c r="F192" i="9"/>
  <c r="L192" i="9"/>
  <c r="O192" i="9"/>
  <c r="E192" i="9"/>
  <c r="D192" i="9"/>
  <c r="K192" i="9"/>
  <c r="G192" i="9"/>
  <c r="K180" i="9"/>
  <c r="M180" i="9"/>
  <c r="F180" i="9"/>
  <c r="I180" i="9"/>
  <c r="G180" i="9"/>
  <c r="N180" i="9"/>
  <c r="E180" i="9"/>
  <c r="L180" i="9"/>
  <c r="J180" i="9"/>
  <c r="D180" i="9"/>
  <c r="O180" i="9"/>
  <c r="H168" i="9"/>
  <c r="M168" i="9"/>
  <c r="L168" i="9"/>
  <c r="N168" i="9"/>
  <c r="I168" i="9"/>
  <c r="K168" i="9"/>
  <c r="L162" i="9"/>
  <c r="I162" i="9"/>
  <c r="K162" i="9"/>
  <c r="M162" i="9"/>
  <c r="M156" i="9"/>
  <c r="L156" i="9"/>
  <c r="N156" i="9"/>
  <c r="I156" i="9"/>
  <c r="O156" i="9"/>
  <c r="H156" i="9"/>
  <c r="K156" i="9"/>
  <c r="P173" i="5"/>
  <c r="J144" i="9"/>
  <c r="F144" i="9"/>
  <c r="M144" i="9"/>
  <c r="D144" i="9"/>
  <c r="I144" i="9"/>
  <c r="L144" i="9"/>
  <c r="O144" i="9"/>
  <c r="K144" i="9"/>
  <c r="P140" i="9"/>
  <c r="N144" i="9"/>
  <c r="G144" i="9"/>
  <c r="E132" i="9"/>
  <c r="N132" i="9"/>
  <c r="D132" i="9"/>
  <c r="G132" i="9"/>
  <c r="F132" i="9"/>
  <c r="H132" i="9"/>
  <c r="O132" i="9"/>
  <c r="M132" i="9"/>
  <c r="K132" i="9"/>
  <c r="L132" i="9"/>
  <c r="I132" i="9"/>
  <c r="P155" i="5"/>
  <c r="H120" i="9"/>
  <c r="I120" i="9"/>
  <c r="N120" i="9"/>
  <c r="J120" i="9"/>
  <c r="M120" i="9"/>
  <c r="L120" i="9"/>
  <c r="P143" i="5"/>
  <c r="L114" i="9"/>
  <c r="J114" i="9"/>
  <c r="M114" i="9"/>
  <c r="K114" i="9"/>
  <c r="F114" i="9"/>
  <c r="I114" i="9"/>
  <c r="H114" i="9"/>
  <c r="G114" i="9"/>
  <c r="E114" i="9"/>
  <c r="O108" i="9"/>
  <c r="M108" i="9"/>
  <c r="L108" i="9"/>
  <c r="K108" i="9"/>
  <c r="I108" i="9"/>
  <c r="N108" i="9"/>
  <c r="I102" i="9"/>
  <c r="O102" i="9"/>
  <c r="E102" i="9"/>
  <c r="H102" i="9"/>
  <c r="K102" i="9"/>
  <c r="J102" i="9"/>
  <c r="G102" i="9"/>
  <c r="N102" i="9"/>
  <c r="F102" i="9"/>
  <c r="M102" i="9"/>
  <c r="K96" i="9"/>
  <c r="L96" i="9"/>
  <c r="J96" i="9"/>
  <c r="I96" i="9"/>
  <c r="E90" i="9"/>
  <c r="I90" i="9"/>
  <c r="D90" i="9"/>
  <c r="O90" i="9"/>
  <c r="L90" i="9"/>
  <c r="M90" i="9"/>
  <c r="J90" i="9"/>
  <c r="H90" i="9"/>
  <c r="G90" i="9"/>
  <c r="M84" i="9"/>
  <c r="I84" i="9"/>
  <c r="J84" i="9"/>
  <c r="H84" i="9"/>
  <c r="K84" i="9"/>
  <c r="O84" i="9"/>
  <c r="N84" i="9"/>
  <c r="N78" i="9"/>
  <c r="I78" i="9"/>
  <c r="O78" i="9"/>
  <c r="H78" i="9"/>
  <c r="F78" i="9"/>
  <c r="E78" i="9"/>
  <c r="K78" i="9"/>
  <c r="D78" i="9"/>
  <c r="L78" i="9"/>
  <c r="G78" i="9"/>
  <c r="M72" i="9"/>
  <c r="K72" i="9"/>
  <c r="L72" i="9"/>
  <c r="I40" i="9"/>
  <c r="K60" i="9"/>
  <c r="L60" i="9"/>
  <c r="M60" i="9"/>
  <c r="D40" i="9"/>
  <c r="J40" i="9"/>
  <c r="O40" i="9"/>
  <c r="L40" i="9"/>
  <c r="H40" i="9"/>
  <c r="K40" i="9"/>
  <c r="D48" i="9"/>
  <c r="G40" i="9"/>
  <c r="N40" i="9"/>
  <c r="M40" i="9"/>
  <c r="E40" i="9"/>
  <c r="G48" i="9"/>
  <c r="F48" i="9"/>
  <c r="M48" i="9"/>
  <c r="I48" i="9"/>
  <c r="L48" i="9"/>
  <c r="O48" i="9"/>
  <c r="E48" i="9"/>
  <c r="H48" i="9"/>
  <c r="K48" i="9"/>
  <c r="N48" i="9"/>
  <c r="P237" i="5"/>
  <c r="P131" i="5"/>
  <c r="P191" i="5"/>
  <c r="P405" i="5"/>
  <c r="P257" i="5"/>
  <c r="P411" i="5"/>
  <c r="P383" i="5"/>
  <c r="D349" i="5"/>
  <c r="P337" i="5"/>
  <c r="P331" i="5"/>
  <c r="P19" i="5"/>
  <c r="P147" i="5"/>
  <c r="P183" i="5"/>
  <c r="P365" i="5"/>
  <c r="P99" i="5"/>
  <c r="P31" i="5"/>
  <c r="P9" i="5"/>
  <c r="P389" i="5"/>
  <c r="P209" i="5"/>
  <c r="P195" i="5"/>
  <c r="P431" i="5"/>
  <c r="P399" i="5"/>
  <c r="P197" i="5"/>
  <c r="P407" i="5"/>
  <c r="P159" i="5"/>
  <c r="P233" i="5"/>
  <c r="P371" i="5"/>
  <c r="P281" i="5"/>
  <c r="P51" i="5"/>
  <c r="P57" i="5"/>
  <c r="P215" i="5"/>
  <c r="P393" i="5"/>
  <c r="P239" i="5"/>
  <c r="P359" i="5"/>
  <c r="P105" i="5"/>
  <c r="P123" i="5"/>
  <c r="P93" i="5"/>
  <c r="P135" i="5"/>
  <c r="P221" i="5"/>
  <c r="P203" i="5"/>
  <c r="P177" i="5"/>
  <c r="M349" i="5"/>
  <c r="J349" i="5"/>
  <c r="E349" i="5"/>
  <c r="L349" i="5"/>
  <c r="K349" i="5"/>
  <c r="G349" i="5"/>
  <c r="H349" i="5"/>
  <c r="F349" i="5"/>
  <c r="N349" i="5"/>
  <c r="O349" i="5"/>
  <c r="P387" i="5"/>
  <c r="P413" i="5"/>
  <c r="P227" i="5"/>
  <c r="P251" i="5"/>
  <c r="P87" i="5"/>
  <c r="P129" i="5"/>
  <c r="P141" i="5"/>
  <c r="P293" i="5"/>
  <c r="P357" i="5"/>
  <c r="P189" i="5"/>
  <c r="P369" i="5"/>
  <c r="P11" i="5"/>
  <c r="P67" i="5"/>
  <c r="P165" i="5"/>
  <c r="P429" i="5"/>
  <c r="P375" i="5"/>
  <c r="P25" i="5"/>
  <c r="P81" i="5"/>
  <c r="P111" i="5"/>
  <c r="P381" i="5"/>
  <c r="P401" i="5"/>
  <c r="P171" i="5"/>
  <c r="P395" i="5"/>
  <c r="P12" i="18"/>
  <c r="M371" i="18"/>
  <c r="G371" i="18"/>
  <c r="E371" i="18"/>
  <c r="L371" i="18"/>
  <c r="P234" i="18"/>
  <c r="P11" i="18"/>
  <c r="H371" i="18"/>
  <c r="D371" i="18"/>
  <c r="P264" i="17"/>
  <c r="P12" i="17"/>
  <c r="P11" i="17"/>
  <c r="P246" i="16"/>
  <c r="P246" i="15"/>
  <c r="P282" i="15"/>
  <c r="P246" i="14"/>
  <c r="P270" i="14"/>
  <c r="F371" i="12"/>
  <c r="O371" i="12"/>
  <c r="I371" i="12"/>
  <c r="P305" i="12"/>
  <c r="E371" i="12"/>
  <c r="P305" i="11"/>
  <c r="P41" i="11"/>
  <c r="J371" i="10"/>
  <c r="P367" i="18"/>
  <c r="F371" i="18"/>
  <c r="O371" i="18"/>
  <c r="N371" i="18"/>
  <c r="P233" i="18"/>
  <c r="P369" i="18"/>
  <c r="E370" i="18" s="1"/>
  <c r="P41" i="18"/>
  <c r="P367" i="17"/>
  <c r="P246" i="17"/>
  <c r="P369" i="17"/>
  <c r="O370" i="17" s="1"/>
  <c r="D234" i="17"/>
  <c r="P234" i="17" s="1"/>
  <c r="P233" i="17"/>
  <c r="P11" i="16"/>
  <c r="L12" i="16" s="1"/>
  <c r="D234" i="16"/>
  <c r="P234" i="16" s="1"/>
  <c r="P233" i="16"/>
  <c r="P369" i="16"/>
  <c r="D42" i="14"/>
  <c r="P42" i="14" s="1"/>
  <c r="P41" i="14"/>
  <c r="P367" i="12"/>
  <c r="P369" i="12"/>
  <c r="D234" i="12"/>
  <c r="P233" i="12"/>
  <c r="N234" i="12" s="1"/>
  <c r="P305" i="10"/>
  <c r="P369" i="10"/>
  <c r="P367" i="10"/>
  <c r="F371" i="10"/>
  <c r="P41" i="10"/>
  <c r="M42" i="10" s="1"/>
  <c r="P246" i="10"/>
  <c r="D234" i="10"/>
  <c r="P234" i="10" s="1"/>
  <c r="P233" i="10"/>
  <c r="L371" i="10"/>
  <c r="P233" i="9"/>
  <c r="N234" i="9" s="1"/>
  <c r="P369" i="9"/>
  <c r="P378" i="13" l="1"/>
  <c r="P318" i="15"/>
  <c r="P252" i="13"/>
  <c r="P240" i="12"/>
  <c r="P54" i="10"/>
  <c r="P144" i="17"/>
  <c r="P48" i="14"/>
  <c r="I234" i="13"/>
  <c r="P258" i="13"/>
  <c r="H234" i="13"/>
  <c r="E234" i="13"/>
  <c r="L234" i="13"/>
  <c r="D234" i="13"/>
  <c r="K234" i="13"/>
  <c r="M234" i="13"/>
  <c r="P232" i="11"/>
  <c r="P108" i="11"/>
  <c r="P366" i="10"/>
  <c r="P324" i="11"/>
  <c r="P371" i="14"/>
  <c r="H372" i="14" s="1"/>
  <c r="O234" i="13"/>
  <c r="N234" i="13"/>
  <c r="P210" i="10"/>
  <c r="J234" i="13"/>
  <c r="P222" i="16"/>
  <c r="I42" i="11"/>
  <c r="G353" i="5"/>
  <c r="L306" i="18"/>
  <c r="M368" i="18"/>
  <c r="I306" i="17"/>
  <c r="J370" i="16"/>
  <c r="N306" i="16"/>
  <c r="D306" i="13"/>
  <c r="P371" i="13"/>
  <c r="M372" i="13" s="1"/>
  <c r="M306" i="13"/>
  <c r="G306" i="13"/>
  <c r="H306" i="13"/>
  <c r="P336" i="9"/>
  <c r="L306" i="13"/>
  <c r="F306" i="13"/>
  <c r="J306" i="13"/>
  <c r="O306" i="13"/>
  <c r="P336" i="13"/>
  <c r="M306" i="10"/>
  <c r="P336" i="12"/>
  <c r="M370" i="9"/>
  <c r="K370" i="10"/>
  <c r="F370" i="12"/>
  <c r="G368" i="12"/>
  <c r="L368" i="10"/>
  <c r="P300" i="10"/>
  <c r="P330" i="18"/>
  <c r="P186" i="17"/>
  <c r="K353" i="5"/>
  <c r="H353" i="5"/>
  <c r="M353" i="5"/>
  <c r="I353" i="5"/>
  <c r="P96" i="16"/>
  <c r="P144" i="16"/>
  <c r="P114" i="13"/>
  <c r="P240" i="13"/>
  <c r="P192" i="12"/>
  <c r="K234" i="11"/>
  <c r="D234" i="11"/>
  <c r="G234" i="11"/>
  <c r="F234" i="11"/>
  <c r="P318" i="11"/>
  <c r="F351" i="5"/>
  <c r="I351" i="5"/>
  <c r="N353" i="5"/>
  <c r="E353" i="5"/>
  <c r="F353" i="5"/>
  <c r="L353" i="5"/>
  <c r="J353" i="5"/>
  <c r="D353" i="5"/>
  <c r="O353" i="5"/>
  <c r="P312" i="11"/>
  <c r="M351" i="5"/>
  <c r="P354" i="5"/>
  <c r="O351" i="5"/>
  <c r="E351" i="5"/>
  <c r="K351" i="5"/>
  <c r="L351" i="5"/>
  <c r="G351" i="5"/>
  <c r="H351" i="5"/>
  <c r="N351" i="5"/>
  <c r="D351" i="5"/>
  <c r="J351" i="5"/>
  <c r="P264" i="11"/>
  <c r="P216" i="16"/>
  <c r="P198" i="11"/>
  <c r="P162" i="11"/>
  <c r="P304" i="11"/>
  <c r="P354" i="11"/>
  <c r="P330" i="11"/>
  <c r="P348" i="11"/>
  <c r="P302" i="11"/>
  <c r="E306" i="11"/>
  <c r="N306" i="11"/>
  <c r="L306" i="11"/>
  <c r="K306" i="11"/>
  <c r="I306" i="11"/>
  <c r="D306" i="11"/>
  <c r="O306" i="11"/>
  <c r="M306" i="11"/>
  <c r="F306" i="11"/>
  <c r="G306" i="11"/>
  <c r="J306" i="11"/>
  <c r="H306" i="11"/>
  <c r="P300" i="11"/>
  <c r="P336" i="11"/>
  <c r="P360" i="11"/>
  <c r="P378" i="11"/>
  <c r="P240" i="11"/>
  <c r="O234" i="11"/>
  <c r="N234" i="11"/>
  <c r="P230" i="11"/>
  <c r="M234" i="11"/>
  <c r="L234" i="11"/>
  <c r="P210" i="11"/>
  <c r="P204" i="11"/>
  <c r="P192" i="11"/>
  <c r="P180" i="11"/>
  <c r="P186" i="11"/>
  <c r="P168" i="11"/>
  <c r="P150" i="11"/>
  <c r="P144" i="11"/>
  <c r="P114" i="11"/>
  <c r="P90" i="11"/>
  <c r="P84" i="11"/>
  <c r="P66" i="11"/>
  <c r="P168" i="15"/>
  <c r="P204" i="13"/>
  <c r="P210" i="17"/>
  <c r="P180" i="16"/>
  <c r="O234" i="12"/>
  <c r="D234" i="9"/>
  <c r="E234" i="9"/>
  <c r="L234" i="9"/>
  <c r="P228" i="9"/>
  <c r="P108" i="12"/>
  <c r="P409" i="5"/>
  <c r="P373" i="5"/>
  <c r="P210" i="9"/>
  <c r="P385" i="5"/>
  <c r="P366" i="9"/>
  <c r="G306" i="17"/>
  <c r="P348" i="16"/>
  <c r="P348" i="14"/>
  <c r="P330" i="14"/>
  <c r="P302" i="18"/>
  <c r="F306" i="16"/>
  <c r="P318" i="9"/>
  <c r="D306" i="18"/>
  <c r="F306" i="18"/>
  <c r="M306" i="18"/>
  <c r="J306" i="18"/>
  <c r="G306" i="18"/>
  <c r="P304" i="10"/>
  <c r="F306" i="10"/>
  <c r="H306" i="10"/>
  <c r="J306" i="10"/>
  <c r="P312" i="10"/>
  <c r="P300" i="18"/>
  <c r="P300" i="17"/>
  <c r="P300" i="16"/>
  <c r="P300" i="15"/>
  <c r="P300" i="14"/>
  <c r="P300" i="13"/>
  <c r="P300" i="12"/>
  <c r="P300" i="9"/>
  <c r="P10" i="16"/>
  <c r="H370" i="18"/>
  <c r="I306" i="18"/>
  <c r="H306" i="18"/>
  <c r="K306" i="18"/>
  <c r="N306" i="18"/>
  <c r="O306" i="18"/>
  <c r="E306" i="18"/>
  <c r="P348" i="18"/>
  <c r="P318" i="18"/>
  <c r="P354" i="18"/>
  <c r="P336" i="18"/>
  <c r="P342" i="18"/>
  <c r="P312" i="18"/>
  <c r="P304" i="18"/>
  <c r="P360" i="18"/>
  <c r="F370" i="17"/>
  <c r="I370" i="17"/>
  <c r="K370" i="17"/>
  <c r="G370" i="17"/>
  <c r="D370" i="17"/>
  <c r="H370" i="17"/>
  <c r="J370" i="17"/>
  <c r="E370" i="17"/>
  <c r="O306" i="17"/>
  <c r="P336" i="17"/>
  <c r="M370" i="17"/>
  <c r="L370" i="17"/>
  <c r="N370" i="17"/>
  <c r="K368" i="17"/>
  <c r="I368" i="17"/>
  <c r="F368" i="17"/>
  <c r="E368" i="17"/>
  <c r="D368" i="17"/>
  <c r="N368" i="17"/>
  <c r="L368" i="17"/>
  <c r="H368" i="17"/>
  <c r="J368" i="17"/>
  <c r="G368" i="17"/>
  <c r="M368" i="17"/>
  <c r="M306" i="17"/>
  <c r="P360" i="17"/>
  <c r="D306" i="17"/>
  <c r="P354" i="17"/>
  <c r="P304" i="16"/>
  <c r="P366" i="17"/>
  <c r="P312" i="17"/>
  <c r="J306" i="17"/>
  <c r="E306" i="17"/>
  <c r="H306" i="17"/>
  <c r="P348" i="17"/>
  <c r="P304" i="17"/>
  <c r="P302" i="17"/>
  <c r="K306" i="17"/>
  <c r="F306" i="17"/>
  <c r="L306" i="17"/>
  <c r="N306" i="17"/>
  <c r="P342" i="17"/>
  <c r="P318" i="17"/>
  <c r="P324" i="17"/>
  <c r="O306" i="16"/>
  <c r="P302" i="16"/>
  <c r="L306" i="16"/>
  <c r="P366" i="16"/>
  <c r="P312" i="16"/>
  <c r="J306" i="16"/>
  <c r="D306" i="16"/>
  <c r="E306" i="16"/>
  <c r="P330" i="16"/>
  <c r="H306" i="16"/>
  <c r="P342" i="16"/>
  <c r="K306" i="16"/>
  <c r="P336" i="16"/>
  <c r="I306" i="16"/>
  <c r="P318" i="16"/>
  <c r="M306" i="16"/>
  <c r="P354" i="16"/>
  <c r="G306" i="16"/>
  <c r="P360" i="16"/>
  <c r="J12" i="16"/>
  <c r="H12" i="16"/>
  <c r="O12" i="16"/>
  <c r="M12" i="16"/>
  <c r="K12" i="16"/>
  <c r="D12" i="16"/>
  <c r="I12" i="16"/>
  <c r="P18" i="16"/>
  <c r="G12" i="16"/>
  <c r="N12" i="16"/>
  <c r="E12" i="16"/>
  <c r="P30" i="16"/>
  <c r="P24" i="16"/>
  <c r="F12" i="16"/>
  <c r="P8" i="16"/>
  <c r="P336" i="15"/>
  <c r="P312" i="15"/>
  <c r="P348" i="15"/>
  <c r="P324" i="15"/>
  <c r="P360" i="15"/>
  <c r="P366" i="15"/>
  <c r="P24" i="15"/>
  <c r="P342" i="14"/>
  <c r="P336" i="14"/>
  <c r="J306" i="12"/>
  <c r="M306" i="12"/>
  <c r="H306" i="12"/>
  <c r="E306" i="12"/>
  <c r="P304" i="12"/>
  <c r="O306" i="12"/>
  <c r="P302" i="12"/>
  <c r="K306" i="12"/>
  <c r="L306" i="12"/>
  <c r="P318" i="12"/>
  <c r="F306" i="12"/>
  <c r="P366" i="12"/>
  <c r="D306" i="12"/>
  <c r="G306" i="12"/>
  <c r="N306" i="12"/>
  <c r="I306" i="12"/>
  <c r="P18" i="12"/>
  <c r="P24" i="12"/>
  <c r="P30" i="12"/>
  <c r="I306" i="10"/>
  <c r="G306" i="10"/>
  <c r="O306" i="10"/>
  <c r="F370" i="10"/>
  <c r="L306" i="10"/>
  <c r="D306" i="10"/>
  <c r="N306" i="10"/>
  <c r="P302" i="10"/>
  <c r="G370" i="10"/>
  <c r="E370" i="10"/>
  <c r="D370" i="10"/>
  <c r="E306" i="10"/>
  <c r="K306" i="10"/>
  <c r="P24" i="9"/>
  <c r="P228" i="15"/>
  <c r="P204" i="15"/>
  <c r="P78" i="15"/>
  <c r="P132" i="13"/>
  <c r="P96" i="13"/>
  <c r="P108" i="10"/>
  <c r="P96" i="10"/>
  <c r="P66" i="10"/>
  <c r="P114" i="10"/>
  <c r="P162" i="9"/>
  <c r="P96" i="11"/>
  <c r="P60" i="12"/>
  <c r="P174" i="12"/>
  <c r="P120" i="13"/>
  <c r="P228" i="13"/>
  <c r="P156" i="11"/>
  <c r="P108" i="17"/>
  <c r="P126" i="13"/>
  <c r="P198" i="12"/>
  <c r="P192" i="17"/>
  <c r="P120" i="17"/>
  <c r="P114" i="17"/>
  <c r="P84" i="16"/>
  <c r="P66" i="16"/>
  <c r="P156" i="15"/>
  <c r="P120" i="15"/>
  <c r="P96" i="15"/>
  <c r="P66" i="15"/>
  <c r="P168" i="13"/>
  <c r="P204" i="12"/>
  <c r="P126" i="12"/>
  <c r="P120" i="12"/>
  <c r="P114" i="12"/>
  <c r="P72" i="11"/>
  <c r="P60" i="11"/>
  <c r="P48" i="11"/>
  <c r="P150" i="10"/>
  <c r="P216" i="9"/>
  <c r="P204" i="9"/>
  <c r="P180" i="9"/>
  <c r="P120" i="9"/>
  <c r="P96" i="9"/>
  <c r="P84" i="9"/>
  <c r="P78" i="9"/>
  <c r="P156" i="18"/>
  <c r="I370" i="18"/>
  <c r="J370" i="18"/>
  <c r="K370" i="18"/>
  <c r="J368" i="18"/>
  <c r="I368" i="18"/>
  <c r="P72" i="18"/>
  <c r="O42" i="18"/>
  <c r="I42" i="18"/>
  <c r="J42" i="18"/>
  <c r="K368" i="18"/>
  <c r="K42" i="18"/>
  <c r="P40" i="18"/>
  <c r="D370" i="18"/>
  <c r="N370" i="18"/>
  <c r="O370" i="18"/>
  <c r="M370" i="18"/>
  <c r="F370" i="18"/>
  <c r="L370" i="18"/>
  <c r="G370" i="18"/>
  <c r="H42" i="18"/>
  <c r="L42" i="18"/>
  <c r="O368" i="18"/>
  <c r="P48" i="18"/>
  <c r="E368" i="18"/>
  <c r="G42" i="18"/>
  <c r="G368" i="18"/>
  <c r="N42" i="18"/>
  <c r="H368" i="18"/>
  <c r="N368" i="18"/>
  <c r="F368" i="18"/>
  <c r="F42" i="18"/>
  <c r="D42" i="18"/>
  <c r="D368" i="18"/>
  <c r="L368" i="18"/>
  <c r="E42" i="18"/>
  <c r="M42" i="18"/>
  <c r="P38" i="18"/>
  <c r="P228" i="17"/>
  <c r="P156" i="17"/>
  <c r="P132" i="17"/>
  <c r="P90" i="17"/>
  <c r="P84" i="17"/>
  <c r="M42" i="17"/>
  <c r="F42" i="17"/>
  <c r="E42" i="17"/>
  <c r="D42" i="17"/>
  <c r="O42" i="17"/>
  <c r="N42" i="17"/>
  <c r="L42" i="17"/>
  <c r="J42" i="17"/>
  <c r="P72" i="17"/>
  <c r="P66" i="17"/>
  <c r="G42" i="17"/>
  <c r="H42" i="17"/>
  <c r="K42" i="17"/>
  <c r="P60" i="17"/>
  <c r="P40" i="17"/>
  <c r="P54" i="17"/>
  <c r="O368" i="17"/>
  <c r="P48" i="17"/>
  <c r="P38" i="17"/>
  <c r="P378" i="16"/>
  <c r="P228" i="16"/>
  <c r="P210" i="16"/>
  <c r="P204" i="16"/>
  <c r="P198" i="16"/>
  <c r="P186" i="16"/>
  <c r="P162" i="16"/>
  <c r="P156" i="16"/>
  <c r="P150" i="16"/>
  <c r="P138" i="16"/>
  <c r="P132" i="16"/>
  <c r="P126" i="16"/>
  <c r="P114" i="16"/>
  <c r="P108" i="16"/>
  <c r="P102" i="16"/>
  <c r="P90" i="16"/>
  <c r="P78" i="16"/>
  <c r="P72" i="16"/>
  <c r="P60" i="16"/>
  <c r="P54" i="16"/>
  <c r="L370" i="16"/>
  <c r="H370" i="16"/>
  <c r="F370" i="16"/>
  <c r="O370" i="16"/>
  <c r="N370" i="16"/>
  <c r="P40" i="16"/>
  <c r="M370" i="16"/>
  <c r="D370" i="16"/>
  <c r="E370" i="16"/>
  <c r="I370" i="16"/>
  <c r="K370" i="16"/>
  <c r="G370" i="16"/>
  <c r="P378" i="15"/>
  <c r="P222" i="15"/>
  <c r="P210" i="15"/>
  <c r="P186" i="15"/>
  <c r="P144" i="15"/>
  <c r="P132" i="15"/>
  <c r="P126" i="15"/>
  <c r="P108" i="15"/>
  <c r="P102" i="15"/>
  <c r="P90" i="15"/>
  <c r="P84" i="15"/>
  <c r="P72" i="15"/>
  <c r="P60" i="15"/>
  <c r="P54" i="15"/>
  <c r="P48" i="15"/>
  <c r="P180" i="13"/>
  <c r="P162" i="13"/>
  <c r="P66" i="13"/>
  <c r="P48" i="13"/>
  <c r="P378" i="12"/>
  <c r="P230" i="12"/>
  <c r="J234" i="12"/>
  <c r="K234" i="12"/>
  <c r="M234" i="12"/>
  <c r="P228" i="12"/>
  <c r="P222" i="12"/>
  <c r="P216" i="12"/>
  <c r="P210" i="12"/>
  <c r="P186" i="12"/>
  <c r="P180" i="12"/>
  <c r="P168" i="12"/>
  <c r="P162" i="12"/>
  <c r="P156" i="12"/>
  <c r="P150" i="12"/>
  <c r="P144" i="12"/>
  <c r="P138" i="12"/>
  <c r="P132" i="12"/>
  <c r="P102" i="12"/>
  <c r="P96" i="12"/>
  <c r="P84" i="12"/>
  <c r="P72" i="12"/>
  <c r="P66" i="12"/>
  <c r="N370" i="12"/>
  <c r="E370" i="12"/>
  <c r="D370" i="12"/>
  <c r="P40" i="12"/>
  <c r="P38" i="12"/>
  <c r="P54" i="12"/>
  <c r="K42" i="12"/>
  <c r="I370" i="12"/>
  <c r="H370" i="12"/>
  <c r="G370" i="12"/>
  <c r="L42" i="12"/>
  <c r="N42" i="12"/>
  <c r="K370" i="12"/>
  <c r="O370" i="12"/>
  <c r="J370" i="12"/>
  <c r="L370" i="12"/>
  <c r="M370" i="12"/>
  <c r="I368" i="12"/>
  <c r="G42" i="12"/>
  <c r="O368" i="12"/>
  <c r="O42" i="12"/>
  <c r="E368" i="12"/>
  <c r="J368" i="12"/>
  <c r="D368" i="12"/>
  <c r="E42" i="12"/>
  <c r="H42" i="12"/>
  <c r="F42" i="12"/>
  <c r="N368" i="12"/>
  <c r="J42" i="12"/>
  <c r="M368" i="12"/>
  <c r="F368" i="12"/>
  <c r="H368" i="12"/>
  <c r="P371" i="12"/>
  <c r="K368" i="12"/>
  <c r="P48" i="12"/>
  <c r="I42" i="12"/>
  <c r="L368" i="12"/>
  <c r="M42" i="12"/>
  <c r="P228" i="11"/>
  <c r="P132" i="11"/>
  <c r="P126" i="11"/>
  <c r="P120" i="11"/>
  <c r="P102" i="11"/>
  <c r="P38" i="11"/>
  <c r="P40" i="11"/>
  <c r="N42" i="11"/>
  <c r="H42" i="11"/>
  <c r="G42" i="11"/>
  <c r="O42" i="11"/>
  <c r="M42" i="11"/>
  <c r="J42" i="11"/>
  <c r="L42" i="11"/>
  <c r="F42" i="11"/>
  <c r="K42" i="11"/>
  <c r="D42" i="11"/>
  <c r="E42" i="11"/>
  <c r="P378" i="10"/>
  <c r="P216" i="10"/>
  <c r="P180" i="10"/>
  <c r="P168" i="10"/>
  <c r="P162" i="10"/>
  <c r="P144" i="10"/>
  <c r="D42" i="10"/>
  <c r="P132" i="10"/>
  <c r="D368" i="10"/>
  <c r="E368" i="10"/>
  <c r="E42" i="10"/>
  <c r="P126" i="10"/>
  <c r="F42" i="10"/>
  <c r="F368" i="10"/>
  <c r="H370" i="10"/>
  <c r="J368" i="10"/>
  <c r="O368" i="10"/>
  <c r="P120" i="10"/>
  <c r="G368" i="10"/>
  <c r="O370" i="10"/>
  <c r="J370" i="10"/>
  <c r="I370" i="10"/>
  <c r="H42" i="10"/>
  <c r="H368" i="10"/>
  <c r="I42" i="10"/>
  <c r="P102" i="10"/>
  <c r="G42" i="10"/>
  <c r="O42" i="10"/>
  <c r="I368" i="10"/>
  <c r="J42" i="10"/>
  <c r="P40" i="10"/>
  <c r="N370" i="10"/>
  <c r="P38" i="10"/>
  <c r="K368" i="10"/>
  <c r="N368" i="10"/>
  <c r="M370" i="10"/>
  <c r="K42" i="10"/>
  <c r="L370" i="10"/>
  <c r="N42" i="10"/>
  <c r="P48" i="10"/>
  <c r="L42" i="10"/>
  <c r="M368" i="10"/>
  <c r="P378" i="9"/>
  <c r="J234" i="9"/>
  <c r="P282" i="9"/>
  <c r="K234" i="9"/>
  <c r="I234" i="9"/>
  <c r="P232" i="9"/>
  <c r="P240" i="9"/>
  <c r="O234" i="9"/>
  <c r="M234" i="9"/>
  <c r="P230" i="9"/>
  <c r="P222" i="9"/>
  <c r="P192" i="9"/>
  <c r="P168" i="9"/>
  <c r="P156" i="9"/>
  <c r="P144" i="9"/>
  <c r="P132" i="9"/>
  <c r="P114" i="9"/>
  <c r="P108" i="9"/>
  <c r="P102" i="9"/>
  <c r="P90" i="9"/>
  <c r="P72" i="9"/>
  <c r="P60" i="9"/>
  <c r="P40" i="9"/>
  <c r="J370" i="9"/>
  <c r="O370" i="9"/>
  <c r="F370" i="9"/>
  <c r="E370" i="9"/>
  <c r="D370" i="9"/>
  <c r="K370" i="9"/>
  <c r="G370" i="9"/>
  <c r="L370" i="9"/>
  <c r="I370" i="9"/>
  <c r="N370" i="9"/>
  <c r="H370" i="9"/>
  <c r="P48" i="9"/>
  <c r="P391" i="5"/>
  <c r="P13" i="5"/>
  <c r="P415" i="5"/>
  <c r="P403" i="5"/>
  <c r="P361" i="5"/>
  <c r="P349" i="5"/>
  <c r="P367" i="5"/>
  <c r="P61" i="5"/>
  <c r="P379" i="5"/>
  <c r="P397" i="5"/>
  <c r="P55" i="5"/>
  <c r="P371" i="18"/>
  <c r="P371" i="17"/>
  <c r="P371" i="10"/>
  <c r="J372" i="14" l="1"/>
  <c r="L372" i="14"/>
  <c r="F372" i="14"/>
  <c r="E372" i="14"/>
  <c r="G372" i="14"/>
  <c r="M372" i="14"/>
  <c r="I372" i="14"/>
  <c r="K372" i="14"/>
  <c r="N372" i="14"/>
  <c r="O372" i="14"/>
  <c r="D372" i="14"/>
  <c r="P234" i="13"/>
  <c r="K372" i="13"/>
  <c r="E355" i="5"/>
  <c r="J372" i="18"/>
  <c r="E372" i="13"/>
  <c r="D372" i="13"/>
  <c r="L372" i="13"/>
  <c r="F372" i="13"/>
  <c r="N372" i="13"/>
  <c r="I372" i="13"/>
  <c r="O372" i="13"/>
  <c r="P306" i="13"/>
  <c r="J372" i="13"/>
  <c r="G372" i="13"/>
  <c r="H372" i="13"/>
  <c r="I372" i="12"/>
  <c r="J372" i="10"/>
  <c r="P353" i="5"/>
  <c r="L355" i="5"/>
  <c r="K355" i="5"/>
  <c r="D355" i="5"/>
  <c r="F355" i="5"/>
  <c r="J355" i="5"/>
  <c r="H355" i="5"/>
  <c r="M355" i="5"/>
  <c r="O355" i="5"/>
  <c r="N355" i="5"/>
  <c r="I355" i="5"/>
  <c r="G355" i="5"/>
  <c r="P351" i="5"/>
  <c r="P306" i="11"/>
  <c r="P234" i="11"/>
  <c r="P306" i="18"/>
  <c r="P306" i="10"/>
  <c r="I372" i="17"/>
  <c r="G372" i="17"/>
  <c r="E372" i="17"/>
  <c r="M372" i="17"/>
  <c r="N372" i="17"/>
  <c r="D372" i="17"/>
  <c r="K372" i="17"/>
  <c r="F372" i="17"/>
  <c r="H372" i="17"/>
  <c r="L372" i="17"/>
  <c r="J372" i="17"/>
  <c r="P306" i="16"/>
  <c r="P306" i="17"/>
  <c r="P12" i="16"/>
  <c r="P306" i="12"/>
  <c r="P234" i="9"/>
  <c r="K372" i="18"/>
  <c r="F372" i="18"/>
  <c r="I372" i="18"/>
  <c r="P370" i="18"/>
  <c r="P42" i="18"/>
  <c r="N372" i="18"/>
  <c r="L372" i="18"/>
  <c r="E372" i="18"/>
  <c r="O372" i="18"/>
  <c r="H372" i="18"/>
  <c r="M372" i="18"/>
  <c r="G372" i="18"/>
  <c r="P368" i="18"/>
  <c r="D372" i="18"/>
  <c r="P42" i="17"/>
  <c r="P370" i="17"/>
  <c r="P368" i="17"/>
  <c r="O372" i="17"/>
  <c r="P370" i="16"/>
  <c r="P234" i="12"/>
  <c r="O372" i="12"/>
  <c r="P370" i="12"/>
  <c r="E372" i="12"/>
  <c r="J372" i="12"/>
  <c r="N372" i="12"/>
  <c r="D372" i="12"/>
  <c r="L372" i="12"/>
  <c r="K372" i="12"/>
  <c r="G372" i="12"/>
  <c r="H372" i="12"/>
  <c r="P368" i="12"/>
  <c r="P42" i="12"/>
  <c r="F372" i="12"/>
  <c r="M372" i="12"/>
  <c r="P42" i="11"/>
  <c r="D372" i="10"/>
  <c r="F372" i="10"/>
  <c r="E372" i="10"/>
  <c r="I372" i="10"/>
  <c r="H372" i="10"/>
  <c r="O372" i="10"/>
  <c r="G372" i="10"/>
  <c r="P370" i="10"/>
  <c r="P368" i="10"/>
  <c r="P42" i="10"/>
  <c r="N372" i="10"/>
  <c r="K372" i="10"/>
  <c r="M372" i="10"/>
  <c r="L372" i="10"/>
  <c r="P370" i="9"/>
  <c r="O377" i="8"/>
  <c r="O378" i="8" s="1"/>
  <c r="N377" i="8"/>
  <c r="M377" i="8"/>
  <c r="L377" i="8"/>
  <c r="K377" i="8"/>
  <c r="J377" i="8"/>
  <c r="I377" i="8"/>
  <c r="H377" i="8"/>
  <c r="H378" i="8" s="1"/>
  <c r="G377" i="8"/>
  <c r="G378" i="8" s="1"/>
  <c r="F377" i="8"/>
  <c r="F378" i="8" s="1"/>
  <c r="E377" i="8"/>
  <c r="E378" i="8" s="1"/>
  <c r="D377" i="8"/>
  <c r="O376" i="8"/>
  <c r="H376" i="8"/>
  <c r="G376" i="8"/>
  <c r="F376" i="8"/>
  <c r="E376" i="8"/>
  <c r="D376" i="8"/>
  <c r="P375" i="8"/>
  <c r="M376" i="8" s="1"/>
  <c r="P373" i="8"/>
  <c r="P363" i="8"/>
  <c r="P361" i="8"/>
  <c r="P357" i="8"/>
  <c r="P355" i="8"/>
  <c r="P351" i="8"/>
  <c r="P349" i="8"/>
  <c r="P345" i="8"/>
  <c r="P343" i="8"/>
  <c r="P339" i="8"/>
  <c r="P337" i="8"/>
  <c r="P327" i="8"/>
  <c r="P325" i="8"/>
  <c r="P321" i="8"/>
  <c r="P319" i="8"/>
  <c r="P315" i="8"/>
  <c r="P313" i="8"/>
  <c r="P309" i="8"/>
  <c r="P307" i="8"/>
  <c r="O299" i="8"/>
  <c r="N299" i="8"/>
  <c r="M299" i="8"/>
  <c r="L299" i="8"/>
  <c r="K299" i="8"/>
  <c r="J299" i="8"/>
  <c r="I299" i="8"/>
  <c r="H299" i="8"/>
  <c r="G299" i="8"/>
  <c r="F299" i="8"/>
  <c r="E299" i="8"/>
  <c r="D299" i="8"/>
  <c r="O298" i="8"/>
  <c r="N298" i="8"/>
  <c r="M298" i="8"/>
  <c r="L298" i="8"/>
  <c r="I298" i="8"/>
  <c r="H298" i="8"/>
  <c r="G298" i="8"/>
  <c r="F298" i="8"/>
  <c r="E298" i="8"/>
  <c r="D298" i="8"/>
  <c r="P297" i="8"/>
  <c r="P295" i="8"/>
  <c r="J296" i="8" s="1"/>
  <c r="N324" i="5"/>
  <c r="K324" i="5"/>
  <c r="J324" i="5"/>
  <c r="O292" i="8"/>
  <c r="M292" i="8"/>
  <c r="L292" i="8"/>
  <c r="K292" i="8"/>
  <c r="J292" i="8"/>
  <c r="I292" i="8"/>
  <c r="H292" i="8"/>
  <c r="G292" i="8"/>
  <c r="F292" i="8"/>
  <c r="E292" i="8"/>
  <c r="D292" i="8"/>
  <c r="P291" i="8"/>
  <c r="N292" i="8" s="1"/>
  <c r="O290" i="8"/>
  <c r="M290" i="8"/>
  <c r="L290" i="8"/>
  <c r="I290" i="8"/>
  <c r="H290" i="8"/>
  <c r="G290" i="8"/>
  <c r="F290" i="8"/>
  <c r="E290" i="8"/>
  <c r="D290" i="8"/>
  <c r="P289" i="8"/>
  <c r="K290" i="8" s="1"/>
  <c r="O287" i="8"/>
  <c r="O288" i="8" s="1"/>
  <c r="N287" i="8"/>
  <c r="N288" i="8" s="1"/>
  <c r="M287" i="8"/>
  <c r="M288" i="8" s="1"/>
  <c r="L287" i="8"/>
  <c r="K287" i="8"/>
  <c r="J287" i="8"/>
  <c r="J288" i="8" s="1"/>
  <c r="I287" i="8"/>
  <c r="I288" i="8" s="1"/>
  <c r="H287" i="8"/>
  <c r="H288" i="8" s="1"/>
  <c r="G287" i="8"/>
  <c r="G288" i="8" s="1"/>
  <c r="F287" i="8"/>
  <c r="F288" i="8" s="1"/>
  <c r="E287" i="8"/>
  <c r="E288" i="8" s="1"/>
  <c r="D287" i="8"/>
  <c r="O286" i="8"/>
  <c r="N286" i="8"/>
  <c r="M286" i="8"/>
  <c r="L286" i="8"/>
  <c r="K286" i="8"/>
  <c r="J286" i="8"/>
  <c r="I286" i="8"/>
  <c r="H286" i="8"/>
  <c r="G286" i="8"/>
  <c r="F286" i="8"/>
  <c r="E286" i="8"/>
  <c r="D286" i="8"/>
  <c r="P285" i="8"/>
  <c r="O284" i="8"/>
  <c r="N284" i="8"/>
  <c r="M284" i="8"/>
  <c r="J284" i="8"/>
  <c r="I284" i="8"/>
  <c r="H284" i="8"/>
  <c r="G284" i="8"/>
  <c r="F284" i="8"/>
  <c r="E284" i="8"/>
  <c r="D284" i="8"/>
  <c r="P283" i="8"/>
  <c r="L284" i="8" s="1"/>
  <c r="O281" i="8"/>
  <c r="O282" i="8" s="1"/>
  <c r="N281" i="8"/>
  <c r="N282" i="8" s="1"/>
  <c r="M281" i="8"/>
  <c r="M282" i="8" s="1"/>
  <c r="L281" i="8"/>
  <c r="L282" i="8" s="1"/>
  <c r="K281" i="8"/>
  <c r="J281" i="8"/>
  <c r="I281" i="8"/>
  <c r="I282" i="8" s="1"/>
  <c r="H281" i="8"/>
  <c r="H282" i="8" s="1"/>
  <c r="G281" i="8"/>
  <c r="G282" i="8" s="1"/>
  <c r="F281" i="8"/>
  <c r="F282" i="8" s="1"/>
  <c r="E281" i="8"/>
  <c r="E282" i="8" s="1"/>
  <c r="D281" i="8"/>
  <c r="D282" i="8" s="1"/>
  <c r="O280" i="8"/>
  <c r="N280" i="8"/>
  <c r="M280" i="8"/>
  <c r="L280" i="8"/>
  <c r="K280" i="8"/>
  <c r="J280" i="8"/>
  <c r="I280" i="8"/>
  <c r="H280" i="8"/>
  <c r="G280" i="8"/>
  <c r="F280" i="8"/>
  <c r="E280" i="8"/>
  <c r="D280" i="8"/>
  <c r="P279" i="8"/>
  <c r="O278" i="8"/>
  <c r="N278" i="8"/>
  <c r="M278" i="8"/>
  <c r="L278" i="8"/>
  <c r="I278" i="8"/>
  <c r="H278" i="8"/>
  <c r="G278" i="8"/>
  <c r="F278" i="8"/>
  <c r="E278" i="8"/>
  <c r="D278" i="8"/>
  <c r="P277" i="8"/>
  <c r="K278" i="8" s="1"/>
  <c r="O275" i="8"/>
  <c r="O276" i="8" s="1"/>
  <c r="N275" i="8"/>
  <c r="N276" i="8" s="1"/>
  <c r="M275" i="8"/>
  <c r="M276" i="8" s="1"/>
  <c r="L275" i="8"/>
  <c r="L276" i="8" s="1"/>
  <c r="K275" i="8"/>
  <c r="J275" i="8"/>
  <c r="I275" i="8"/>
  <c r="H275" i="8"/>
  <c r="G275" i="8"/>
  <c r="F275" i="8"/>
  <c r="F276" i="8" s="1"/>
  <c r="E275" i="8"/>
  <c r="E276" i="8" s="1"/>
  <c r="D275" i="8"/>
  <c r="O274" i="8"/>
  <c r="N274" i="8"/>
  <c r="M274" i="8"/>
  <c r="L274" i="8"/>
  <c r="J274" i="8"/>
  <c r="I274" i="8"/>
  <c r="H274" i="8"/>
  <c r="G274" i="8"/>
  <c r="F274" i="8"/>
  <c r="E274" i="8"/>
  <c r="D274" i="8"/>
  <c r="P273" i="8"/>
  <c r="K274" i="8" s="1"/>
  <c r="O272" i="8"/>
  <c r="N272" i="8"/>
  <c r="M272" i="8"/>
  <c r="L272" i="8"/>
  <c r="F272" i="8"/>
  <c r="E272" i="8"/>
  <c r="P271" i="8"/>
  <c r="J272" i="8" s="1"/>
  <c r="O269" i="8"/>
  <c r="O270" i="8" s="1"/>
  <c r="N269" i="8"/>
  <c r="N270" i="8" s="1"/>
  <c r="M269" i="8"/>
  <c r="M270" i="8" s="1"/>
  <c r="L269" i="8"/>
  <c r="K269" i="8"/>
  <c r="J269" i="8"/>
  <c r="I269" i="8"/>
  <c r="I270" i="8" s="1"/>
  <c r="H269" i="8"/>
  <c r="H270" i="8" s="1"/>
  <c r="G269" i="8"/>
  <c r="G270" i="8" s="1"/>
  <c r="F269" i="8"/>
  <c r="F270" i="8" s="1"/>
  <c r="E269" i="8"/>
  <c r="E270" i="8" s="1"/>
  <c r="D269" i="8"/>
  <c r="D270" i="8" s="1"/>
  <c r="O268" i="8"/>
  <c r="N268" i="8"/>
  <c r="M268" i="8"/>
  <c r="L268" i="8"/>
  <c r="K268" i="8"/>
  <c r="J268" i="8"/>
  <c r="I268" i="8"/>
  <c r="H268" i="8"/>
  <c r="G268" i="8"/>
  <c r="F268" i="8"/>
  <c r="E268" i="8"/>
  <c r="D268" i="8"/>
  <c r="P267" i="8"/>
  <c r="O266" i="8"/>
  <c r="N266" i="8"/>
  <c r="M266" i="8"/>
  <c r="I266" i="8"/>
  <c r="H266" i="8"/>
  <c r="G266" i="8"/>
  <c r="F266" i="8"/>
  <c r="E266" i="8"/>
  <c r="D266" i="8"/>
  <c r="P265" i="8"/>
  <c r="J266" i="8" s="1"/>
  <c r="O263" i="8"/>
  <c r="O264" i="8" s="1"/>
  <c r="N263" i="8"/>
  <c r="M263" i="8"/>
  <c r="L263" i="8"/>
  <c r="K263" i="8"/>
  <c r="J263" i="8"/>
  <c r="I263" i="8"/>
  <c r="I264" i="8" s="1"/>
  <c r="H263" i="8"/>
  <c r="H264" i="8" s="1"/>
  <c r="G263" i="8"/>
  <c r="G264" i="8" s="1"/>
  <c r="F263" i="8"/>
  <c r="F264" i="8" s="1"/>
  <c r="E263" i="8"/>
  <c r="E264" i="8" s="1"/>
  <c r="D263" i="8"/>
  <c r="O262" i="8"/>
  <c r="N262" i="8"/>
  <c r="J262" i="8"/>
  <c r="I262" i="8"/>
  <c r="H262" i="8"/>
  <c r="G262" i="8"/>
  <c r="F262" i="8"/>
  <c r="E262" i="8"/>
  <c r="D262" i="8"/>
  <c r="P261" i="8"/>
  <c r="K262" i="8" s="1"/>
  <c r="O260" i="8"/>
  <c r="I260" i="8"/>
  <c r="H260" i="8"/>
  <c r="G260" i="8"/>
  <c r="F260" i="8"/>
  <c r="E260" i="8"/>
  <c r="P259" i="8"/>
  <c r="K260" i="8" s="1"/>
  <c r="O257" i="8"/>
  <c r="O258" i="8" s="1"/>
  <c r="N257" i="8"/>
  <c r="N258" i="8" s="1"/>
  <c r="M257" i="8"/>
  <c r="L257" i="8"/>
  <c r="K257" i="8"/>
  <c r="J257" i="8"/>
  <c r="I257" i="8"/>
  <c r="H257" i="8"/>
  <c r="H258" i="8" s="1"/>
  <c r="G257" i="8"/>
  <c r="G258" i="8" s="1"/>
  <c r="F257" i="8"/>
  <c r="F258" i="8" s="1"/>
  <c r="E257" i="8"/>
  <c r="E258" i="8" s="1"/>
  <c r="D257" i="8"/>
  <c r="D258" i="8" s="1"/>
  <c r="O256" i="8"/>
  <c r="N256" i="8"/>
  <c r="L256" i="8"/>
  <c r="K256" i="8"/>
  <c r="H256" i="8"/>
  <c r="G256" i="8"/>
  <c r="F256" i="8"/>
  <c r="E256" i="8"/>
  <c r="D256" i="8"/>
  <c r="P255" i="8"/>
  <c r="J256" i="8" s="1"/>
  <c r="O254" i="8"/>
  <c r="N254" i="8"/>
  <c r="H254" i="8"/>
  <c r="G254" i="8"/>
  <c r="F254" i="8"/>
  <c r="E254" i="8"/>
  <c r="D254" i="8"/>
  <c r="P253" i="8"/>
  <c r="K254" i="8" s="1"/>
  <c r="O251" i="8"/>
  <c r="N251" i="8"/>
  <c r="M251" i="8"/>
  <c r="L251" i="8"/>
  <c r="K251" i="8"/>
  <c r="J251" i="8"/>
  <c r="J252" i="8" s="1"/>
  <c r="I251" i="8"/>
  <c r="I252" i="8" s="1"/>
  <c r="H251" i="8"/>
  <c r="H252" i="8" s="1"/>
  <c r="G251" i="8"/>
  <c r="G252" i="8" s="1"/>
  <c r="F251" i="8"/>
  <c r="F252" i="8" s="1"/>
  <c r="E251" i="8"/>
  <c r="E252" i="8" s="1"/>
  <c r="D251" i="8"/>
  <c r="O250" i="8"/>
  <c r="K250" i="8"/>
  <c r="J250" i="8"/>
  <c r="I250" i="8"/>
  <c r="H250" i="8"/>
  <c r="G250" i="8"/>
  <c r="F250" i="8"/>
  <c r="E250" i="8"/>
  <c r="D250" i="8"/>
  <c r="P249" i="8"/>
  <c r="M250" i="8" s="1"/>
  <c r="J248" i="8"/>
  <c r="I248" i="8"/>
  <c r="H248" i="8"/>
  <c r="G248" i="8"/>
  <c r="F248" i="8"/>
  <c r="E248" i="8"/>
  <c r="P247" i="8"/>
  <c r="M248" i="8" s="1"/>
  <c r="O245" i="8"/>
  <c r="N245" i="8"/>
  <c r="M245" i="8"/>
  <c r="L245" i="8"/>
  <c r="K245" i="8"/>
  <c r="J245" i="8"/>
  <c r="I245" i="8"/>
  <c r="I246" i="8" s="1"/>
  <c r="H245" i="8"/>
  <c r="H246" i="8" s="1"/>
  <c r="G245" i="8"/>
  <c r="G246" i="8" s="1"/>
  <c r="F245" i="8"/>
  <c r="F246" i="8" s="1"/>
  <c r="E245" i="8"/>
  <c r="E246" i="8" s="1"/>
  <c r="D245" i="8"/>
  <c r="O244" i="8"/>
  <c r="N244" i="8"/>
  <c r="M244" i="8"/>
  <c r="L244" i="8"/>
  <c r="K244" i="8"/>
  <c r="J244" i="8"/>
  <c r="I244" i="8"/>
  <c r="H244" i="8"/>
  <c r="G244" i="8"/>
  <c r="F244" i="8"/>
  <c r="E244" i="8"/>
  <c r="D244" i="8"/>
  <c r="P243" i="8"/>
  <c r="I242" i="8"/>
  <c r="H242" i="8"/>
  <c r="G242" i="8"/>
  <c r="F242" i="8"/>
  <c r="E242" i="8"/>
  <c r="D242" i="8"/>
  <c r="P241" i="8"/>
  <c r="N242" i="8" s="1"/>
  <c r="O239" i="8"/>
  <c r="N239" i="8"/>
  <c r="M239" i="8"/>
  <c r="L239" i="8"/>
  <c r="K239" i="8"/>
  <c r="K270" i="5" s="1"/>
  <c r="J239" i="8"/>
  <c r="J240" i="8" s="1"/>
  <c r="I239" i="8"/>
  <c r="I270" i="5" s="1"/>
  <c r="I271" i="5" s="1"/>
  <c r="H239" i="8"/>
  <c r="G239" i="8"/>
  <c r="F239" i="8"/>
  <c r="E239" i="8"/>
  <c r="D239" i="8"/>
  <c r="O238" i="8"/>
  <c r="K238" i="8"/>
  <c r="J238" i="8"/>
  <c r="I238" i="8"/>
  <c r="H238" i="8"/>
  <c r="G238" i="8"/>
  <c r="F238" i="8"/>
  <c r="E238" i="8"/>
  <c r="D238" i="8"/>
  <c r="P237" i="8"/>
  <c r="N238" i="8" s="1"/>
  <c r="J236" i="8"/>
  <c r="I236" i="8"/>
  <c r="H236" i="8"/>
  <c r="P235" i="8"/>
  <c r="M236" i="8" s="1"/>
  <c r="O227" i="8"/>
  <c r="O228" i="8" s="1"/>
  <c r="N227" i="8"/>
  <c r="N258" i="5" s="1"/>
  <c r="M227" i="8"/>
  <c r="M258" i="5" s="1"/>
  <c r="L227" i="8"/>
  <c r="L258" i="5" s="1"/>
  <c r="K227" i="8"/>
  <c r="J227" i="8"/>
  <c r="I227" i="8"/>
  <c r="H227" i="8"/>
  <c r="H228" i="8" s="1"/>
  <c r="G227" i="8"/>
  <c r="G228" i="8" s="1"/>
  <c r="F227" i="8"/>
  <c r="F228" i="8" s="1"/>
  <c r="E227" i="8"/>
  <c r="E228" i="8" s="1"/>
  <c r="D227" i="8"/>
  <c r="D228" i="8" s="1"/>
  <c r="O226" i="8"/>
  <c r="N226" i="8"/>
  <c r="I226" i="8"/>
  <c r="H226" i="8"/>
  <c r="G226" i="8"/>
  <c r="F226" i="8"/>
  <c r="E226" i="8"/>
  <c r="D226" i="8"/>
  <c r="P225" i="8"/>
  <c r="M226" i="8" s="1"/>
  <c r="O224" i="8"/>
  <c r="H224" i="8"/>
  <c r="G224" i="8"/>
  <c r="F224" i="8"/>
  <c r="E224" i="8"/>
  <c r="D224" i="8"/>
  <c r="K224" i="8"/>
  <c r="O221" i="8"/>
  <c r="O222" i="8" s="1"/>
  <c r="N221" i="8"/>
  <c r="N222" i="8" s="1"/>
  <c r="M221" i="8"/>
  <c r="M222" i="8" s="1"/>
  <c r="L221" i="8"/>
  <c r="L222" i="8" s="1"/>
  <c r="K221" i="8"/>
  <c r="K222" i="8" s="1"/>
  <c r="J221" i="8"/>
  <c r="J222" i="8" s="1"/>
  <c r="I221" i="8"/>
  <c r="I222" i="8" s="1"/>
  <c r="H221" i="8"/>
  <c r="H222" i="8" s="1"/>
  <c r="G221" i="8"/>
  <c r="G222" i="8" s="1"/>
  <c r="F221" i="8"/>
  <c r="F222" i="8" s="1"/>
  <c r="E221" i="8"/>
  <c r="E222" i="8" s="1"/>
  <c r="D221" i="8"/>
  <c r="D222" i="8" s="1"/>
  <c r="O220" i="8"/>
  <c r="N220" i="8"/>
  <c r="M220" i="8"/>
  <c r="L220" i="8"/>
  <c r="K220" i="8"/>
  <c r="J220" i="8"/>
  <c r="I220" i="8"/>
  <c r="H220" i="8"/>
  <c r="G220" i="8"/>
  <c r="F220" i="8"/>
  <c r="E220" i="8"/>
  <c r="D220" i="8"/>
  <c r="P219" i="8"/>
  <c r="O218" i="8"/>
  <c r="N218" i="8"/>
  <c r="M218" i="8"/>
  <c r="L218" i="8"/>
  <c r="K218" i="8"/>
  <c r="J218" i="8"/>
  <c r="I218" i="8"/>
  <c r="H218" i="8"/>
  <c r="G218" i="8"/>
  <c r="F218" i="8"/>
  <c r="E218" i="8"/>
  <c r="D218" i="8"/>
  <c r="P217" i="8"/>
  <c r="O215" i="8"/>
  <c r="O216" i="8" s="1"/>
  <c r="N215" i="8"/>
  <c r="N216" i="8" s="1"/>
  <c r="M215" i="8"/>
  <c r="M216" i="8" s="1"/>
  <c r="L215" i="8"/>
  <c r="L216" i="8" s="1"/>
  <c r="K215" i="8"/>
  <c r="K216" i="8" s="1"/>
  <c r="J215" i="8"/>
  <c r="J216" i="8" s="1"/>
  <c r="I215" i="8"/>
  <c r="I216" i="8" s="1"/>
  <c r="H215" i="8"/>
  <c r="H216" i="8" s="1"/>
  <c r="G215" i="8"/>
  <c r="G216" i="8" s="1"/>
  <c r="F215" i="8"/>
  <c r="F216" i="8" s="1"/>
  <c r="E215" i="8"/>
  <c r="E216" i="8" s="1"/>
  <c r="D215" i="8"/>
  <c r="D216" i="8" s="1"/>
  <c r="O214" i="8"/>
  <c r="N214" i="8"/>
  <c r="M214" i="8"/>
  <c r="L214" i="8"/>
  <c r="K214" i="8"/>
  <c r="J214" i="8"/>
  <c r="I214" i="8"/>
  <c r="H214" i="8"/>
  <c r="G214" i="8"/>
  <c r="F214" i="8"/>
  <c r="E214" i="8"/>
  <c r="D214" i="8"/>
  <c r="P213" i="8"/>
  <c r="O212" i="8"/>
  <c r="N212" i="8"/>
  <c r="M212" i="8"/>
  <c r="L212" i="8"/>
  <c r="K212" i="8"/>
  <c r="J212" i="8"/>
  <c r="I212" i="8"/>
  <c r="H212" i="8"/>
  <c r="G212" i="8"/>
  <c r="F212" i="8"/>
  <c r="E212" i="8"/>
  <c r="D212" i="8"/>
  <c r="P211" i="8"/>
  <c r="O209" i="8"/>
  <c r="O210" i="8" s="1"/>
  <c r="N209" i="8"/>
  <c r="N210" i="8" s="1"/>
  <c r="M209" i="8"/>
  <c r="M210" i="8" s="1"/>
  <c r="L209" i="8"/>
  <c r="L210" i="8" s="1"/>
  <c r="K209" i="8"/>
  <c r="K210" i="8" s="1"/>
  <c r="J209" i="8"/>
  <c r="J210" i="8" s="1"/>
  <c r="I209" i="8"/>
  <c r="I210" i="8" s="1"/>
  <c r="H209" i="8"/>
  <c r="H210" i="8" s="1"/>
  <c r="G209" i="8"/>
  <c r="G210" i="8" s="1"/>
  <c r="F209" i="8"/>
  <c r="F210" i="8" s="1"/>
  <c r="E209" i="8"/>
  <c r="E210" i="8" s="1"/>
  <c r="D209" i="8"/>
  <c r="D240" i="5" s="1"/>
  <c r="O208" i="8"/>
  <c r="N208" i="8"/>
  <c r="M208" i="8"/>
  <c r="L208" i="8"/>
  <c r="K208" i="8"/>
  <c r="J208" i="8"/>
  <c r="I208" i="8"/>
  <c r="H208" i="8"/>
  <c r="G208" i="8"/>
  <c r="F208" i="8"/>
  <c r="E208" i="8"/>
  <c r="D208" i="8"/>
  <c r="P207" i="8"/>
  <c r="O206" i="8"/>
  <c r="N206" i="8"/>
  <c r="M206" i="8"/>
  <c r="L206" i="8"/>
  <c r="K206" i="8"/>
  <c r="J206" i="8"/>
  <c r="I206" i="8"/>
  <c r="H206" i="8"/>
  <c r="G206" i="8"/>
  <c r="F206" i="8"/>
  <c r="E206" i="8"/>
  <c r="D206" i="8"/>
  <c r="P205" i="8"/>
  <c r="O203" i="8"/>
  <c r="O204" i="8" s="1"/>
  <c r="N203" i="8"/>
  <c r="M203" i="8"/>
  <c r="L203" i="8"/>
  <c r="K203" i="8"/>
  <c r="K234" i="5" s="1"/>
  <c r="J203" i="8"/>
  <c r="J234" i="5" s="1"/>
  <c r="I203" i="8"/>
  <c r="I234" i="5" s="1"/>
  <c r="H203" i="8"/>
  <c r="G203" i="8"/>
  <c r="G204" i="8" s="1"/>
  <c r="F203" i="8"/>
  <c r="F204" i="8" s="1"/>
  <c r="E203" i="8"/>
  <c r="E204" i="8" s="1"/>
  <c r="D203" i="8"/>
  <c r="D204" i="8" s="1"/>
  <c r="O202" i="8"/>
  <c r="N202" i="8"/>
  <c r="I202" i="8"/>
  <c r="H202" i="8"/>
  <c r="G202" i="8"/>
  <c r="F202" i="8"/>
  <c r="E202" i="8"/>
  <c r="D202" i="8"/>
  <c r="P201" i="8"/>
  <c r="J202" i="8" s="1"/>
  <c r="O200" i="8"/>
  <c r="G200" i="8"/>
  <c r="F200" i="8"/>
  <c r="E200" i="8"/>
  <c r="D200" i="8"/>
  <c r="P199" i="8"/>
  <c r="K200" i="8" s="1"/>
  <c r="O197" i="8"/>
  <c r="O198" i="8" s="1"/>
  <c r="N197" i="8"/>
  <c r="N198" i="8" s="1"/>
  <c r="M197" i="8"/>
  <c r="M198" i="8" s="1"/>
  <c r="L197" i="8"/>
  <c r="L198" i="8" s="1"/>
  <c r="K197" i="8"/>
  <c r="K198" i="8" s="1"/>
  <c r="J197" i="8"/>
  <c r="J198" i="8" s="1"/>
  <c r="I197" i="8"/>
  <c r="I198" i="8" s="1"/>
  <c r="H197" i="8"/>
  <c r="H198" i="8" s="1"/>
  <c r="G197" i="8"/>
  <c r="G198" i="8" s="1"/>
  <c r="F197" i="8"/>
  <c r="F198" i="8" s="1"/>
  <c r="E197" i="8"/>
  <c r="E198" i="8" s="1"/>
  <c r="D197" i="8"/>
  <c r="O196" i="8"/>
  <c r="N196" i="8"/>
  <c r="M196" i="8"/>
  <c r="L196" i="8"/>
  <c r="K196" i="8"/>
  <c r="J196" i="8"/>
  <c r="I196" i="8"/>
  <c r="H196" i="8"/>
  <c r="G196" i="8"/>
  <c r="F196" i="8"/>
  <c r="E196" i="8"/>
  <c r="D196" i="8"/>
  <c r="P195" i="8"/>
  <c r="O194" i="8"/>
  <c r="N194" i="8"/>
  <c r="M194" i="8"/>
  <c r="L194" i="8"/>
  <c r="K194" i="8"/>
  <c r="J194" i="8"/>
  <c r="I194" i="8"/>
  <c r="H194" i="8"/>
  <c r="G194" i="8"/>
  <c r="F194" i="8"/>
  <c r="E194" i="8"/>
  <c r="D194" i="8"/>
  <c r="P193" i="8"/>
  <c r="O191" i="8"/>
  <c r="O192" i="8" s="1"/>
  <c r="N191" i="8"/>
  <c r="N192" i="8" s="1"/>
  <c r="M191" i="8"/>
  <c r="M192" i="8" s="1"/>
  <c r="L191" i="8"/>
  <c r="L192" i="8" s="1"/>
  <c r="K191" i="8"/>
  <c r="K192" i="8" s="1"/>
  <c r="J191" i="8"/>
  <c r="J192" i="8" s="1"/>
  <c r="I191" i="8"/>
  <c r="I192" i="8" s="1"/>
  <c r="H191" i="8"/>
  <c r="H192" i="8" s="1"/>
  <c r="G191" i="8"/>
  <c r="G192" i="8" s="1"/>
  <c r="F191" i="8"/>
  <c r="F192" i="8" s="1"/>
  <c r="E191" i="8"/>
  <c r="E192" i="8" s="1"/>
  <c r="D191" i="8"/>
  <c r="D192" i="8" s="1"/>
  <c r="O190" i="8"/>
  <c r="N190" i="8"/>
  <c r="M190" i="8"/>
  <c r="L190" i="8"/>
  <c r="K190" i="8"/>
  <c r="J190" i="8"/>
  <c r="I190" i="8"/>
  <c r="H190" i="8"/>
  <c r="G190" i="8"/>
  <c r="F190" i="8"/>
  <c r="E190" i="8"/>
  <c r="D190" i="8"/>
  <c r="P189" i="8"/>
  <c r="O188" i="8"/>
  <c r="N188" i="8"/>
  <c r="M188" i="8"/>
  <c r="L188" i="8"/>
  <c r="K188" i="8"/>
  <c r="J188" i="8"/>
  <c r="I188" i="8"/>
  <c r="H188" i="8"/>
  <c r="G188" i="8"/>
  <c r="F188" i="8"/>
  <c r="E188" i="8"/>
  <c r="D188" i="8"/>
  <c r="P187" i="8"/>
  <c r="O185" i="8"/>
  <c r="O186" i="8" s="1"/>
  <c r="N185" i="8"/>
  <c r="N186" i="8" s="1"/>
  <c r="M185" i="8"/>
  <c r="M186" i="8" s="1"/>
  <c r="L185" i="8"/>
  <c r="L186" i="8" s="1"/>
  <c r="K185" i="8"/>
  <c r="K186" i="8" s="1"/>
  <c r="J185" i="8"/>
  <c r="J186" i="8" s="1"/>
  <c r="I185" i="8"/>
  <c r="I186" i="8" s="1"/>
  <c r="H185" i="8"/>
  <c r="H186" i="8" s="1"/>
  <c r="G185" i="8"/>
  <c r="G186" i="8" s="1"/>
  <c r="F185" i="8"/>
  <c r="F186" i="8" s="1"/>
  <c r="E185" i="8"/>
  <c r="E186" i="8" s="1"/>
  <c r="D185" i="8"/>
  <c r="O184" i="8"/>
  <c r="N184" i="8"/>
  <c r="M184" i="8"/>
  <c r="L184" i="8"/>
  <c r="K184" i="8"/>
  <c r="J184" i="8"/>
  <c r="I184" i="8"/>
  <c r="H184" i="8"/>
  <c r="G184" i="8"/>
  <c r="F184" i="8"/>
  <c r="E184" i="8"/>
  <c r="D184" i="8"/>
  <c r="P183" i="8"/>
  <c r="O182" i="8"/>
  <c r="N182" i="8"/>
  <c r="M182" i="8"/>
  <c r="L182" i="8"/>
  <c r="K182" i="8"/>
  <c r="J182" i="8"/>
  <c r="I182" i="8"/>
  <c r="H182" i="8"/>
  <c r="G182" i="8"/>
  <c r="F182" i="8"/>
  <c r="E182" i="8"/>
  <c r="D182" i="8"/>
  <c r="P181" i="8"/>
  <c r="O179" i="8"/>
  <c r="O180" i="8" s="1"/>
  <c r="N179" i="8"/>
  <c r="M179" i="8"/>
  <c r="M210" i="5" s="1"/>
  <c r="L179" i="8"/>
  <c r="K179" i="8"/>
  <c r="J179" i="8"/>
  <c r="I179" i="8"/>
  <c r="H179" i="8"/>
  <c r="H210" i="5" s="1"/>
  <c r="G179" i="8"/>
  <c r="F179" i="8"/>
  <c r="F180" i="8" s="1"/>
  <c r="E179" i="8"/>
  <c r="E180" i="8" s="1"/>
  <c r="D179" i="8"/>
  <c r="D180" i="8" s="1"/>
  <c r="O178" i="8"/>
  <c r="H178" i="8"/>
  <c r="G178" i="8"/>
  <c r="F178" i="8"/>
  <c r="E178" i="8"/>
  <c r="D178" i="8"/>
  <c r="P177" i="8"/>
  <c r="L178" i="8" s="1"/>
  <c r="O176" i="8"/>
  <c r="F176" i="8"/>
  <c r="E176" i="8"/>
  <c r="D176" i="8"/>
  <c r="P175" i="8"/>
  <c r="L176" i="8" s="1"/>
  <c r="O173" i="8"/>
  <c r="O174" i="8" s="1"/>
  <c r="N173" i="8"/>
  <c r="N174" i="8" s="1"/>
  <c r="M173" i="8"/>
  <c r="M174" i="8" s="1"/>
  <c r="L173" i="8"/>
  <c r="K173" i="8"/>
  <c r="J173" i="8"/>
  <c r="I173" i="8"/>
  <c r="H173" i="8"/>
  <c r="H174" i="8" s="1"/>
  <c r="G173" i="8"/>
  <c r="G174" i="8" s="1"/>
  <c r="F173" i="8"/>
  <c r="F174" i="8" s="1"/>
  <c r="E173" i="8"/>
  <c r="E174" i="8" s="1"/>
  <c r="D173" i="8"/>
  <c r="O172" i="8"/>
  <c r="N172" i="8"/>
  <c r="M172" i="8"/>
  <c r="H172" i="8"/>
  <c r="G172" i="8"/>
  <c r="F172" i="8"/>
  <c r="E172" i="8"/>
  <c r="D172" i="8"/>
  <c r="P171" i="8"/>
  <c r="I172" i="8" s="1"/>
  <c r="O170" i="8"/>
  <c r="N170" i="8"/>
  <c r="M170" i="8"/>
  <c r="H170" i="8"/>
  <c r="G170" i="8"/>
  <c r="F170" i="8"/>
  <c r="E170" i="8"/>
  <c r="D170" i="8"/>
  <c r="P169" i="8"/>
  <c r="L170" i="8" s="1"/>
  <c r="O167" i="8"/>
  <c r="N167" i="8"/>
  <c r="N198" i="5" s="1"/>
  <c r="M167" i="8"/>
  <c r="M198" i="5" s="1"/>
  <c r="L167" i="8"/>
  <c r="L198" i="5" s="1"/>
  <c r="K167" i="8"/>
  <c r="J167" i="8"/>
  <c r="J198" i="5" s="1"/>
  <c r="I167" i="8"/>
  <c r="H167" i="8"/>
  <c r="H168" i="8" s="1"/>
  <c r="G167" i="8"/>
  <c r="G168" i="8" s="1"/>
  <c r="F167" i="8"/>
  <c r="F168" i="8" s="1"/>
  <c r="E167" i="8"/>
  <c r="E168" i="8" s="1"/>
  <c r="D167" i="8"/>
  <c r="D168" i="8" s="1"/>
  <c r="H166" i="8"/>
  <c r="G166" i="8"/>
  <c r="F166" i="8"/>
  <c r="E166" i="8"/>
  <c r="D166" i="8"/>
  <c r="P165" i="8"/>
  <c r="M166" i="8" s="1"/>
  <c r="H164" i="8"/>
  <c r="G164" i="8"/>
  <c r="F164" i="8"/>
  <c r="E164" i="8"/>
  <c r="D164" i="8"/>
  <c r="P163" i="8"/>
  <c r="L164" i="8" s="1"/>
  <c r="O161" i="8"/>
  <c r="O162" i="8" s="1"/>
  <c r="N161" i="8"/>
  <c r="N192" i="5" s="1"/>
  <c r="M161" i="8"/>
  <c r="M192" i="5" s="1"/>
  <c r="L161" i="8"/>
  <c r="K161" i="8"/>
  <c r="K192" i="5" s="1"/>
  <c r="J161" i="8"/>
  <c r="I161" i="8"/>
  <c r="H161" i="8"/>
  <c r="G161" i="8"/>
  <c r="G162" i="8" s="1"/>
  <c r="F161" i="8"/>
  <c r="F162" i="8" s="1"/>
  <c r="E161" i="8"/>
  <c r="E162" i="8" s="1"/>
  <c r="D161" i="8"/>
  <c r="D162" i="8" s="1"/>
  <c r="O160" i="8"/>
  <c r="N160" i="8"/>
  <c r="M160" i="8"/>
  <c r="L160" i="8"/>
  <c r="K160" i="8"/>
  <c r="J160" i="8"/>
  <c r="I160" i="8"/>
  <c r="H160" i="8"/>
  <c r="G160" i="8"/>
  <c r="F160" i="8"/>
  <c r="E160" i="8"/>
  <c r="D160" i="8"/>
  <c r="P159" i="8"/>
  <c r="O158" i="8"/>
  <c r="G158" i="8"/>
  <c r="F158" i="8"/>
  <c r="E158" i="8"/>
  <c r="D158" i="8"/>
  <c r="P157" i="8"/>
  <c r="K158" i="8" s="1"/>
  <c r="O155" i="8"/>
  <c r="N155" i="8"/>
  <c r="N186" i="5" s="1"/>
  <c r="M155" i="8"/>
  <c r="M186" i="5" s="1"/>
  <c r="L155" i="8"/>
  <c r="L186" i="5" s="1"/>
  <c r="K155" i="8"/>
  <c r="K186" i="5" s="1"/>
  <c r="J155" i="8"/>
  <c r="J186" i="5" s="1"/>
  <c r="I155" i="8"/>
  <c r="I186" i="5" s="1"/>
  <c r="H155" i="8"/>
  <c r="H156" i="8" s="1"/>
  <c r="G155" i="8"/>
  <c r="G156" i="8" s="1"/>
  <c r="F155" i="8"/>
  <c r="F156" i="8" s="1"/>
  <c r="E155" i="8"/>
  <c r="E156" i="8" s="1"/>
  <c r="D155" i="8"/>
  <c r="D156" i="8" s="1"/>
  <c r="O154" i="8"/>
  <c r="H154" i="8"/>
  <c r="G154" i="8"/>
  <c r="F154" i="8"/>
  <c r="E154" i="8"/>
  <c r="D154" i="8"/>
  <c r="P153" i="8"/>
  <c r="L154" i="8" s="1"/>
  <c r="H152" i="8"/>
  <c r="G152" i="8"/>
  <c r="F152" i="8"/>
  <c r="E152" i="8"/>
  <c r="D152" i="8"/>
  <c r="P151" i="8"/>
  <c r="K152" i="8" s="1"/>
  <c r="O149" i="8"/>
  <c r="O150" i="8" s="1"/>
  <c r="N149" i="8"/>
  <c r="M149" i="8"/>
  <c r="M180" i="5" s="1"/>
  <c r="L149" i="8"/>
  <c r="K149" i="8"/>
  <c r="J149" i="8"/>
  <c r="I149" i="8"/>
  <c r="H149" i="8"/>
  <c r="G149" i="8"/>
  <c r="F149" i="8"/>
  <c r="F150" i="8" s="1"/>
  <c r="E149" i="8"/>
  <c r="E150" i="8" s="1"/>
  <c r="D149" i="8"/>
  <c r="D150" i="8" s="1"/>
  <c r="O148" i="8"/>
  <c r="N148" i="8"/>
  <c r="M148" i="8"/>
  <c r="L148" i="8"/>
  <c r="K148" i="8"/>
  <c r="J148" i="8"/>
  <c r="I148" i="8"/>
  <c r="H148" i="8"/>
  <c r="G148" i="8"/>
  <c r="F148" i="8"/>
  <c r="E148" i="8"/>
  <c r="D148" i="8"/>
  <c r="P147" i="8"/>
  <c r="O146" i="8"/>
  <c r="F146" i="8"/>
  <c r="E146" i="8"/>
  <c r="D146" i="8"/>
  <c r="P145" i="8"/>
  <c r="J146" i="8" s="1"/>
  <c r="O143" i="8"/>
  <c r="O144" i="8" s="1"/>
  <c r="N143" i="8"/>
  <c r="N144" i="8" s="1"/>
  <c r="M143" i="8"/>
  <c r="M144" i="8" s="1"/>
  <c r="L143" i="8"/>
  <c r="L144" i="8" s="1"/>
  <c r="K143" i="8"/>
  <c r="K144" i="8" s="1"/>
  <c r="J143" i="8"/>
  <c r="J144" i="8" s="1"/>
  <c r="I143" i="8"/>
  <c r="I144" i="8" s="1"/>
  <c r="H143" i="8"/>
  <c r="H144" i="8" s="1"/>
  <c r="G143" i="8"/>
  <c r="G144" i="8" s="1"/>
  <c r="F143" i="8"/>
  <c r="F144" i="8" s="1"/>
  <c r="E143" i="8"/>
  <c r="E144" i="8" s="1"/>
  <c r="D143" i="8"/>
  <c r="O142" i="8"/>
  <c r="N142" i="8"/>
  <c r="M142" i="8"/>
  <c r="L142" i="8"/>
  <c r="K142" i="8"/>
  <c r="J142" i="8"/>
  <c r="I142" i="8"/>
  <c r="H142" i="8"/>
  <c r="G142" i="8"/>
  <c r="F142" i="8"/>
  <c r="E142" i="8"/>
  <c r="D142" i="8"/>
  <c r="P141" i="8"/>
  <c r="O140" i="8"/>
  <c r="N140" i="8"/>
  <c r="M140" i="8"/>
  <c r="L140" i="8"/>
  <c r="K140" i="8"/>
  <c r="J140" i="8"/>
  <c r="I140" i="8"/>
  <c r="H140" i="8"/>
  <c r="G140" i="8"/>
  <c r="F140" i="8"/>
  <c r="E140" i="8"/>
  <c r="D140" i="8"/>
  <c r="P139" i="8"/>
  <c r="O137" i="8"/>
  <c r="N137" i="8"/>
  <c r="M137" i="8"/>
  <c r="M168" i="5" s="1"/>
  <c r="L137" i="8"/>
  <c r="K137" i="8"/>
  <c r="J137" i="8"/>
  <c r="J138" i="8" s="1"/>
  <c r="I137" i="8"/>
  <c r="I138" i="8" s="1"/>
  <c r="H137" i="8"/>
  <c r="H138" i="8" s="1"/>
  <c r="G137" i="8"/>
  <c r="F137" i="8"/>
  <c r="E137" i="8"/>
  <c r="E138" i="8" s="1"/>
  <c r="D137" i="8"/>
  <c r="J136" i="8"/>
  <c r="I136" i="8"/>
  <c r="H136" i="8"/>
  <c r="E136" i="8"/>
  <c r="P135" i="8"/>
  <c r="N136" i="8" s="1"/>
  <c r="K134" i="8"/>
  <c r="J134" i="8"/>
  <c r="I134" i="8"/>
  <c r="H134" i="8"/>
  <c r="G134" i="8"/>
  <c r="E134" i="8"/>
  <c r="D134" i="8"/>
  <c r="P133" i="8"/>
  <c r="O134" i="8" s="1"/>
  <c r="O131" i="8"/>
  <c r="O132" i="8" s="1"/>
  <c r="N131" i="8"/>
  <c r="N132" i="8" s="1"/>
  <c r="M131" i="8"/>
  <c r="M162" i="5" s="1"/>
  <c r="L131" i="8"/>
  <c r="L162" i="5" s="1"/>
  <c r="K131" i="8"/>
  <c r="J131" i="8"/>
  <c r="J162" i="5" s="1"/>
  <c r="I131" i="8"/>
  <c r="I162" i="5" s="1"/>
  <c r="H131" i="8"/>
  <c r="H132" i="8" s="1"/>
  <c r="G131" i="8"/>
  <c r="G132" i="8" s="1"/>
  <c r="F131" i="8"/>
  <c r="F132" i="8" s="1"/>
  <c r="E131" i="8"/>
  <c r="E132" i="8" s="1"/>
  <c r="D131" i="8"/>
  <c r="O130" i="8"/>
  <c r="N130" i="8"/>
  <c r="M130" i="8"/>
  <c r="L130" i="8"/>
  <c r="K130" i="8"/>
  <c r="J130" i="8"/>
  <c r="I130" i="8"/>
  <c r="H130" i="8"/>
  <c r="G130" i="8"/>
  <c r="F130" i="8"/>
  <c r="E130" i="8"/>
  <c r="D130" i="8"/>
  <c r="P129" i="8"/>
  <c r="O128" i="8"/>
  <c r="N128" i="8"/>
  <c r="H128" i="8"/>
  <c r="G128" i="8"/>
  <c r="F128" i="8"/>
  <c r="E128" i="8"/>
  <c r="D128" i="8"/>
  <c r="P127" i="8"/>
  <c r="L128" i="8" s="1"/>
  <c r="O125" i="8"/>
  <c r="O126" i="8" s="1"/>
  <c r="N125" i="8"/>
  <c r="N126" i="8" s="1"/>
  <c r="M125" i="8"/>
  <c r="M126" i="8" s="1"/>
  <c r="L125" i="8"/>
  <c r="L126" i="8" s="1"/>
  <c r="K125" i="8"/>
  <c r="K126" i="8" s="1"/>
  <c r="J125" i="8"/>
  <c r="I125" i="8"/>
  <c r="H125" i="8"/>
  <c r="G125" i="8"/>
  <c r="F125" i="8"/>
  <c r="F126" i="8" s="1"/>
  <c r="E125" i="8"/>
  <c r="E126" i="8" s="1"/>
  <c r="D125" i="8"/>
  <c r="O124" i="8"/>
  <c r="N124" i="8"/>
  <c r="M124" i="8"/>
  <c r="L124" i="8"/>
  <c r="K124" i="8"/>
  <c r="J124" i="8"/>
  <c r="G124" i="8"/>
  <c r="F124" i="8"/>
  <c r="E124" i="8"/>
  <c r="D124" i="8"/>
  <c r="P123" i="8"/>
  <c r="I124" i="8" s="1"/>
  <c r="O122" i="8"/>
  <c r="N122" i="8"/>
  <c r="M122" i="8"/>
  <c r="L122" i="8"/>
  <c r="K122" i="8"/>
  <c r="F122" i="8"/>
  <c r="E122" i="8"/>
  <c r="D122" i="8"/>
  <c r="P121" i="8"/>
  <c r="H122" i="8" s="1"/>
  <c r="O119" i="8"/>
  <c r="O120" i="8" s="1"/>
  <c r="N119" i="8"/>
  <c r="M119" i="8"/>
  <c r="L119" i="8"/>
  <c r="K119" i="8"/>
  <c r="J119" i="8"/>
  <c r="I119" i="8"/>
  <c r="H119" i="8"/>
  <c r="G119" i="8"/>
  <c r="G120" i="8" s="1"/>
  <c r="F119" i="8"/>
  <c r="F120" i="8" s="1"/>
  <c r="E119" i="8"/>
  <c r="E120" i="8" s="1"/>
  <c r="D119" i="8"/>
  <c r="O118" i="8"/>
  <c r="G118" i="8"/>
  <c r="F118" i="8"/>
  <c r="E118" i="8"/>
  <c r="D118" i="8"/>
  <c r="P117" i="8"/>
  <c r="M118" i="8" s="1"/>
  <c r="O116" i="8"/>
  <c r="G116" i="8"/>
  <c r="F116" i="8"/>
  <c r="E116" i="8"/>
  <c r="D116" i="8"/>
  <c r="P115" i="8"/>
  <c r="M116" i="8" s="1"/>
  <c r="O113" i="8"/>
  <c r="N113" i="8"/>
  <c r="M113" i="8"/>
  <c r="L113" i="8"/>
  <c r="K113" i="8"/>
  <c r="J113" i="8"/>
  <c r="I113" i="8"/>
  <c r="H113" i="8"/>
  <c r="G113" i="8"/>
  <c r="G114" i="8" s="1"/>
  <c r="F113" i="8"/>
  <c r="F114" i="8" s="1"/>
  <c r="E113" i="8"/>
  <c r="E114" i="8" s="1"/>
  <c r="D113" i="8"/>
  <c r="O112" i="8"/>
  <c r="H112" i="8"/>
  <c r="G112" i="8"/>
  <c r="F112" i="8"/>
  <c r="E112" i="8"/>
  <c r="D112" i="8"/>
  <c r="P111" i="8"/>
  <c r="N112" i="8" s="1"/>
  <c r="G110" i="8"/>
  <c r="F110" i="8"/>
  <c r="E110" i="8"/>
  <c r="D110" i="8"/>
  <c r="P109" i="8"/>
  <c r="K110" i="8" s="1"/>
  <c r="O107" i="8"/>
  <c r="O108" i="8" s="1"/>
  <c r="N107" i="8"/>
  <c r="N108" i="8" s="1"/>
  <c r="M107" i="8"/>
  <c r="M108" i="8" s="1"/>
  <c r="L107" i="8"/>
  <c r="L108" i="8" s="1"/>
  <c r="K107" i="8"/>
  <c r="K108" i="8" s="1"/>
  <c r="J107" i="8"/>
  <c r="J108" i="8" s="1"/>
  <c r="I107" i="8"/>
  <c r="I108" i="8" s="1"/>
  <c r="H107" i="8"/>
  <c r="H108" i="8" s="1"/>
  <c r="G107" i="8"/>
  <c r="G108" i="8" s="1"/>
  <c r="F107" i="8"/>
  <c r="F108" i="8" s="1"/>
  <c r="E107" i="8"/>
  <c r="E108" i="8" s="1"/>
  <c r="D107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P105" i="8"/>
  <c r="P103" i="8"/>
  <c r="O101" i="8"/>
  <c r="N101" i="8"/>
  <c r="M101" i="8"/>
  <c r="L101" i="8"/>
  <c r="K101" i="8"/>
  <c r="J101" i="8"/>
  <c r="I101" i="8"/>
  <c r="I102" i="8" s="1"/>
  <c r="H101" i="8"/>
  <c r="H102" i="8" s="1"/>
  <c r="G101" i="8"/>
  <c r="G102" i="8" s="1"/>
  <c r="F101" i="8"/>
  <c r="E101" i="8"/>
  <c r="D101" i="8"/>
  <c r="O100" i="8"/>
  <c r="K100" i="8"/>
  <c r="J100" i="8"/>
  <c r="I100" i="8"/>
  <c r="H100" i="8"/>
  <c r="G100" i="8"/>
  <c r="F100" i="8"/>
  <c r="E100" i="8"/>
  <c r="D100" i="8"/>
  <c r="P99" i="8"/>
  <c r="L100" i="8" s="1"/>
  <c r="I98" i="8"/>
  <c r="H98" i="8"/>
  <c r="G98" i="8"/>
  <c r="P97" i="8"/>
  <c r="O98" i="8" s="1"/>
  <c r="O95" i="8"/>
  <c r="O96" i="8" s="1"/>
  <c r="N95" i="8"/>
  <c r="M95" i="8"/>
  <c r="L95" i="8"/>
  <c r="K95" i="8"/>
  <c r="J95" i="8"/>
  <c r="I95" i="8"/>
  <c r="H95" i="8"/>
  <c r="H96" i="8" s="1"/>
  <c r="G95" i="8"/>
  <c r="G96" i="8" s="1"/>
  <c r="F95" i="8"/>
  <c r="F96" i="8" s="1"/>
  <c r="E95" i="8"/>
  <c r="E96" i="8" s="1"/>
  <c r="D95" i="8"/>
  <c r="O94" i="8"/>
  <c r="N94" i="8"/>
  <c r="I94" i="8"/>
  <c r="H94" i="8"/>
  <c r="G94" i="8"/>
  <c r="F94" i="8"/>
  <c r="E94" i="8"/>
  <c r="D94" i="8"/>
  <c r="P93" i="8"/>
  <c r="L94" i="8" s="1"/>
  <c r="O92" i="8"/>
  <c r="H92" i="8"/>
  <c r="G92" i="8"/>
  <c r="F92" i="8"/>
  <c r="E92" i="8"/>
  <c r="D92" i="8"/>
  <c r="P91" i="8"/>
  <c r="K92" i="8" s="1"/>
  <c r="O89" i="8"/>
  <c r="N89" i="8"/>
  <c r="M89" i="8"/>
  <c r="L89" i="8"/>
  <c r="K89" i="8"/>
  <c r="J89" i="8"/>
  <c r="I89" i="8"/>
  <c r="H89" i="8"/>
  <c r="G89" i="8"/>
  <c r="F89" i="8"/>
  <c r="E89" i="8"/>
  <c r="D89" i="8"/>
  <c r="O88" i="8"/>
  <c r="N88" i="8"/>
  <c r="M88" i="8"/>
  <c r="L88" i="8"/>
  <c r="K88" i="8"/>
  <c r="J88" i="8"/>
  <c r="I88" i="8"/>
  <c r="H88" i="8"/>
  <c r="G88" i="8"/>
  <c r="F88" i="8"/>
  <c r="E88" i="8"/>
  <c r="D88" i="8"/>
  <c r="P87" i="8"/>
  <c r="P85" i="8"/>
  <c r="M86" i="8" s="1"/>
  <c r="O83" i="8"/>
  <c r="O84" i="8" s="1"/>
  <c r="N83" i="8"/>
  <c r="M83" i="8"/>
  <c r="M84" i="8" s="1"/>
  <c r="L83" i="8"/>
  <c r="L84" i="8" s="1"/>
  <c r="K83" i="8"/>
  <c r="K84" i="8" s="1"/>
  <c r="J83" i="8"/>
  <c r="J84" i="8" s="1"/>
  <c r="I83" i="8"/>
  <c r="I84" i="8" s="1"/>
  <c r="H83" i="8"/>
  <c r="H84" i="8" s="1"/>
  <c r="G83" i="8"/>
  <c r="G84" i="8" s="1"/>
  <c r="F83" i="8"/>
  <c r="F84" i="8" s="1"/>
  <c r="E83" i="8"/>
  <c r="E84" i="8" s="1"/>
  <c r="D83" i="8"/>
  <c r="O82" i="8"/>
  <c r="N82" i="8"/>
  <c r="M82" i="8"/>
  <c r="L82" i="8"/>
  <c r="K82" i="8"/>
  <c r="J82" i="8"/>
  <c r="I82" i="8"/>
  <c r="H82" i="8"/>
  <c r="G82" i="8"/>
  <c r="F82" i="8"/>
  <c r="E82" i="8"/>
  <c r="D82" i="8"/>
  <c r="P81" i="8"/>
  <c r="O80" i="8"/>
  <c r="M80" i="8"/>
  <c r="L80" i="8"/>
  <c r="K80" i="8"/>
  <c r="J80" i="8"/>
  <c r="I80" i="8"/>
  <c r="H80" i="8"/>
  <c r="G80" i="8"/>
  <c r="F80" i="8"/>
  <c r="E80" i="8"/>
  <c r="D80" i="8"/>
  <c r="P79" i="8"/>
  <c r="N80" i="8" s="1"/>
  <c r="O77" i="8"/>
  <c r="N77" i="8"/>
  <c r="M77" i="8"/>
  <c r="L77" i="8"/>
  <c r="K77" i="8"/>
  <c r="J77" i="8"/>
  <c r="I77" i="8"/>
  <c r="H77" i="8"/>
  <c r="G77" i="8"/>
  <c r="F77" i="8"/>
  <c r="F78" i="8" s="1"/>
  <c r="E77" i="8"/>
  <c r="E78" i="8" s="1"/>
  <c r="D77" i="8"/>
  <c r="O76" i="8"/>
  <c r="N76" i="8"/>
  <c r="F76" i="8"/>
  <c r="E76" i="8"/>
  <c r="D76" i="8"/>
  <c r="P75" i="8"/>
  <c r="J76" i="8" s="1"/>
  <c r="F74" i="8"/>
  <c r="E74" i="8"/>
  <c r="D74" i="8"/>
  <c r="P73" i="8"/>
  <c r="M74" i="8" s="1"/>
  <c r="O71" i="8"/>
  <c r="O72" i="8" s="1"/>
  <c r="N71" i="8"/>
  <c r="N72" i="8" s="1"/>
  <c r="M71" i="8"/>
  <c r="L71" i="8"/>
  <c r="K71" i="8"/>
  <c r="J71" i="8"/>
  <c r="I71" i="8"/>
  <c r="H71" i="8"/>
  <c r="H72" i="8" s="1"/>
  <c r="G71" i="8"/>
  <c r="G72" i="8" s="1"/>
  <c r="F71" i="8"/>
  <c r="F72" i="8" s="1"/>
  <c r="E71" i="8"/>
  <c r="E72" i="8" s="1"/>
  <c r="D71" i="8"/>
  <c r="O70" i="8"/>
  <c r="N70" i="8"/>
  <c r="H70" i="8"/>
  <c r="G70" i="8"/>
  <c r="F70" i="8"/>
  <c r="E70" i="8"/>
  <c r="D70" i="8"/>
  <c r="P69" i="8"/>
  <c r="J70" i="8" s="1"/>
  <c r="O68" i="8"/>
  <c r="N68" i="8"/>
  <c r="H68" i="8"/>
  <c r="G68" i="8"/>
  <c r="F68" i="8"/>
  <c r="E68" i="8"/>
  <c r="D68" i="8"/>
  <c r="P67" i="8"/>
  <c r="J68" i="8" s="1"/>
  <c r="O65" i="8"/>
  <c r="N65" i="8"/>
  <c r="M65" i="8"/>
  <c r="L65" i="8"/>
  <c r="K65" i="8"/>
  <c r="J65" i="8"/>
  <c r="I65" i="8"/>
  <c r="I66" i="8" s="1"/>
  <c r="H65" i="8"/>
  <c r="H66" i="8" s="1"/>
  <c r="G65" i="8"/>
  <c r="G66" i="8" s="1"/>
  <c r="F65" i="8"/>
  <c r="F66" i="8" s="1"/>
  <c r="E65" i="8"/>
  <c r="E66" i="8" s="1"/>
  <c r="D65" i="8"/>
  <c r="J64" i="8"/>
  <c r="I64" i="8"/>
  <c r="H64" i="8"/>
  <c r="G64" i="8"/>
  <c r="F64" i="8"/>
  <c r="E64" i="8"/>
  <c r="D64" i="8"/>
  <c r="P63" i="8"/>
  <c r="O64" i="8" s="1"/>
  <c r="I62" i="8"/>
  <c r="H62" i="8"/>
  <c r="G62" i="8"/>
  <c r="F62" i="8"/>
  <c r="E62" i="8"/>
  <c r="D62" i="8"/>
  <c r="P61" i="8"/>
  <c r="N62" i="8" s="1"/>
  <c r="O59" i="8"/>
  <c r="N59" i="8"/>
  <c r="M59" i="8"/>
  <c r="L59" i="8"/>
  <c r="K59" i="8"/>
  <c r="J59" i="8"/>
  <c r="I59" i="8"/>
  <c r="I60" i="8" s="1"/>
  <c r="H59" i="8"/>
  <c r="G59" i="8"/>
  <c r="F59" i="8"/>
  <c r="E59" i="8"/>
  <c r="E60" i="8" s="1"/>
  <c r="D59" i="8"/>
  <c r="O58" i="8"/>
  <c r="I58" i="8"/>
  <c r="E58" i="8"/>
  <c r="D58" i="8"/>
  <c r="P57" i="8"/>
  <c r="K58" i="8" s="1"/>
  <c r="J56" i="8"/>
  <c r="I56" i="8"/>
  <c r="E56" i="8"/>
  <c r="D56" i="8"/>
  <c r="P55" i="8"/>
  <c r="O56" i="8" s="1"/>
  <c r="O53" i="8"/>
  <c r="N53" i="8"/>
  <c r="M53" i="8"/>
  <c r="L53" i="8"/>
  <c r="K53" i="8"/>
  <c r="J53" i="8"/>
  <c r="I53" i="8"/>
  <c r="H53" i="8"/>
  <c r="G53" i="8"/>
  <c r="F53" i="8"/>
  <c r="E53" i="8"/>
  <c r="D53" i="8"/>
  <c r="K52" i="8"/>
  <c r="J52" i="8"/>
  <c r="I52" i="8"/>
  <c r="H52" i="8"/>
  <c r="P51" i="8"/>
  <c r="D52" i="8" s="1"/>
  <c r="P49" i="8"/>
  <c r="L50" i="8" s="1"/>
  <c r="O47" i="8"/>
  <c r="N47" i="8"/>
  <c r="M47" i="8"/>
  <c r="L47" i="8"/>
  <c r="K47" i="8"/>
  <c r="J47" i="8"/>
  <c r="I47" i="8"/>
  <c r="H47" i="8"/>
  <c r="G47" i="8"/>
  <c r="F47" i="8"/>
  <c r="E47" i="8"/>
  <c r="D47" i="8"/>
  <c r="P45" i="8"/>
  <c r="M46" i="8" s="1"/>
  <c r="P43" i="8"/>
  <c r="O44" i="8" s="1"/>
  <c r="O39" i="8"/>
  <c r="N39" i="8"/>
  <c r="M39" i="8"/>
  <c r="L39" i="8"/>
  <c r="K39" i="8"/>
  <c r="J39" i="8"/>
  <c r="I39" i="8"/>
  <c r="H39" i="8"/>
  <c r="G39" i="8"/>
  <c r="F39" i="8"/>
  <c r="E39" i="8"/>
  <c r="D39" i="8"/>
  <c r="O37" i="8"/>
  <c r="N37" i="8"/>
  <c r="M37" i="8"/>
  <c r="L37" i="8"/>
  <c r="K37" i="8"/>
  <c r="J37" i="8"/>
  <c r="I37" i="8"/>
  <c r="H37" i="8"/>
  <c r="G37" i="8"/>
  <c r="F37" i="8"/>
  <c r="E37" i="8"/>
  <c r="D37" i="8"/>
  <c r="P33" i="8"/>
  <c r="P32" i="8"/>
  <c r="P31" i="8"/>
  <c r="P27" i="8"/>
  <c r="P25" i="8"/>
  <c r="P21" i="8"/>
  <c r="P19" i="8"/>
  <c r="G20" i="8" s="1"/>
  <c r="P15" i="8"/>
  <c r="P13" i="8"/>
  <c r="O9" i="8"/>
  <c r="N9" i="8"/>
  <c r="M9" i="8"/>
  <c r="L9" i="8"/>
  <c r="K9" i="8"/>
  <c r="J9" i="8"/>
  <c r="I9" i="8"/>
  <c r="H9" i="8"/>
  <c r="G9" i="8"/>
  <c r="F9" i="8"/>
  <c r="E9" i="8"/>
  <c r="D9" i="8"/>
  <c r="O7" i="8"/>
  <c r="N7" i="8"/>
  <c r="M7" i="8"/>
  <c r="L7" i="8"/>
  <c r="K7" i="8"/>
  <c r="J7" i="8"/>
  <c r="I7" i="8"/>
  <c r="H7" i="8"/>
  <c r="G7" i="8"/>
  <c r="F7" i="8"/>
  <c r="E7" i="8"/>
  <c r="D7" i="8"/>
  <c r="O377" i="7"/>
  <c r="O432" i="5" s="1"/>
  <c r="N377" i="7"/>
  <c r="N432" i="5" s="1"/>
  <c r="M377" i="7"/>
  <c r="M432" i="5" s="1"/>
  <c r="L377" i="7"/>
  <c r="L432" i="5" s="1"/>
  <c r="K377" i="7"/>
  <c r="J377" i="7"/>
  <c r="I377" i="7"/>
  <c r="H377" i="7"/>
  <c r="G377" i="7"/>
  <c r="F377" i="7"/>
  <c r="E377" i="7"/>
  <c r="E432" i="5" s="1"/>
  <c r="D377" i="7"/>
  <c r="D432" i="5" s="1"/>
  <c r="D376" i="7"/>
  <c r="P375" i="7"/>
  <c r="N376" i="7" s="1"/>
  <c r="P373" i="7"/>
  <c r="O374" i="7" s="1"/>
  <c r="P363" i="7"/>
  <c r="P361" i="7"/>
  <c r="P357" i="7"/>
  <c r="P355" i="7"/>
  <c r="P351" i="7"/>
  <c r="P349" i="7"/>
  <c r="P345" i="7"/>
  <c r="P339" i="7"/>
  <c r="P337" i="7"/>
  <c r="P321" i="7"/>
  <c r="P319" i="7"/>
  <c r="P315" i="7"/>
  <c r="P313" i="7"/>
  <c r="O299" i="7"/>
  <c r="N299" i="7"/>
  <c r="M299" i="7"/>
  <c r="L299" i="7"/>
  <c r="K299" i="7"/>
  <c r="J299" i="7"/>
  <c r="I299" i="7"/>
  <c r="H299" i="7"/>
  <c r="G299" i="7"/>
  <c r="F299" i="7"/>
  <c r="E299" i="7"/>
  <c r="D299" i="7"/>
  <c r="P297" i="7"/>
  <c r="P295" i="7"/>
  <c r="K258" i="5"/>
  <c r="J258" i="5"/>
  <c r="I258" i="5"/>
  <c r="H258" i="5"/>
  <c r="P223" i="7"/>
  <c r="O240" i="5"/>
  <c r="N240" i="5"/>
  <c r="J240" i="5"/>
  <c r="I240" i="5"/>
  <c r="H240" i="5"/>
  <c r="G240" i="5"/>
  <c r="F240" i="5"/>
  <c r="P207" i="7"/>
  <c r="P205" i="7"/>
  <c r="M234" i="5"/>
  <c r="L234" i="5"/>
  <c r="P201" i="7"/>
  <c r="P199" i="7"/>
  <c r="P195" i="7"/>
  <c r="P193" i="7"/>
  <c r="P189" i="7"/>
  <c r="P187" i="7"/>
  <c r="N216" i="5"/>
  <c r="M216" i="5"/>
  <c r="L216" i="5"/>
  <c r="K216" i="5"/>
  <c r="P183" i="7"/>
  <c r="P181" i="7"/>
  <c r="L210" i="5"/>
  <c r="K210" i="5"/>
  <c r="J210" i="5"/>
  <c r="I210" i="5"/>
  <c r="P177" i="7"/>
  <c r="P175" i="7"/>
  <c r="P171" i="7"/>
  <c r="P169" i="7"/>
  <c r="K198" i="5"/>
  <c r="P165" i="7"/>
  <c r="P163" i="7"/>
  <c r="L192" i="5"/>
  <c r="J192" i="5"/>
  <c r="I192" i="5"/>
  <c r="H192" i="5"/>
  <c r="P159" i="7"/>
  <c r="P157" i="7"/>
  <c r="P153" i="7"/>
  <c r="P151" i="7"/>
  <c r="L180" i="5"/>
  <c r="K180" i="5"/>
  <c r="J180" i="5"/>
  <c r="I180" i="5"/>
  <c r="P147" i="7"/>
  <c r="P145" i="7"/>
  <c r="L174" i="5"/>
  <c r="K174" i="5"/>
  <c r="J174" i="5"/>
  <c r="I174" i="5"/>
  <c r="H174" i="5"/>
  <c r="G174" i="5"/>
  <c r="P141" i="7"/>
  <c r="P139" i="7"/>
  <c r="O168" i="5"/>
  <c r="N168" i="5"/>
  <c r="P135" i="7"/>
  <c r="P133" i="7"/>
  <c r="N162" i="5"/>
  <c r="K162" i="5"/>
  <c r="H162" i="5"/>
  <c r="G162" i="5"/>
  <c r="P129" i="7"/>
  <c r="P121" i="7"/>
  <c r="O119" i="7"/>
  <c r="N119" i="7"/>
  <c r="M119" i="7"/>
  <c r="L119" i="7"/>
  <c r="L150" i="5" s="1"/>
  <c r="K119" i="7"/>
  <c r="J119" i="7"/>
  <c r="J150" i="5" s="1"/>
  <c r="I119" i="7"/>
  <c r="I150" i="5" s="1"/>
  <c r="H119" i="7"/>
  <c r="G119" i="7"/>
  <c r="F119" i="7"/>
  <c r="E119" i="7"/>
  <c r="D119" i="7"/>
  <c r="O118" i="7"/>
  <c r="H118" i="7"/>
  <c r="G118" i="7"/>
  <c r="F118" i="7"/>
  <c r="E118" i="7"/>
  <c r="D118" i="7"/>
  <c r="P117" i="7"/>
  <c r="N118" i="7" s="1"/>
  <c r="O116" i="7"/>
  <c r="H116" i="7"/>
  <c r="G116" i="7"/>
  <c r="F116" i="7"/>
  <c r="E116" i="7"/>
  <c r="D116" i="7"/>
  <c r="P115" i="7"/>
  <c r="N116" i="7" s="1"/>
  <c r="O113" i="7"/>
  <c r="N113" i="7"/>
  <c r="M113" i="7"/>
  <c r="L113" i="7"/>
  <c r="K113" i="7"/>
  <c r="J113" i="7"/>
  <c r="J144" i="5" s="1"/>
  <c r="I113" i="7"/>
  <c r="H113" i="7"/>
  <c r="G113" i="7"/>
  <c r="F113" i="7"/>
  <c r="E113" i="7"/>
  <c r="D113" i="7"/>
  <c r="O112" i="7"/>
  <c r="N112" i="7"/>
  <c r="I112" i="7"/>
  <c r="H112" i="7"/>
  <c r="G112" i="7"/>
  <c r="F112" i="7"/>
  <c r="E112" i="7"/>
  <c r="D112" i="7"/>
  <c r="P111" i="7"/>
  <c r="K112" i="7" s="1"/>
  <c r="O110" i="7"/>
  <c r="I110" i="7"/>
  <c r="H110" i="7"/>
  <c r="G110" i="7"/>
  <c r="F110" i="7"/>
  <c r="E110" i="7"/>
  <c r="D110" i="7"/>
  <c r="P109" i="7"/>
  <c r="M110" i="7" s="1"/>
  <c r="O107" i="7"/>
  <c r="N107" i="7"/>
  <c r="M107" i="7"/>
  <c r="M138" i="5" s="1"/>
  <c r="L107" i="7"/>
  <c r="K107" i="7"/>
  <c r="J107" i="7"/>
  <c r="I107" i="7"/>
  <c r="I138" i="5" s="1"/>
  <c r="H107" i="7"/>
  <c r="G107" i="7"/>
  <c r="F107" i="7"/>
  <c r="E107" i="7"/>
  <c r="D107" i="7"/>
  <c r="O106" i="7"/>
  <c r="H106" i="7"/>
  <c r="G106" i="7"/>
  <c r="F106" i="7"/>
  <c r="E106" i="7"/>
  <c r="D106" i="7"/>
  <c r="P105" i="7"/>
  <c r="N106" i="7" s="1"/>
  <c r="H104" i="7"/>
  <c r="G104" i="7"/>
  <c r="F104" i="7"/>
  <c r="E104" i="7"/>
  <c r="D104" i="7"/>
  <c r="P103" i="7"/>
  <c r="L104" i="7" s="1"/>
  <c r="O101" i="7"/>
  <c r="O132" i="5" s="1"/>
  <c r="N101" i="7"/>
  <c r="M101" i="7"/>
  <c r="L101" i="7"/>
  <c r="K101" i="7"/>
  <c r="J101" i="7"/>
  <c r="J132" i="5" s="1"/>
  <c r="I101" i="7"/>
  <c r="H101" i="7"/>
  <c r="H102" i="7" s="1"/>
  <c r="G101" i="7"/>
  <c r="G102" i="7" s="1"/>
  <c r="F101" i="7"/>
  <c r="F102" i="7" s="1"/>
  <c r="E101" i="7"/>
  <c r="E102" i="7" s="1"/>
  <c r="D101" i="7"/>
  <c r="O100" i="7"/>
  <c r="J100" i="7"/>
  <c r="I100" i="7"/>
  <c r="H100" i="7"/>
  <c r="G100" i="7"/>
  <c r="F100" i="7"/>
  <c r="E100" i="7"/>
  <c r="D100" i="7"/>
  <c r="P99" i="7"/>
  <c r="M100" i="7" s="1"/>
  <c r="H98" i="7"/>
  <c r="G98" i="7"/>
  <c r="F98" i="7"/>
  <c r="E98" i="7"/>
  <c r="P97" i="7"/>
  <c r="O98" i="7" s="1"/>
  <c r="O95" i="7"/>
  <c r="O96" i="7" s="1"/>
  <c r="N95" i="7"/>
  <c r="N96" i="7" s="1"/>
  <c r="M95" i="7"/>
  <c r="M126" i="5" s="1"/>
  <c r="L95" i="7"/>
  <c r="K95" i="7"/>
  <c r="K126" i="5" s="1"/>
  <c r="J95" i="7"/>
  <c r="J126" i="5" s="1"/>
  <c r="I95" i="7"/>
  <c r="I96" i="7" s="1"/>
  <c r="H95" i="7"/>
  <c r="H96" i="7" s="1"/>
  <c r="G95" i="7"/>
  <c r="G96" i="7" s="1"/>
  <c r="F95" i="7"/>
  <c r="F96" i="7" s="1"/>
  <c r="E95" i="7"/>
  <c r="E96" i="7" s="1"/>
  <c r="D95" i="7"/>
  <c r="O94" i="7"/>
  <c r="N94" i="7"/>
  <c r="M94" i="7"/>
  <c r="I94" i="7"/>
  <c r="H94" i="7"/>
  <c r="G94" i="7"/>
  <c r="F94" i="7"/>
  <c r="E94" i="7"/>
  <c r="D94" i="7"/>
  <c r="P93" i="7"/>
  <c r="L94" i="7" s="1"/>
  <c r="O92" i="7"/>
  <c r="N92" i="7"/>
  <c r="I92" i="7"/>
  <c r="H92" i="7"/>
  <c r="G92" i="7"/>
  <c r="F92" i="7"/>
  <c r="E92" i="7"/>
  <c r="D92" i="7"/>
  <c r="P91" i="7"/>
  <c r="M92" i="7" s="1"/>
  <c r="O89" i="7"/>
  <c r="O120" i="5" s="1"/>
  <c r="N89" i="7"/>
  <c r="N120" i="5" s="1"/>
  <c r="M89" i="7"/>
  <c r="M120" i="5" s="1"/>
  <c r="L89" i="7"/>
  <c r="L120" i="5" s="1"/>
  <c r="K89" i="7"/>
  <c r="J89" i="7"/>
  <c r="I89" i="7"/>
  <c r="I120" i="5" s="1"/>
  <c r="H89" i="7"/>
  <c r="H120" i="5" s="1"/>
  <c r="G89" i="7"/>
  <c r="G120" i="5" s="1"/>
  <c r="F89" i="7"/>
  <c r="F120" i="5" s="1"/>
  <c r="E89" i="7"/>
  <c r="E120" i="5" s="1"/>
  <c r="D89" i="7"/>
  <c r="D120" i="5" s="1"/>
  <c r="O88" i="7"/>
  <c r="N88" i="7"/>
  <c r="M88" i="7"/>
  <c r="L88" i="7"/>
  <c r="K88" i="7"/>
  <c r="J88" i="7"/>
  <c r="I88" i="7"/>
  <c r="H88" i="7"/>
  <c r="G88" i="7"/>
  <c r="F88" i="7"/>
  <c r="E88" i="7"/>
  <c r="D88" i="7"/>
  <c r="P87" i="7"/>
  <c r="P85" i="7"/>
  <c r="K86" i="7" s="1"/>
  <c r="O83" i="7"/>
  <c r="O114" i="5" s="1"/>
  <c r="N83" i="7"/>
  <c r="M83" i="7"/>
  <c r="L83" i="7"/>
  <c r="L114" i="5" s="1"/>
  <c r="K83" i="7"/>
  <c r="J83" i="7"/>
  <c r="I83" i="7"/>
  <c r="I114" i="5" s="1"/>
  <c r="H83" i="7"/>
  <c r="H84" i="7" s="1"/>
  <c r="G83" i="7"/>
  <c r="G84" i="7" s="1"/>
  <c r="F83" i="7"/>
  <c r="E83" i="7"/>
  <c r="D83" i="7"/>
  <c r="D114" i="5" s="1"/>
  <c r="P81" i="7"/>
  <c r="I82" i="7" s="1"/>
  <c r="H80" i="7"/>
  <c r="G80" i="7"/>
  <c r="P79" i="7"/>
  <c r="D80" i="7" s="1"/>
  <c r="O77" i="7"/>
  <c r="N77" i="7"/>
  <c r="M77" i="7"/>
  <c r="M78" i="7" s="1"/>
  <c r="L77" i="7"/>
  <c r="L108" i="5" s="1"/>
  <c r="K77" i="7"/>
  <c r="J77" i="7"/>
  <c r="I77" i="7"/>
  <c r="I108" i="5" s="1"/>
  <c r="H77" i="7"/>
  <c r="H108" i="5" s="1"/>
  <c r="G77" i="7"/>
  <c r="F77" i="7"/>
  <c r="E77" i="7"/>
  <c r="D77" i="7"/>
  <c r="D108" i="5" s="1"/>
  <c r="N76" i="7"/>
  <c r="M76" i="7"/>
  <c r="L76" i="7"/>
  <c r="J76" i="7"/>
  <c r="I76" i="7"/>
  <c r="H76" i="7"/>
  <c r="G76" i="7"/>
  <c r="F76" i="7"/>
  <c r="E76" i="7"/>
  <c r="D76" i="7"/>
  <c r="P75" i="7"/>
  <c r="O76" i="7" s="1"/>
  <c r="M74" i="7"/>
  <c r="P73" i="7"/>
  <c r="H74" i="7" s="1"/>
  <c r="O71" i="7"/>
  <c r="N71" i="7"/>
  <c r="M71" i="7"/>
  <c r="L71" i="7"/>
  <c r="K71" i="7"/>
  <c r="K102" i="5" s="1"/>
  <c r="J71" i="7"/>
  <c r="J102" i="5" s="1"/>
  <c r="I71" i="7"/>
  <c r="I102" i="5" s="1"/>
  <c r="H71" i="7"/>
  <c r="H72" i="7" s="1"/>
  <c r="G71" i="7"/>
  <c r="G72" i="7" s="1"/>
  <c r="F71" i="7"/>
  <c r="F72" i="7" s="1"/>
  <c r="E71" i="7"/>
  <c r="E72" i="7" s="1"/>
  <c r="D71" i="7"/>
  <c r="O70" i="7"/>
  <c r="H70" i="7"/>
  <c r="G70" i="7"/>
  <c r="F70" i="7"/>
  <c r="E70" i="7"/>
  <c r="D70" i="7"/>
  <c r="P69" i="7"/>
  <c r="H68" i="7"/>
  <c r="G68" i="7"/>
  <c r="F68" i="7"/>
  <c r="E68" i="7"/>
  <c r="D68" i="7"/>
  <c r="P67" i="7"/>
  <c r="O68" i="7" s="1"/>
  <c r="O65" i="7"/>
  <c r="N65" i="7"/>
  <c r="N96" i="5" s="1"/>
  <c r="M65" i="7"/>
  <c r="L65" i="7"/>
  <c r="K65" i="7"/>
  <c r="J65" i="7"/>
  <c r="J96" i="5" s="1"/>
  <c r="I65" i="7"/>
  <c r="I66" i="7" s="1"/>
  <c r="H65" i="7"/>
  <c r="H66" i="7" s="1"/>
  <c r="G65" i="7"/>
  <c r="G66" i="7" s="1"/>
  <c r="F65" i="7"/>
  <c r="F66" i="7" s="1"/>
  <c r="E65" i="7"/>
  <c r="E66" i="7" s="1"/>
  <c r="D65" i="7"/>
  <c r="J64" i="7"/>
  <c r="I64" i="7"/>
  <c r="H64" i="7"/>
  <c r="G64" i="7"/>
  <c r="F64" i="7"/>
  <c r="E64" i="7"/>
  <c r="D64" i="7"/>
  <c r="P63" i="7"/>
  <c r="L64" i="7" s="1"/>
  <c r="I62" i="7"/>
  <c r="H62" i="7"/>
  <c r="G62" i="7"/>
  <c r="F62" i="7"/>
  <c r="E62" i="7"/>
  <c r="D62" i="7"/>
  <c r="P61" i="7"/>
  <c r="K62" i="7" s="1"/>
  <c r="O59" i="7"/>
  <c r="N59" i="7"/>
  <c r="M59" i="7"/>
  <c r="M90" i="5" s="1"/>
  <c r="L59" i="7"/>
  <c r="L90" i="5" s="1"/>
  <c r="K59" i="7"/>
  <c r="J59" i="7"/>
  <c r="J90" i="5" s="1"/>
  <c r="I59" i="7"/>
  <c r="I60" i="7" s="1"/>
  <c r="H59" i="7"/>
  <c r="G59" i="7"/>
  <c r="F59" i="7"/>
  <c r="E59" i="7"/>
  <c r="E90" i="5" s="1"/>
  <c r="D59" i="7"/>
  <c r="D90" i="5" s="1"/>
  <c r="I58" i="7"/>
  <c r="H58" i="7"/>
  <c r="G58" i="7"/>
  <c r="F58" i="7"/>
  <c r="E58" i="7"/>
  <c r="P57" i="7"/>
  <c r="L58" i="7" s="1"/>
  <c r="I56" i="7"/>
  <c r="E56" i="7"/>
  <c r="D56" i="7"/>
  <c r="P55" i="7"/>
  <c r="O56" i="7" s="1"/>
  <c r="O53" i="7"/>
  <c r="O84" i="5" s="1"/>
  <c r="N53" i="7"/>
  <c r="M53" i="7"/>
  <c r="L53" i="7"/>
  <c r="L84" i="5" s="1"/>
  <c r="K53" i="7"/>
  <c r="K84" i="5" s="1"/>
  <c r="J53" i="7"/>
  <c r="J84" i="5" s="1"/>
  <c r="I53" i="7"/>
  <c r="I54" i="7" s="1"/>
  <c r="H53" i="7"/>
  <c r="H54" i="7" s="1"/>
  <c r="G53" i="7"/>
  <c r="G54" i="7" s="1"/>
  <c r="F53" i="7"/>
  <c r="E53" i="7"/>
  <c r="D53" i="7"/>
  <c r="D84" i="5" s="1"/>
  <c r="I52" i="7"/>
  <c r="H52" i="7"/>
  <c r="G52" i="7"/>
  <c r="P51" i="7"/>
  <c r="O52" i="7" s="1"/>
  <c r="I50" i="7"/>
  <c r="H50" i="7"/>
  <c r="G50" i="7"/>
  <c r="P49" i="7"/>
  <c r="O50" i="7" s="1"/>
  <c r="O47" i="7"/>
  <c r="N47" i="7"/>
  <c r="M47" i="7"/>
  <c r="L47" i="7"/>
  <c r="K47" i="7"/>
  <c r="J47" i="7"/>
  <c r="I47" i="7"/>
  <c r="H47" i="7"/>
  <c r="G47" i="7"/>
  <c r="F47" i="7"/>
  <c r="E47" i="7"/>
  <c r="D47" i="7"/>
  <c r="P45" i="7"/>
  <c r="L46" i="7" s="1"/>
  <c r="P43" i="7"/>
  <c r="D44" i="7" s="1"/>
  <c r="P33" i="7"/>
  <c r="P31" i="7"/>
  <c r="P27" i="7"/>
  <c r="P25" i="7"/>
  <c r="P21" i="7"/>
  <c r="P19" i="7"/>
  <c r="P15" i="7"/>
  <c r="O9" i="7"/>
  <c r="N9" i="7"/>
  <c r="M9" i="7"/>
  <c r="L9" i="7"/>
  <c r="K9" i="7"/>
  <c r="J9" i="7"/>
  <c r="I9" i="7"/>
  <c r="H9" i="7"/>
  <c r="G9" i="7"/>
  <c r="F9" i="7"/>
  <c r="E9" i="7"/>
  <c r="D9" i="7"/>
  <c r="H432" i="5"/>
  <c r="F432" i="5"/>
  <c r="P363" i="6"/>
  <c r="P361" i="6"/>
  <c r="P357" i="6"/>
  <c r="P355" i="6"/>
  <c r="P351" i="6"/>
  <c r="P349" i="6"/>
  <c r="P345" i="6"/>
  <c r="P343" i="6"/>
  <c r="P339" i="6"/>
  <c r="P337" i="6"/>
  <c r="P333" i="6"/>
  <c r="P331" i="6"/>
  <c r="P327" i="6"/>
  <c r="P325" i="6"/>
  <c r="P321" i="6"/>
  <c r="P319" i="6"/>
  <c r="P315" i="6"/>
  <c r="P313" i="6"/>
  <c r="P309" i="6"/>
  <c r="P307" i="6"/>
  <c r="O299" i="6"/>
  <c r="N299" i="6"/>
  <c r="M299" i="6"/>
  <c r="L299" i="6"/>
  <c r="K299" i="6"/>
  <c r="J299" i="6"/>
  <c r="I299" i="6"/>
  <c r="H299" i="6"/>
  <c r="G299" i="6"/>
  <c r="F299" i="6"/>
  <c r="E299" i="6"/>
  <c r="D299" i="6"/>
  <c r="P295" i="6"/>
  <c r="D324" i="5"/>
  <c r="P291" i="6"/>
  <c r="P289" i="6"/>
  <c r="O290" i="6" s="1"/>
  <c r="O287" i="6"/>
  <c r="N287" i="6"/>
  <c r="M287" i="6"/>
  <c r="L287" i="6"/>
  <c r="K287" i="6"/>
  <c r="K288" i="6" s="1"/>
  <c r="J287" i="6"/>
  <c r="I287" i="6"/>
  <c r="H287" i="6"/>
  <c r="G287" i="6"/>
  <c r="G288" i="6" s="1"/>
  <c r="F287" i="6"/>
  <c r="E287" i="6"/>
  <c r="P285" i="6"/>
  <c r="P283" i="6"/>
  <c r="O312" i="5"/>
  <c r="N312" i="5"/>
  <c r="N313" i="5" s="1"/>
  <c r="M312" i="5"/>
  <c r="M313" i="5" s="1"/>
  <c r="K312" i="5"/>
  <c r="J312" i="5"/>
  <c r="G312" i="5"/>
  <c r="F312" i="5"/>
  <c r="F313" i="5" s="1"/>
  <c r="E312" i="5"/>
  <c r="P279" i="6"/>
  <c r="P277" i="6"/>
  <c r="O275" i="6"/>
  <c r="N275" i="6"/>
  <c r="M275" i="6"/>
  <c r="L275" i="6"/>
  <c r="K275" i="6"/>
  <c r="J275" i="6"/>
  <c r="I275" i="6"/>
  <c r="H275" i="6"/>
  <c r="G275" i="6"/>
  <c r="F275" i="6"/>
  <c r="E275" i="6"/>
  <c r="D275" i="6"/>
  <c r="P273" i="6"/>
  <c r="P271" i="6"/>
  <c r="O269" i="6"/>
  <c r="N269" i="6"/>
  <c r="M269" i="6"/>
  <c r="L269" i="6"/>
  <c r="K269" i="6"/>
  <c r="J269" i="6"/>
  <c r="I269" i="6"/>
  <c r="H269" i="6"/>
  <c r="G269" i="6"/>
  <c r="F269" i="6"/>
  <c r="E269" i="6"/>
  <c r="D269" i="6"/>
  <c r="P267" i="6"/>
  <c r="P265" i="6"/>
  <c r="O263" i="6"/>
  <c r="N263" i="6"/>
  <c r="M263" i="6"/>
  <c r="L263" i="6"/>
  <c r="K263" i="6"/>
  <c r="J263" i="6"/>
  <c r="I263" i="6"/>
  <c r="H263" i="6"/>
  <c r="H264" i="6" s="1"/>
  <c r="G263" i="6"/>
  <c r="F263" i="6"/>
  <c r="E263" i="6"/>
  <c r="D263" i="6"/>
  <c r="P261" i="6"/>
  <c r="P259" i="6"/>
  <c r="O257" i="6"/>
  <c r="N257" i="6"/>
  <c r="N258" i="6" s="1"/>
  <c r="M257" i="6"/>
  <c r="M258" i="6" s="1"/>
  <c r="L257" i="6"/>
  <c r="K257" i="6"/>
  <c r="J257" i="6"/>
  <c r="I257" i="6"/>
  <c r="H257" i="6"/>
  <c r="G257" i="6"/>
  <c r="F257" i="6"/>
  <c r="F258" i="6" s="1"/>
  <c r="E257" i="6"/>
  <c r="E258" i="6" s="1"/>
  <c r="D257" i="6"/>
  <c r="P255" i="6"/>
  <c r="J256" i="6" s="1"/>
  <c r="P256" i="6" s="1"/>
  <c r="P253" i="6"/>
  <c r="O251" i="6"/>
  <c r="N251" i="6"/>
  <c r="N252" i="6" s="1"/>
  <c r="M251" i="6"/>
  <c r="L251" i="6"/>
  <c r="K251" i="6"/>
  <c r="J251" i="6"/>
  <c r="I251" i="6"/>
  <c r="H251" i="6"/>
  <c r="G251" i="6"/>
  <c r="F251" i="6"/>
  <c r="F252" i="6" s="1"/>
  <c r="E251" i="6"/>
  <c r="D251" i="6"/>
  <c r="P249" i="6"/>
  <c r="P247" i="6"/>
  <c r="O245" i="6"/>
  <c r="N245" i="6"/>
  <c r="M245" i="6"/>
  <c r="L245" i="6"/>
  <c r="K245" i="6"/>
  <c r="J245" i="6"/>
  <c r="I245" i="6"/>
  <c r="H245" i="6"/>
  <c r="G245" i="6"/>
  <c r="F245" i="6"/>
  <c r="E245" i="6"/>
  <c r="D245" i="6"/>
  <c r="P243" i="6"/>
  <c r="P241" i="6"/>
  <c r="O270" i="5"/>
  <c r="N270" i="5"/>
  <c r="M270" i="5"/>
  <c r="L270" i="5"/>
  <c r="H270" i="5"/>
  <c r="H271" i="5" s="1"/>
  <c r="G270" i="5"/>
  <c r="F270" i="5"/>
  <c r="E270" i="5"/>
  <c r="D270" i="5"/>
  <c r="P237" i="6"/>
  <c r="P235" i="6"/>
  <c r="O236" i="6" s="1"/>
  <c r="O232" i="6"/>
  <c r="N232" i="6"/>
  <c r="M232" i="6"/>
  <c r="K232" i="6"/>
  <c r="I232" i="6"/>
  <c r="H232" i="6"/>
  <c r="G232" i="6"/>
  <c r="F232" i="6"/>
  <c r="E232" i="6"/>
  <c r="D232" i="6"/>
  <c r="K230" i="6"/>
  <c r="H230" i="6"/>
  <c r="G230" i="6"/>
  <c r="F230" i="6"/>
  <c r="E230" i="6"/>
  <c r="D230" i="6"/>
  <c r="P225" i="6"/>
  <c r="P223" i="6"/>
  <c r="P219" i="6"/>
  <c r="P217" i="6"/>
  <c r="P213" i="6"/>
  <c r="P211" i="6"/>
  <c r="P207" i="6"/>
  <c r="P205" i="6"/>
  <c r="P201" i="6"/>
  <c r="P199" i="6"/>
  <c r="P195" i="6"/>
  <c r="P193" i="6"/>
  <c r="P189" i="6"/>
  <c r="P187" i="6"/>
  <c r="P183" i="6"/>
  <c r="P181" i="6"/>
  <c r="P177" i="6"/>
  <c r="I178" i="6" s="1"/>
  <c r="P175" i="6"/>
  <c r="P171" i="6"/>
  <c r="J172" i="6" s="1"/>
  <c r="P172" i="6" s="1"/>
  <c r="P169" i="6"/>
  <c r="P165" i="6"/>
  <c r="P163" i="6"/>
  <c r="P159" i="6"/>
  <c r="P157" i="6"/>
  <c r="P153" i="6"/>
  <c r="P151" i="6"/>
  <c r="P147" i="6"/>
  <c r="P145" i="6"/>
  <c r="P141" i="6"/>
  <c r="P139" i="6"/>
  <c r="P135" i="6"/>
  <c r="P133" i="6"/>
  <c r="K134" i="6" s="1"/>
  <c r="P129" i="6"/>
  <c r="P127" i="6"/>
  <c r="P123" i="6"/>
  <c r="P121" i="6"/>
  <c r="P115" i="6"/>
  <c r="P111" i="6"/>
  <c r="P109" i="6"/>
  <c r="P105" i="6"/>
  <c r="P103" i="6"/>
  <c r="K132" i="5"/>
  <c r="I132" i="5"/>
  <c r="H132" i="5"/>
  <c r="P99" i="6"/>
  <c r="P97" i="6"/>
  <c r="O98" i="6" s="1"/>
  <c r="I126" i="5"/>
  <c r="H126" i="5"/>
  <c r="P93" i="6"/>
  <c r="L94" i="6" s="1"/>
  <c r="P91" i="6"/>
  <c r="P87" i="6"/>
  <c r="P85" i="6"/>
  <c r="G86" i="6" s="1"/>
  <c r="J114" i="5"/>
  <c r="P81" i="6"/>
  <c r="P79" i="6"/>
  <c r="O108" i="5"/>
  <c r="N108" i="5"/>
  <c r="G108" i="5"/>
  <c r="F108" i="5"/>
  <c r="P75" i="6"/>
  <c r="P73" i="6"/>
  <c r="M102" i="5"/>
  <c r="L102" i="5"/>
  <c r="E102" i="5"/>
  <c r="D102" i="5"/>
  <c r="P69" i="6"/>
  <c r="P67" i="6"/>
  <c r="I96" i="5"/>
  <c r="P63" i="6"/>
  <c r="I64" i="6" s="1"/>
  <c r="P61" i="6"/>
  <c r="I62" i="6" s="1"/>
  <c r="K90" i="5"/>
  <c r="P57" i="6"/>
  <c r="P55" i="6"/>
  <c r="P51" i="6"/>
  <c r="P49" i="6"/>
  <c r="I50" i="6" s="1"/>
  <c r="P45" i="6"/>
  <c r="P43" i="6"/>
  <c r="O39" i="6"/>
  <c r="N39" i="6"/>
  <c r="M39" i="6"/>
  <c r="L39" i="6"/>
  <c r="K39" i="6"/>
  <c r="J39" i="6"/>
  <c r="I39" i="6"/>
  <c r="H39" i="6"/>
  <c r="G39" i="6"/>
  <c r="F39" i="6"/>
  <c r="E39" i="6"/>
  <c r="D39" i="6"/>
  <c r="O37" i="6"/>
  <c r="N37" i="6"/>
  <c r="M37" i="6"/>
  <c r="L37" i="6"/>
  <c r="K37" i="6"/>
  <c r="J37" i="6"/>
  <c r="I37" i="6"/>
  <c r="H37" i="6"/>
  <c r="G37" i="6"/>
  <c r="F37" i="6"/>
  <c r="E37" i="6"/>
  <c r="D37" i="6"/>
  <c r="P33" i="6"/>
  <c r="P31" i="6"/>
  <c r="P27" i="6"/>
  <c r="P25" i="6"/>
  <c r="P21" i="6"/>
  <c r="M316" i="8" l="1"/>
  <c r="E316" i="8"/>
  <c r="J316" i="8"/>
  <c r="L316" i="8"/>
  <c r="D316" i="8"/>
  <c r="K316" i="8"/>
  <c r="I316" i="8"/>
  <c r="G316" i="8"/>
  <c r="N316" i="8"/>
  <c r="H316" i="8"/>
  <c r="O316" i="8"/>
  <c r="F316" i="8"/>
  <c r="K226" i="6"/>
  <c r="J226" i="6"/>
  <c r="N356" i="7"/>
  <c r="F356" i="7"/>
  <c r="O356" i="7"/>
  <c r="M356" i="7"/>
  <c r="E356" i="7"/>
  <c r="L356" i="7"/>
  <c r="D356" i="7"/>
  <c r="K356" i="7"/>
  <c r="I356" i="7"/>
  <c r="H356" i="7"/>
  <c r="G356" i="7"/>
  <c r="J356" i="7"/>
  <c r="G350" i="7"/>
  <c r="N350" i="7"/>
  <c r="F350" i="7"/>
  <c r="M350" i="7"/>
  <c r="H350" i="7"/>
  <c r="I432" i="5"/>
  <c r="G432" i="5"/>
  <c r="J432" i="5"/>
  <c r="L312" i="5"/>
  <c r="D312" i="5"/>
  <c r="K150" i="5"/>
  <c r="K144" i="5"/>
  <c r="J138" i="5"/>
  <c r="K138" i="5"/>
  <c r="N132" i="5"/>
  <c r="M132" i="5"/>
  <c r="G102" i="5"/>
  <c r="I90" i="5"/>
  <c r="F90" i="5"/>
  <c r="N90" i="5"/>
  <c r="G90" i="5"/>
  <c r="G132" i="5"/>
  <c r="E126" i="5"/>
  <c r="E127" i="5" s="1"/>
  <c r="H96" i="5"/>
  <c r="G84" i="5"/>
  <c r="D233" i="6"/>
  <c r="L233" i="6"/>
  <c r="J233" i="6"/>
  <c r="E233" i="6"/>
  <c r="M233" i="6"/>
  <c r="F233" i="6"/>
  <c r="N233" i="6"/>
  <c r="H233" i="6"/>
  <c r="H234" i="6" s="1"/>
  <c r="G233" i="6"/>
  <c r="O233" i="6"/>
  <c r="I233" i="6"/>
  <c r="K246" i="6"/>
  <c r="K233" i="6"/>
  <c r="K234" i="6" s="1"/>
  <c r="H176" i="6"/>
  <c r="G176" i="6"/>
  <c r="O176" i="6"/>
  <c r="H164" i="6"/>
  <c r="N164" i="6"/>
  <c r="H124" i="6"/>
  <c r="K124" i="6"/>
  <c r="I112" i="6"/>
  <c r="N112" i="6"/>
  <c r="N76" i="6"/>
  <c r="G76" i="6"/>
  <c r="N74" i="6"/>
  <c r="I74" i="6"/>
  <c r="O74" i="6"/>
  <c r="E74" i="6"/>
  <c r="H312" i="5"/>
  <c r="H313" i="5" s="1"/>
  <c r="J278" i="8"/>
  <c r="M256" i="8"/>
  <c r="L254" i="8"/>
  <c r="M254" i="8"/>
  <c r="J270" i="5"/>
  <c r="J271" i="5" s="1"/>
  <c r="K240" i="5"/>
  <c r="N154" i="8"/>
  <c r="O152" i="8"/>
  <c r="H118" i="8"/>
  <c r="D144" i="5"/>
  <c r="L144" i="5"/>
  <c r="D138" i="5"/>
  <c r="D139" i="5" s="1"/>
  <c r="L138" i="5"/>
  <c r="D126" i="5"/>
  <c r="D127" i="5" s="1"/>
  <c r="L126" i="5"/>
  <c r="L86" i="8"/>
  <c r="K114" i="5"/>
  <c r="F102" i="5"/>
  <c r="N102" i="5"/>
  <c r="O102" i="5"/>
  <c r="K432" i="5"/>
  <c r="D132" i="5"/>
  <c r="L132" i="5"/>
  <c r="E132" i="5"/>
  <c r="G126" i="5"/>
  <c r="G127" i="5" s="1"/>
  <c r="O126" i="5"/>
  <c r="N126" i="5"/>
  <c r="J86" i="7"/>
  <c r="J108" i="5"/>
  <c r="K108" i="5"/>
  <c r="M96" i="5"/>
  <c r="O90" i="5"/>
  <c r="H90" i="5"/>
  <c r="N84" i="5"/>
  <c r="J292" i="6"/>
  <c r="L292" i="6"/>
  <c r="J254" i="6"/>
  <c r="I254" i="6"/>
  <c r="H224" i="6"/>
  <c r="N224" i="6"/>
  <c r="I166" i="6"/>
  <c r="H166" i="6"/>
  <c r="N110" i="6"/>
  <c r="H110" i="6"/>
  <c r="H41" i="6"/>
  <c r="I46" i="6"/>
  <c r="O46" i="6"/>
  <c r="G46" i="6"/>
  <c r="D46" i="6"/>
  <c r="E46" i="6"/>
  <c r="O44" i="6"/>
  <c r="D44" i="6"/>
  <c r="F44" i="6"/>
  <c r="P372" i="14"/>
  <c r="I296" i="8"/>
  <c r="J282" i="5"/>
  <c r="J283" i="5" s="1"/>
  <c r="J252" i="6"/>
  <c r="H300" i="5"/>
  <c r="H301" i="5" s="1"/>
  <c r="H270" i="6"/>
  <c r="F318" i="5"/>
  <c r="F319" i="5" s="1"/>
  <c r="F288" i="6"/>
  <c r="E232" i="8"/>
  <c r="E369" i="8"/>
  <c r="F126" i="5"/>
  <c r="F127" i="5" s="1"/>
  <c r="I300" i="5"/>
  <c r="I301" i="5" s="1"/>
  <c r="I270" i="6"/>
  <c r="O318" i="5"/>
  <c r="O319" i="5" s="1"/>
  <c r="O288" i="6"/>
  <c r="E96" i="5"/>
  <c r="G276" i="5"/>
  <c r="G277" i="5" s="1"/>
  <c r="G246" i="6"/>
  <c r="O276" i="5"/>
  <c r="O246" i="6"/>
  <c r="I282" i="5"/>
  <c r="I283" i="5" s="1"/>
  <c r="I252" i="6"/>
  <c r="K288" i="5"/>
  <c r="K258" i="6"/>
  <c r="E294" i="5"/>
  <c r="E295" i="5" s="1"/>
  <c r="E264" i="6"/>
  <c r="M294" i="5"/>
  <c r="M264" i="6"/>
  <c r="G300" i="5"/>
  <c r="G301" i="5" s="1"/>
  <c r="G270" i="6"/>
  <c r="O300" i="5"/>
  <c r="O301" i="5" s="1"/>
  <c r="O270" i="6"/>
  <c r="I306" i="5"/>
  <c r="I276" i="6"/>
  <c r="E318" i="5"/>
  <c r="E319" i="5" s="1"/>
  <c r="E288" i="6"/>
  <c r="M318" i="5"/>
  <c r="M319" i="5" s="1"/>
  <c r="M288" i="6"/>
  <c r="F114" i="5"/>
  <c r="N114" i="5"/>
  <c r="J120" i="5"/>
  <c r="M240" i="5"/>
  <c r="D369" i="8"/>
  <c r="L369" i="8"/>
  <c r="H276" i="5"/>
  <c r="H277" i="5" s="1"/>
  <c r="H246" i="6"/>
  <c r="D288" i="5"/>
  <c r="D289" i="5" s="1"/>
  <c r="D258" i="6"/>
  <c r="N294" i="5"/>
  <c r="N264" i="6"/>
  <c r="O294" i="5"/>
  <c r="O295" i="5" s="1"/>
  <c r="O264" i="6"/>
  <c r="F232" i="8"/>
  <c r="F369" i="8"/>
  <c r="N369" i="8"/>
  <c r="L294" i="8"/>
  <c r="L324" i="5"/>
  <c r="L374" i="8"/>
  <c r="K374" i="8"/>
  <c r="J276" i="5"/>
  <c r="J246" i="6"/>
  <c r="H318" i="5"/>
  <c r="H319" i="5" s="1"/>
  <c r="H288" i="6"/>
  <c r="N290" i="6"/>
  <c r="M290" i="6"/>
  <c r="L290" i="6"/>
  <c r="J290" i="6"/>
  <c r="D96" i="5"/>
  <c r="L96" i="5"/>
  <c r="N144" i="5"/>
  <c r="J176" i="7"/>
  <c r="G176" i="7"/>
  <c r="M176" i="7"/>
  <c r="L176" i="7"/>
  <c r="I176" i="7"/>
  <c r="K176" i="7"/>
  <c r="H176" i="7"/>
  <c r="O176" i="7"/>
  <c r="E176" i="7"/>
  <c r="N176" i="7"/>
  <c r="F176" i="7"/>
  <c r="D176" i="7"/>
  <c r="J224" i="7"/>
  <c r="I224" i="7"/>
  <c r="L224" i="7"/>
  <c r="K224" i="7"/>
  <c r="H224" i="7"/>
  <c r="O224" i="7"/>
  <c r="G224" i="7"/>
  <c r="N224" i="7"/>
  <c r="F224" i="7"/>
  <c r="M224" i="7"/>
  <c r="E224" i="7"/>
  <c r="D224" i="7"/>
  <c r="G232" i="8"/>
  <c r="G369" i="8"/>
  <c r="O232" i="8"/>
  <c r="O369" i="8"/>
  <c r="E294" i="8"/>
  <c r="E324" i="5"/>
  <c r="M294" i="8"/>
  <c r="M324" i="5"/>
  <c r="N318" i="5"/>
  <c r="N319" i="5" s="1"/>
  <c r="N288" i="6"/>
  <c r="M114" i="5"/>
  <c r="I276" i="5"/>
  <c r="I277" i="5" s="1"/>
  <c r="I246" i="6"/>
  <c r="G294" i="5"/>
  <c r="G295" i="5" s="1"/>
  <c r="G264" i="6"/>
  <c r="K306" i="5"/>
  <c r="K276" i="6"/>
  <c r="J200" i="6"/>
  <c r="I200" i="6"/>
  <c r="L200" i="6"/>
  <c r="K200" i="6"/>
  <c r="M200" i="6"/>
  <c r="G224" i="6"/>
  <c r="M224" i="6"/>
  <c r="L224" i="6"/>
  <c r="K224" i="6"/>
  <c r="J224" i="6"/>
  <c r="E282" i="5"/>
  <c r="E283" i="5" s="1"/>
  <c r="E252" i="6"/>
  <c r="M282" i="5"/>
  <c r="M252" i="6"/>
  <c r="G288" i="5"/>
  <c r="G289" i="5" s="1"/>
  <c r="G258" i="6"/>
  <c r="O288" i="5"/>
  <c r="O289" i="5" s="1"/>
  <c r="O258" i="6"/>
  <c r="I294" i="5"/>
  <c r="I295" i="5" s="1"/>
  <c r="I264" i="6"/>
  <c r="K300" i="5"/>
  <c r="K270" i="6"/>
  <c r="E306" i="5"/>
  <c r="E307" i="5" s="1"/>
  <c r="E276" i="6"/>
  <c r="M306" i="5"/>
  <c r="M307" i="5" s="1"/>
  <c r="M276" i="6"/>
  <c r="I318" i="5"/>
  <c r="I319" i="5" s="1"/>
  <c r="I288" i="6"/>
  <c r="F84" i="5"/>
  <c r="M150" i="5"/>
  <c r="H232" i="8"/>
  <c r="H369" i="8"/>
  <c r="F294" i="8"/>
  <c r="F324" i="5"/>
  <c r="F294" i="5"/>
  <c r="F295" i="5" s="1"/>
  <c r="F264" i="6"/>
  <c r="J306" i="5"/>
  <c r="J276" i="6"/>
  <c r="K282" i="5"/>
  <c r="K252" i="6"/>
  <c r="D282" i="5"/>
  <c r="D283" i="5" s="1"/>
  <c r="D252" i="6"/>
  <c r="L282" i="5"/>
  <c r="L252" i="6"/>
  <c r="J300" i="5"/>
  <c r="J270" i="6"/>
  <c r="M202" i="6"/>
  <c r="L202" i="6"/>
  <c r="K202" i="6"/>
  <c r="J202" i="6"/>
  <c r="I202" i="6"/>
  <c r="D276" i="5"/>
  <c r="D277" i="5" s="1"/>
  <c r="D246" i="6"/>
  <c r="L276" i="5"/>
  <c r="L246" i="6"/>
  <c r="H288" i="5"/>
  <c r="H258" i="6"/>
  <c r="J294" i="5"/>
  <c r="J264" i="6"/>
  <c r="D300" i="5"/>
  <c r="D301" i="5" s="1"/>
  <c r="D270" i="6"/>
  <c r="L300" i="5"/>
  <c r="L270" i="6"/>
  <c r="F306" i="5"/>
  <c r="F307" i="5" s="1"/>
  <c r="F276" i="6"/>
  <c r="N306" i="5"/>
  <c r="N307" i="5" s="1"/>
  <c r="N276" i="6"/>
  <c r="J318" i="5"/>
  <c r="J319" i="5" s="1"/>
  <c r="J288" i="6"/>
  <c r="N150" i="5"/>
  <c r="I216" i="5"/>
  <c r="I369" i="8"/>
  <c r="G294" i="8"/>
  <c r="G324" i="5"/>
  <c r="O294" i="8"/>
  <c r="O324" i="5"/>
  <c r="L288" i="5"/>
  <c r="L258" i="6"/>
  <c r="K120" i="5"/>
  <c r="L306" i="5"/>
  <c r="L307" i="5" s="1"/>
  <c r="L276" i="6"/>
  <c r="E114" i="5"/>
  <c r="N106" i="6"/>
  <c r="M106" i="6"/>
  <c r="L106" i="6"/>
  <c r="K106" i="6"/>
  <c r="L236" i="6"/>
  <c r="M236" i="6"/>
  <c r="N236" i="6"/>
  <c r="E276" i="5"/>
  <c r="E277" i="5" s="1"/>
  <c r="E246" i="6"/>
  <c r="M276" i="5"/>
  <c r="M246" i="6"/>
  <c r="G282" i="5"/>
  <c r="G283" i="5" s="1"/>
  <c r="G252" i="6"/>
  <c r="O282" i="5"/>
  <c r="O252" i="6"/>
  <c r="I288" i="5"/>
  <c r="K294" i="5"/>
  <c r="K264" i="6"/>
  <c r="E300" i="5"/>
  <c r="E301" i="5" s="1"/>
  <c r="E270" i="6"/>
  <c r="M300" i="5"/>
  <c r="M301" i="5" s="1"/>
  <c r="M270" i="6"/>
  <c r="G306" i="5"/>
  <c r="G307" i="5" s="1"/>
  <c r="G276" i="6"/>
  <c r="O306" i="5"/>
  <c r="O307" i="5" s="1"/>
  <c r="O276" i="6"/>
  <c r="I312" i="5"/>
  <c r="N138" i="5"/>
  <c r="M174" i="5"/>
  <c r="J216" i="5"/>
  <c r="N206" i="7"/>
  <c r="F206" i="7"/>
  <c r="O206" i="7"/>
  <c r="M206" i="7"/>
  <c r="E206" i="7"/>
  <c r="H206" i="7"/>
  <c r="L206" i="7"/>
  <c r="D206" i="7"/>
  <c r="K206" i="7"/>
  <c r="J206" i="7"/>
  <c r="I206" i="7"/>
  <c r="G206" i="7"/>
  <c r="J369" i="8"/>
  <c r="H294" i="8"/>
  <c r="H324" i="5"/>
  <c r="M369" i="8"/>
  <c r="D306" i="5"/>
  <c r="D276" i="6"/>
  <c r="H114" i="5"/>
  <c r="K136" i="6"/>
  <c r="L136" i="6"/>
  <c r="N136" i="6"/>
  <c r="M136" i="6"/>
  <c r="F276" i="5"/>
  <c r="F277" i="5" s="1"/>
  <c r="F246" i="6"/>
  <c r="N276" i="5"/>
  <c r="N246" i="6"/>
  <c r="H282" i="5"/>
  <c r="H283" i="5" s="1"/>
  <c r="H252" i="6"/>
  <c r="J288" i="5"/>
  <c r="D294" i="5"/>
  <c r="D264" i="6"/>
  <c r="L294" i="5"/>
  <c r="L264" i="6"/>
  <c r="F300" i="5"/>
  <c r="F301" i="5" s="1"/>
  <c r="F270" i="6"/>
  <c r="N300" i="5"/>
  <c r="N301" i="5" s="1"/>
  <c r="N270" i="6"/>
  <c r="H306" i="5"/>
  <c r="H276" i="6"/>
  <c r="D318" i="5"/>
  <c r="D319" i="5" s="1"/>
  <c r="D288" i="6"/>
  <c r="L318" i="5"/>
  <c r="L288" i="6"/>
  <c r="O138" i="5"/>
  <c r="F174" i="5"/>
  <c r="N174" i="5"/>
  <c r="L240" i="5"/>
  <c r="K369" i="8"/>
  <c r="I294" i="8"/>
  <c r="I324" i="5"/>
  <c r="F41" i="6"/>
  <c r="K296" i="6"/>
  <c r="J296" i="6"/>
  <c r="I296" i="6"/>
  <c r="H296" i="6"/>
  <c r="L296" i="6"/>
  <c r="O296" i="6"/>
  <c r="G296" i="6"/>
  <c r="N296" i="6"/>
  <c r="F296" i="6"/>
  <c r="M296" i="6"/>
  <c r="E296" i="6"/>
  <c r="D296" i="6"/>
  <c r="P372" i="13"/>
  <c r="O334" i="8"/>
  <c r="G334" i="8"/>
  <c r="N334" i="8"/>
  <c r="F334" i="8"/>
  <c r="M334" i="8"/>
  <c r="E334" i="8"/>
  <c r="L334" i="8"/>
  <c r="K334" i="8"/>
  <c r="J334" i="8"/>
  <c r="I334" i="8"/>
  <c r="H334" i="8"/>
  <c r="I298" i="7"/>
  <c r="D298" i="7"/>
  <c r="E298" i="7"/>
  <c r="F298" i="7"/>
  <c r="J298" i="7"/>
  <c r="L298" i="7"/>
  <c r="M298" i="7"/>
  <c r="J298" i="8"/>
  <c r="N298" i="7"/>
  <c r="K298" i="8"/>
  <c r="K296" i="8"/>
  <c r="D296" i="8"/>
  <c r="L296" i="8"/>
  <c r="E296" i="8"/>
  <c r="M296" i="8"/>
  <c r="L296" i="7"/>
  <c r="F296" i="8"/>
  <c r="N296" i="8"/>
  <c r="G296" i="8"/>
  <c r="O296" i="8"/>
  <c r="H296" i="8"/>
  <c r="J278" i="6"/>
  <c r="I278" i="6"/>
  <c r="M86" i="7"/>
  <c r="J82" i="7"/>
  <c r="K82" i="7"/>
  <c r="L82" i="7"/>
  <c r="M82" i="7"/>
  <c r="N82" i="7"/>
  <c r="O82" i="7"/>
  <c r="M80" i="7"/>
  <c r="H102" i="5"/>
  <c r="M70" i="7"/>
  <c r="H84" i="5"/>
  <c r="N41" i="6"/>
  <c r="N178" i="6"/>
  <c r="M178" i="6"/>
  <c r="L178" i="6"/>
  <c r="K178" i="6"/>
  <c r="J178" i="6"/>
  <c r="J176" i="6"/>
  <c r="I176" i="6"/>
  <c r="N176" i="6"/>
  <c r="M176" i="6"/>
  <c r="L176" i="6"/>
  <c r="K176" i="6"/>
  <c r="J44" i="6"/>
  <c r="I44" i="6"/>
  <c r="I118" i="7"/>
  <c r="K94" i="6"/>
  <c r="J94" i="6"/>
  <c r="J92" i="6"/>
  <c r="I92" i="6"/>
  <c r="L92" i="6"/>
  <c r="K92" i="6"/>
  <c r="K41" i="6"/>
  <c r="K64" i="6"/>
  <c r="N64" i="6"/>
  <c r="M64" i="6"/>
  <c r="L64" i="6"/>
  <c r="J64" i="6"/>
  <c r="I41" i="6"/>
  <c r="M46" i="6"/>
  <c r="L46" i="6"/>
  <c r="K46" i="6"/>
  <c r="F46" i="6"/>
  <c r="J46" i="6"/>
  <c r="N46" i="6"/>
  <c r="I170" i="6"/>
  <c r="M170" i="6"/>
  <c r="L170" i="6"/>
  <c r="K170" i="6"/>
  <c r="J170" i="6"/>
  <c r="G41" i="6"/>
  <c r="O41" i="6"/>
  <c r="K166" i="6"/>
  <c r="J166" i="6"/>
  <c r="M166" i="6"/>
  <c r="L166" i="6"/>
  <c r="L164" i="6"/>
  <c r="K164" i="6"/>
  <c r="J164" i="6"/>
  <c r="I164" i="6"/>
  <c r="M164" i="6"/>
  <c r="J160" i="6"/>
  <c r="N160" i="6"/>
  <c r="M160" i="6"/>
  <c r="L160" i="6"/>
  <c r="K160" i="6"/>
  <c r="D41" i="6"/>
  <c r="L41" i="6"/>
  <c r="M158" i="6"/>
  <c r="K158" i="6"/>
  <c r="L158" i="6"/>
  <c r="J158" i="6"/>
  <c r="I158" i="6"/>
  <c r="N158" i="6"/>
  <c r="E41" i="6"/>
  <c r="M41" i="6"/>
  <c r="M154" i="6"/>
  <c r="L154" i="6"/>
  <c r="K154" i="6"/>
  <c r="J154" i="6"/>
  <c r="I154" i="6"/>
  <c r="J152" i="6"/>
  <c r="K152" i="6"/>
  <c r="I152" i="6"/>
  <c r="H152" i="6"/>
  <c r="N152" i="6"/>
  <c r="M152" i="6"/>
  <c r="L152" i="6"/>
  <c r="K148" i="6"/>
  <c r="J148" i="6"/>
  <c r="I148" i="6"/>
  <c r="M148" i="6"/>
  <c r="L148" i="6"/>
  <c r="N146" i="6"/>
  <c r="M146" i="6"/>
  <c r="H146" i="6"/>
  <c r="L146" i="6"/>
  <c r="K146" i="6"/>
  <c r="J146" i="6"/>
  <c r="I146" i="6"/>
  <c r="M134" i="6"/>
  <c r="L134" i="6"/>
  <c r="N134" i="6"/>
  <c r="N128" i="6"/>
  <c r="J128" i="6"/>
  <c r="J122" i="6"/>
  <c r="I122" i="6"/>
  <c r="H122" i="6"/>
  <c r="G122" i="6"/>
  <c r="K122" i="6"/>
  <c r="F122" i="6"/>
  <c r="L122" i="6"/>
  <c r="J41" i="6"/>
  <c r="I116" i="6"/>
  <c r="M116" i="6"/>
  <c r="L116" i="6"/>
  <c r="J116" i="6"/>
  <c r="K116" i="6"/>
  <c r="K112" i="6"/>
  <c r="J112" i="6"/>
  <c r="M112" i="6"/>
  <c r="L112" i="6"/>
  <c r="K110" i="6"/>
  <c r="M110" i="6"/>
  <c r="L110" i="6"/>
  <c r="J110" i="6"/>
  <c r="I110" i="6"/>
  <c r="K104" i="6"/>
  <c r="N104" i="6"/>
  <c r="M104" i="6"/>
  <c r="L104" i="6"/>
  <c r="K100" i="6"/>
  <c r="J100" i="6"/>
  <c r="I100" i="6"/>
  <c r="O100" i="6"/>
  <c r="N100" i="6"/>
  <c r="M100" i="6"/>
  <c r="L100" i="6"/>
  <c r="N98" i="6"/>
  <c r="M98" i="6"/>
  <c r="I98" i="6"/>
  <c r="L98" i="6"/>
  <c r="K98" i="6"/>
  <c r="J98" i="6"/>
  <c r="O86" i="6"/>
  <c r="N86" i="6"/>
  <c r="M86" i="6"/>
  <c r="L86" i="6"/>
  <c r="K86" i="6"/>
  <c r="N82" i="6"/>
  <c r="M82" i="6"/>
  <c r="L82" i="6"/>
  <c r="K82" i="6"/>
  <c r="J82" i="6"/>
  <c r="K80" i="6"/>
  <c r="J80" i="6"/>
  <c r="M80" i="6"/>
  <c r="N80" i="6"/>
  <c r="L80" i="6"/>
  <c r="K68" i="6"/>
  <c r="J68" i="6"/>
  <c r="O68" i="6"/>
  <c r="M68" i="6"/>
  <c r="L68" i="6"/>
  <c r="N62" i="6"/>
  <c r="M62" i="6"/>
  <c r="L62" i="6"/>
  <c r="K62" i="6"/>
  <c r="J62" i="6"/>
  <c r="K58" i="6"/>
  <c r="J58" i="6"/>
  <c r="K56" i="6"/>
  <c r="J56" i="6"/>
  <c r="N56" i="6"/>
  <c r="M56" i="6"/>
  <c r="K52" i="6"/>
  <c r="J52" i="6"/>
  <c r="O52" i="6"/>
  <c r="G52" i="6"/>
  <c r="F52" i="6"/>
  <c r="N52" i="6"/>
  <c r="M52" i="6"/>
  <c r="E52" i="6"/>
  <c r="L52" i="6"/>
  <c r="D52" i="6"/>
  <c r="O50" i="6"/>
  <c r="G50" i="6"/>
  <c r="N50" i="6"/>
  <c r="F50" i="6"/>
  <c r="M50" i="6"/>
  <c r="E50" i="6"/>
  <c r="L50" i="6"/>
  <c r="D50" i="6"/>
  <c r="K50" i="6"/>
  <c r="J50" i="6"/>
  <c r="H50" i="6"/>
  <c r="K44" i="6"/>
  <c r="L44" i="6"/>
  <c r="N44" i="6"/>
  <c r="M44" i="6"/>
  <c r="O208" i="7"/>
  <c r="G208" i="7"/>
  <c r="N208" i="7"/>
  <c r="F208" i="7"/>
  <c r="M208" i="7"/>
  <c r="E208" i="7"/>
  <c r="L208" i="7"/>
  <c r="D208" i="7"/>
  <c r="K208" i="7"/>
  <c r="J208" i="7"/>
  <c r="I208" i="7"/>
  <c r="H208" i="7"/>
  <c r="L202" i="7"/>
  <c r="D202" i="7"/>
  <c r="M202" i="7"/>
  <c r="K202" i="7"/>
  <c r="J202" i="7"/>
  <c r="I202" i="7"/>
  <c r="H202" i="7"/>
  <c r="F202" i="7"/>
  <c r="E202" i="7"/>
  <c r="O202" i="7"/>
  <c r="G202" i="7"/>
  <c r="N202" i="7"/>
  <c r="K200" i="7"/>
  <c r="J200" i="7"/>
  <c r="I200" i="7"/>
  <c r="H200" i="7"/>
  <c r="O200" i="7"/>
  <c r="G200" i="7"/>
  <c r="N200" i="7"/>
  <c r="F200" i="7"/>
  <c r="M200" i="7"/>
  <c r="E200" i="7"/>
  <c r="L200" i="7"/>
  <c r="D200" i="7"/>
  <c r="M196" i="7"/>
  <c r="E196" i="7"/>
  <c r="L196" i="7"/>
  <c r="D196" i="7"/>
  <c r="O196" i="7"/>
  <c r="G196" i="7"/>
  <c r="N196" i="7"/>
  <c r="F196" i="7"/>
  <c r="K196" i="7"/>
  <c r="J196" i="7"/>
  <c r="I196" i="7"/>
  <c r="H196" i="7"/>
  <c r="I194" i="7"/>
  <c r="H194" i="7"/>
  <c r="O194" i="7"/>
  <c r="N194" i="7"/>
  <c r="E194" i="7"/>
  <c r="M194" i="7"/>
  <c r="L194" i="7"/>
  <c r="D194" i="7"/>
  <c r="K194" i="7"/>
  <c r="J194" i="7"/>
  <c r="G194" i="7"/>
  <c r="F194" i="7"/>
  <c r="K190" i="7"/>
  <c r="J190" i="7"/>
  <c r="I190" i="7"/>
  <c r="E190" i="7"/>
  <c r="L190" i="7"/>
  <c r="H190" i="7"/>
  <c r="O190" i="7"/>
  <c r="G190" i="7"/>
  <c r="N190" i="7"/>
  <c r="F190" i="7"/>
  <c r="M190" i="7"/>
  <c r="D190" i="7"/>
  <c r="K188" i="7"/>
  <c r="J188" i="7"/>
  <c r="I188" i="7"/>
  <c r="H188" i="7"/>
  <c r="O188" i="7"/>
  <c r="G188" i="7"/>
  <c r="N188" i="7"/>
  <c r="F188" i="7"/>
  <c r="M188" i="7"/>
  <c r="E188" i="7"/>
  <c r="L188" i="7"/>
  <c r="D188" i="7"/>
  <c r="J178" i="7"/>
  <c r="I178" i="7"/>
  <c r="H178" i="7"/>
  <c r="O178" i="7"/>
  <c r="G178" i="7"/>
  <c r="N178" i="7"/>
  <c r="F178" i="7"/>
  <c r="M178" i="7"/>
  <c r="E178" i="7"/>
  <c r="L178" i="7"/>
  <c r="D178" i="7"/>
  <c r="K178" i="7"/>
  <c r="O172" i="7"/>
  <c r="G172" i="7"/>
  <c r="N172" i="7"/>
  <c r="F172" i="7"/>
  <c r="M172" i="7"/>
  <c r="E172" i="7"/>
  <c r="L172" i="7"/>
  <c r="D172" i="7"/>
  <c r="K172" i="7"/>
  <c r="J172" i="7"/>
  <c r="I172" i="7"/>
  <c r="H172" i="7"/>
  <c r="K170" i="7"/>
  <c r="J170" i="7"/>
  <c r="I170" i="7"/>
  <c r="H170" i="7"/>
  <c r="O170" i="7"/>
  <c r="G170" i="7"/>
  <c r="N170" i="7"/>
  <c r="F170" i="7"/>
  <c r="M170" i="7"/>
  <c r="E170" i="7"/>
  <c r="L170" i="7"/>
  <c r="D170" i="7"/>
  <c r="K130" i="7"/>
  <c r="D130" i="7"/>
  <c r="J130" i="7"/>
  <c r="G130" i="7"/>
  <c r="E130" i="7"/>
  <c r="L130" i="7"/>
  <c r="I130" i="7"/>
  <c r="H130" i="7"/>
  <c r="O130" i="7"/>
  <c r="N130" i="7"/>
  <c r="F130" i="7"/>
  <c r="M130" i="7"/>
  <c r="P355" i="5"/>
  <c r="K298" i="7"/>
  <c r="G298" i="7"/>
  <c r="O298" i="7"/>
  <c r="H298" i="7"/>
  <c r="K318" i="5"/>
  <c r="G318" i="5"/>
  <c r="G319" i="5" s="1"/>
  <c r="H272" i="8"/>
  <c r="I272" i="8"/>
  <c r="H294" i="5"/>
  <c r="H295" i="5" s="1"/>
  <c r="E288" i="5"/>
  <c r="E289" i="5" s="1"/>
  <c r="M288" i="5"/>
  <c r="F288" i="5"/>
  <c r="F289" i="5" s="1"/>
  <c r="N288" i="5"/>
  <c r="N289" i="5" s="1"/>
  <c r="F282" i="5"/>
  <c r="F283" i="5" s="1"/>
  <c r="N282" i="5"/>
  <c r="K276" i="5"/>
  <c r="O166" i="8"/>
  <c r="O70" i="5"/>
  <c r="L134" i="8"/>
  <c r="M144" i="5"/>
  <c r="I144" i="5"/>
  <c r="E108" i="5"/>
  <c r="K96" i="5"/>
  <c r="O96" i="5"/>
  <c r="E84" i="5"/>
  <c r="M84" i="5"/>
  <c r="K70" i="5"/>
  <c r="O376" i="7"/>
  <c r="F70" i="5"/>
  <c r="N70" i="5"/>
  <c r="H184" i="7"/>
  <c r="K184" i="7"/>
  <c r="I184" i="7"/>
  <c r="G184" i="7"/>
  <c r="N184" i="7"/>
  <c r="E184" i="7"/>
  <c r="L184" i="7"/>
  <c r="J184" i="7"/>
  <c r="M184" i="7"/>
  <c r="F184" i="7"/>
  <c r="D184" i="7"/>
  <c r="O184" i="7"/>
  <c r="N166" i="7"/>
  <c r="F166" i="7"/>
  <c r="I166" i="7"/>
  <c r="E166" i="7"/>
  <c r="O166" i="7"/>
  <c r="D166" i="7"/>
  <c r="M166" i="7"/>
  <c r="G166" i="7"/>
  <c r="L166" i="7"/>
  <c r="K166" i="7"/>
  <c r="J166" i="7"/>
  <c r="H166" i="7"/>
  <c r="H182" i="7"/>
  <c r="G182" i="7"/>
  <c r="N182" i="7"/>
  <c r="E182" i="7"/>
  <c r="M182" i="7"/>
  <c r="D182" i="7"/>
  <c r="K182" i="7"/>
  <c r="O182" i="7"/>
  <c r="L182" i="7"/>
  <c r="J182" i="7"/>
  <c r="I182" i="7"/>
  <c r="F182" i="7"/>
  <c r="D70" i="5"/>
  <c r="L70" i="5"/>
  <c r="I122" i="7"/>
  <c r="H122" i="7"/>
  <c r="O122" i="7"/>
  <c r="G122" i="7"/>
  <c r="N122" i="7"/>
  <c r="F122" i="7"/>
  <c r="K122" i="7"/>
  <c r="M122" i="7"/>
  <c r="E122" i="7"/>
  <c r="L122" i="7"/>
  <c r="D122" i="7"/>
  <c r="J122" i="7"/>
  <c r="I140" i="7"/>
  <c r="K140" i="7"/>
  <c r="J140" i="7"/>
  <c r="L140" i="7"/>
  <c r="H140" i="7"/>
  <c r="G140" i="7"/>
  <c r="O140" i="7"/>
  <c r="F140" i="7"/>
  <c r="N140" i="7"/>
  <c r="E140" i="7"/>
  <c r="M140" i="7"/>
  <c r="D140" i="7"/>
  <c r="I136" i="7"/>
  <c r="O136" i="7"/>
  <c r="F136" i="7"/>
  <c r="N136" i="7"/>
  <c r="E136" i="7"/>
  <c r="H136" i="7"/>
  <c r="M136" i="7"/>
  <c r="D136" i="7"/>
  <c r="L136" i="7"/>
  <c r="G136" i="7"/>
  <c r="K136" i="7"/>
  <c r="J136" i="7"/>
  <c r="I128" i="7"/>
  <c r="H128" i="7"/>
  <c r="O128" i="7"/>
  <c r="G128" i="7"/>
  <c r="K128" i="7"/>
  <c r="J128" i="7"/>
  <c r="N128" i="7"/>
  <c r="F128" i="7"/>
  <c r="M128" i="7"/>
  <c r="E128" i="7"/>
  <c r="L128" i="7"/>
  <c r="D128" i="7"/>
  <c r="I142" i="7"/>
  <c r="L142" i="7"/>
  <c r="K142" i="7"/>
  <c r="J142" i="7"/>
  <c r="H142" i="7"/>
  <c r="D142" i="7"/>
  <c r="G142" i="7"/>
  <c r="E142" i="7"/>
  <c r="M142" i="7"/>
  <c r="O142" i="7"/>
  <c r="F142" i="7"/>
  <c r="N142" i="7"/>
  <c r="N148" i="7"/>
  <c r="F148" i="7"/>
  <c r="I148" i="7"/>
  <c r="K148" i="7"/>
  <c r="J148" i="7"/>
  <c r="H148" i="7"/>
  <c r="G148" i="7"/>
  <c r="E148" i="7"/>
  <c r="L148" i="7"/>
  <c r="O148" i="7"/>
  <c r="D148" i="7"/>
  <c r="M148" i="7"/>
  <c r="N152" i="7"/>
  <c r="F152" i="7"/>
  <c r="I152" i="7"/>
  <c r="L152" i="7"/>
  <c r="K152" i="7"/>
  <c r="M152" i="7"/>
  <c r="J152" i="7"/>
  <c r="H152" i="7"/>
  <c r="G152" i="7"/>
  <c r="E152" i="7"/>
  <c r="O152" i="7"/>
  <c r="D152" i="7"/>
  <c r="N158" i="7"/>
  <c r="F158" i="7"/>
  <c r="I158" i="7"/>
  <c r="G158" i="7"/>
  <c r="H158" i="7"/>
  <c r="E158" i="7"/>
  <c r="O158" i="7"/>
  <c r="D158" i="7"/>
  <c r="M158" i="7"/>
  <c r="L158" i="7"/>
  <c r="K158" i="7"/>
  <c r="J158" i="7"/>
  <c r="I134" i="7"/>
  <c r="N134" i="7"/>
  <c r="E134" i="7"/>
  <c r="M134" i="7"/>
  <c r="D134" i="7"/>
  <c r="L134" i="7"/>
  <c r="F134" i="7"/>
  <c r="K134" i="7"/>
  <c r="J134" i="7"/>
  <c r="O134" i="7"/>
  <c r="H134" i="7"/>
  <c r="G134" i="7"/>
  <c r="N146" i="7"/>
  <c r="I146" i="7"/>
  <c r="G146" i="7"/>
  <c r="F146" i="7"/>
  <c r="O146" i="7"/>
  <c r="E146" i="7"/>
  <c r="M146" i="7"/>
  <c r="D146" i="7"/>
  <c r="L146" i="7"/>
  <c r="H146" i="7"/>
  <c r="K146" i="7"/>
  <c r="J146" i="7"/>
  <c r="N154" i="7"/>
  <c r="F154" i="7"/>
  <c r="I154" i="7"/>
  <c r="E154" i="7"/>
  <c r="O154" i="7"/>
  <c r="D154" i="7"/>
  <c r="M154" i="7"/>
  <c r="L154" i="7"/>
  <c r="K154" i="7"/>
  <c r="J154" i="7"/>
  <c r="H154" i="7"/>
  <c r="G154" i="7"/>
  <c r="N160" i="7"/>
  <c r="F160" i="7"/>
  <c r="I160" i="7"/>
  <c r="K160" i="7"/>
  <c r="J160" i="7"/>
  <c r="H160" i="7"/>
  <c r="L160" i="7"/>
  <c r="G160" i="7"/>
  <c r="E160" i="7"/>
  <c r="O160" i="7"/>
  <c r="D160" i="7"/>
  <c r="M160" i="7"/>
  <c r="N164" i="7"/>
  <c r="F164" i="7"/>
  <c r="I164" i="7"/>
  <c r="L164" i="7"/>
  <c r="K164" i="7"/>
  <c r="J164" i="7"/>
  <c r="H164" i="7"/>
  <c r="D164" i="7"/>
  <c r="G164" i="7"/>
  <c r="M164" i="7"/>
  <c r="E164" i="7"/>
  <c r="O164" i="7"/>
  <c r="J70" i="5"/>
  <c r="I70" i="5"/>
  <c r="F132" i="5"/>
  <c r="G114" i="5"/>
  <c r="M108" i="5"/>
  <c r="F96" i="5"/>
  <c r="E70" i="5"/>
  <c r="M70" i="5"/>
  <c r="G96" i="5"/>
  <c r="F56" i="7"/>
  <c r="H70" i="5"/>
  <c r="I84" i="5"/>
  <c r="J52" i="7"/>
  <c r="G70" i="5"/>
  <c r="J50" i="7"/>
  <c r="O58" i="7"/>
  <c r="D58" i="7"/>
  <c r="E108" i="7"/>
  <c r="E138" i="5"/>
  <c r="E139" i="5" s="1"/>
  <c r="H114" i="7"/>
  <c r="H144" i="5"/>
  <c r="E120" i="7"/>
  <c r="E150" i="5"/>
  <c r="E151" i="5" s="1"/>
  <c r="F168" i="5"/>
  <c r="H186" i="5"/>
  <c r="F192" i="5"/>
  <c r="F193" i="5" s="1"/>
  <c r="G198" i="5"/>
  <c r="G199" i="5" s="1"/>
  <c r="O198" i="5"/>
  <c r="I204" i="5"/>
  <c r="F216" i="5"/>
  <c r="H222" i="5"/>
  <c r="J228" i="5"/>
  <c r="E240" i="5"/>
  <c r="G246" i="5"/>
  <c r="O246" i="5"/>
  <c r="I252" i="5"/>
  <c r="F108" i="7"/>
  <c r="F138" i="5"/>
  <c r="F139" i="5" s="1"/>
  <c r="F120" i="7"/>
  <c r="F150" i="5"/>
  <c r="F151" i="5" s="1"/>
  <c r="G168" i="5"/>
  <c r="O174" i="5"/>
  <c r="G192" i="5"/>
  <c r="G193" i="5" s="1"/>
  <c r="O192" i="5"/>
  <c r="O193" i="5" s="1"/>
  <c r="H198" i="5"/>
  <c r="J204" i="5"/>
  <c r="G216" i="5"/>
  <c r="O216" i="5"/>
  <c r="I222" i="5"/>
  <c r="K228" i="5"/>
  <c r="H246" i="5"/>
  <c r="J252" i="5"/>
  <c r="G108" i="7"/>
  <c r="G138" i="5"/>
  <c r="G139" i="5" s="1"/>
  <c r="G120" i="7"/>
  <c r="G150" i="5"/>
  <c r="G151" i="5" s="1"/>
  <c r="O120" i="7"/>
  <c r="O150" i="5"/>
  <c r="H168" i="5"/>
  <c r="D180" i="5"/>
  <c r="I198" i="5"/>
  <c r="K204" i="5"/>
  <c r="H216" i="5"/>
  <c r="J222" i="5"/>
  <c r="D228" i="5"/>
  <c r="L228" i="5"/>
  <c r="I246" i="5"/>
  <c r="K252" i="5"/>
  <c r="H108" i="7"/>
  <c r="H138" i="5"/>
  <c r="H120" i="7"/>
  <c r="H150" i="5"/>
  <c r="I168" i="5"/>
  <c r="E180" i="5"/>
  <c r="D204" i="5"/>
  <c r="D205" i="5" s="1"/>
  <c r="L204" i="5"/>
  <c r="D210" i="5"/>
  <c r="K222" i="5"/>
  <c r="E228" i="5"/>
  <c r="M228" i="5"/>
  <c r="D234" i="5"/>
  <c r="J246" i="5"/>
  <c r="D252" i="5"/>
  <c r="D253" i="5" s="1"/>
  <c r="L252" i="5"/>
  <c r="D162" i="5"/>
  <c r="J168" i="5"/>
  <c r="F180" i="5"/>
  <c r="N180" i="5"/>
  <c r="D186" i="5"/>
  <c r="D187" i="5" s="1"/>
  <c r="E204" i="5"/>
  <c r="E205" i="5" s="1"/>
  <c r="M204" i="5"/>
  <c r="E210" i="5"/>
  <c r="D222" i="5"/>
  <c r="L222" i="5"/>
  <c r="F228" i="5"/>
  <c r="N228" i="5"/>
  <c r="E234" i="5"/>
  <c r="K246" i="5"/>
  <c r="E252" i="5"/>
  <c r="E253" i="5" s="1"/>
  <c r="M252" i="5"/>
  <c r="D258" i="5"/>
  <c r="E114" i="7"/>
  <c r="E144" i="5"/>
  <c r="E162" i="5"/>
  <c r="K168" i="5"/>
  <c r="G180" i="5"/>
  <c r="O180" i="5"/>
  <c r="E186" i="5"/>
  <c r="E187" i="5" s="1"/>
  <c r="D198" i="5"/>
  <c r="D199" i="5" s="1"/>
  <c r="F204" i="5"/>
  <c r="F205" i="5" s="1"/>
  <c r="N204" i="5"/>
  <c r="N205" i="5" s="1"/>
  <c r="F210" i="5"/>
  <c r="N210" i="5"/>
  <c r="E222" i="5"/>
  <c r="M222" i="5"/>
  <c r="G228" i="5"/>
  <c r="O228" i="5"/>
  <c r="F234" i="5"/>
  <c r="N234" i="5"/>
  <c r="D246" i="5"/>
  <c r="L246" i="5"/>
  <c r="F252" i="5"/>
  <c r="F253" i="5" s="1"/>
  <c r="N252" i="5"/>
  <c r="E258" i="5"/>
  <c r="F114" i="7"/>
  <c r="F144" i="5"/>
  <c r="F162" i="5"/>
  <c r="D168" i="5"/>
  <c r="L168" i="5"/>
  <c r="D174" i="5"/>
  <c r="H180" i="5"/>
  <c r="F186" i="5"/>
  <c r="F187" i="5" s="1"/>
  <c r="D192" i="5"/>
  <c r="D193" i="5" s="1"/>
  <c r="E198" i="5"/>
  <c r="E199" i="5" s="1"/>
  <c r="G204" i="5"/>
  <c r="G205" i="5" s="1"/>
  <c r="O204" i="5"/>
  <c r="O205" i="5" s="1"/>
  <c r="G210" i="5"/>
  <c r="O210" i="5"/>
  <c r="D216" i="5"/>
  <c r="D217" i="5" s="1"/>
  <c r="F222" i="5"/>
  <c r="N222" i="5"/>
  <c r="H228" i="5"/>
  <c r="G234" i="5"/>
  <c r="O234" i="5"/>
  <c r="E246" i="5"/>
  <c r="M246" i="5"/>
  <c r="G252" i="5"/>
  <c r="G253" i="5" s="1"/>
  <c r="O252" i="5"/>
  <c r="O253" i="5" s="1"/>
  <c r="F258" i="5"/>
  <c r="G114" i="7"/>
  <c r="G144" i="5"/>
  <c r="O114" i="7"/>
  <c r="O144" i="5"/>
  <c r="D120" i="7"/>
  <c r="D150" i="5"/>
  <c r="D151" i="5" s="1"/>
  <c r="O162" i="5"/>
  <c r="E168" i="5"/>
  <c r="E174" i="5"/>
  <c r="G186" i="5"/>
  <c r="O186" i="5"/>
  <c r="E192" i="5"/>
  <c r="E193" i="5" s="1"/>
  <c r="F198" i="5"/>
  <c r="F199" i="5" s="1"/>
  <c r="H204" i="5"/>
  <c r="H205" i="5" s="1"/>
  <c r="E216" i="5"/>
  <c r="E217" i="5" s="1"/>
  <c r="G222" i="5"/>
  <c r="O222" i="5"/>
  <c r="I228" i="5"/>
  <c r="H234" i="5"/>
  <c r="F246" i="5"/>
  <c r="N246" i="5"/>
  <c r="H252" i="5"/>
  <c r="G258" i="5"/>
  <c r="O258" i="5"/>
  <c r="F376" i="7"/>
  <c r="J20" i="8"/>
  <c r="K20" i="8"/>
  <c r="F74" i="7"/>
  <c r="M76" i="8"/>
  <c r="E74" i="7"/>
  <c r="O242" i="8"/>
  <c r="L238" i="8"/>
  <c r="G236" i="8"/>
  <c r="O164" i="8"/>
  <c r="H158" i="8"/>
  <c r="I154" i="8"/>
  <c r="N146" i="8"/>
  <c r="F134" i="8"/>
  <c r="G76" i="8"/>
  <c r="O74" i="8"/>
  <c r="G74" i="8"/>
  <c r="I68" i="8"/>
  <c r="J58" i="8"/>
  <c r="L52" i="8"/>
  <c r="E376" i="7"/>
  <c r="D86" i="7"/>
  <c r="E86" i="7"/>
  <c r="E80" i="7"/>
  <c r="F80" i="7"/>
  <c r="K74" i="7"/>
  <c r="D74" i="7"/>
  <c r="L74" i="7"/>
  <c r="O64" i="7"/>
  <c r="I46" i="7"/>
  <c r="N110" i="7"/>
  <c r="J112" i="7"/>
  <c r="M112" i="7"/>
  <c r="J94" i="7"/>
  <c r="L86" i="7"/>
  <c r="K76" i="7"/>
  <c r="P76" i="7" s="1"/>
  <c r="J74" i="7"/>
  <c r="O62" i="7"/>
  <c r="J58" i="7"/>
  <c r="E44" i="7"/>
  <c r="F44" i="7"/>
  <c r="G272" i="8"/>
  <c r="J260" i="8"/>
  <c r="I256" i="8"/>
  <c r="P256" i="8" s="1"/>
  <c r="N250" i="8"/>
  <c r="J242" i="8"/>
  <c r="M238" i="8"/>
  <c r="N200" i="8"/>
  <c r="I178" i="8"/>
  <c r="I166" i="8"/>
  <c r="O110" i="8"/>
  <c r="I70" i="8"/>
  <c r="H332" i="7"/>
  <c r="G332" i="7"/>
  <c r="L328" i="7"/>
  <c r="K328" i="7"/>
  <c r="J328" i="7"/>
  <c r="H328" i="7"/>
  <c r="O328" i="7"/>
  <c r="L326" i="7"/>
  <c r="I326" i="7"/>
  <c r="I34" i="7"/>
  <c r="F34" i="7"/>
  <c r="M34" i="7"/>
  <c r="H34" i="7"/>
  <c r="N34" i="7"/>
  <c r="O34" i="7"/>
  <c r="G34" i="7"/>
  <c r="L34" i="7"/>
  <c r="D34" i="7"/>
  <c r="K34" i="7"/>
  <c r="E34" i="7"/>
  <c r="J34" i="7"/>
  <c r="M32" i="7"/>
  <c r="E32" i="7"/>
  <c r="D32" i="7"/>
  <c r="K32" i="7"/>
  <c r="J32" i="7"/>
  <c r="H32" i="7"/>
  <c r="O32" i="7"/>
  <c r="N32" i="7"/>
  <c r="F32" i="7"/>
  <c r="L32" i="7"/>
  <c r="G32" i="7"/>
  <c r="I32" i="7"/>
  <c r="P184" i="8"/>
  <c r="E296" i="7"/>
  <c r="I296" i="7"/>
  <c r="M296" i="7"/>
  <c r="F296" i="7"/>
  <c r="J296" i="7"/>
  <c r="N296" i="7"/>
  <c r="G296" i="7"/>
  <c r="K296" i="7"/>
  <c r="O296" i="7"/>
  <c r="D296" i="7"/>
  <c r="H296" i="7"/>
  <c r="O358" i="8"/>
  <c r="I358" i="8"/>
  <c r="N358" i="8"/>
  <c r="H358" i="8"/>
  <c r="L358" i="8"/>
  <c r="F358" i="8"/>
  <c r="G358" i="8"/>
  <c r="K358" i="8"/>
  <c r="E358" i="8"/>
  <c r="J358" i="8"/>
  <c r="D358" i="8"/>
  <c r="M358" i="8"/>
  <c r="O356" i="8"/>
  <c r="I356" i="8"/>
  <c r="G356" i="8"/>
  <c r="N356" i="8"/>
  <c r="H356" i="8"/>
  <c r="L356" i="8"/>
  <c r="F356" i="8"/>
  <c r="K356" i="8"/>
  <c r="E356" i="8"/>
  <c r="M356" i="8"/>
  <c r="J356" i="8"/>
  <c r="D356" i="8"/>
  <c r="O362" i="8"/>
  <c r="I362" i="8"/>
  <c r="N362" i="8"/>
  <c r="H362" i="8"/>
  <c r="G362" i="8"/>
  <c r="L362" i="8"/>
  <c r="F362" i="8"/>
  <c r="K362" i="8"/>
  <c r="E362" i="8"/>
  <c r="J362" i="8"/>
  <c r="D362" i="8"/>
  <c r="M362" i="8"/>
  <c r="O364" i="8"/>
  <c r="I364" i="8"/>
  <c r="N364" i="8"/>
  <c r="H364" i="8"/>
  <c r="M364" i="8"/>
  <c r="G364" i="8"/>
  <c r="L364" i="8"/>
  <c r="F364" i="8"/>
  <c r="K364" i="8"/>
  <c r="E364" i="8"/>
  <c r="J364" i="8"/>
  <c r="D364" i="8"/>
  <c r="O314" i="8"/>
  <c r="I314" i="8"/>
  <c r="N314" i="8"/>
  <c r="G314" i="8"/>
  <c r="L314" i="8"/>
  <c r="F314" i="8"/>
  <c r="M314" i="8"/>
  <c r="K314" i="8"/>
  <c r="E314" i="8"/>
  <c r="J314" i="8"/>
  <c r="D314" i="8"/>
  <c r="H314" i="8"/>
  <c r="O332" i="8"/>
  <c r="I332" i="8"/>
  <c r="M332" i="8"/>
  <c r="N332" i="8"/>
  <c r="H332" i="8"/>
  <c r="L332" i="8"/>
  <c r="F332" i="8"/>
  <c r="G332" i="8"/>
  <c r="K332" i="8"/>
  <c r="E332" i="8"/>
  <c r="J332" i="8"/>
  <c r="D332" i="8"/>
  <c r="N20" i="8"/>
  <c r="O20" i="8"/>
  <c r="M20" i="8"/>
  <c r="L20" i="8"/>
  <c r="N14" i="8"/>
  <c r="H14" i="8"/>
  <c r="J14" i="8"/>
  <c r="M14" i="8"/>
  <c r="G14" i="8"/>
  <c r="O14" i="8"/>
  <c r="L14" i="8"/>
  <c r="F14" i="8"/>
  <c r="D14" i="8"/>
  <c r="I14" i="8"/>
  <c r="K14" i="8"/>
  <c r="E14" i="8"/>
  <c r="N16" i="8"/>
  <c r="H16" i="8"/>
  <c r="I16" i="8"/>
  <c r="M16" i="8"/>
  <c r="G16" i="8"/>
  <c r="D16" i="8"/>
  <c r="L16" i="8"/>
  <c r="F16" i="8"/>
  <c r="K16" i="8"/>
  <c r="E16" i="8"/>
  <c r="J16" i="8"/>
  <c r="O16" i="8"/>
  <c r="O20" i="7"/>
  <c r="I20" i="7"/>
  <c r="N20" i="7"/>
  <c r="H20" i="7"/>
  <c r="M20" i="7"/>
  <c r="G20" i="7"/>
  <c r="L20" i="7"/>
  <c r="F20" i="7"/>
  <c r="K20" i="7"/>
  <c r="E20" i="7"/>
  <c r="J20" i="7"/>
  <c r="D20" i="7"/>
  <c r="O22" i="7"/>
  <c r="I22" i="7"/>
  <c r="N22" i="7"/>
  <c r="H22" i="7"/>
  <c r="M22" i="7"/>
  <c r="G22" i="7"/>
  <c r="L22" i="7"/>
  <c r="F22" i="7"/>
  <c r="K22" i="7"/>
  <c r="E22" i="7"/>
  <c r="J22" i="7"/>
  <c r="D22" i="7"/>
  <c r="O26" i="7"/>
  <c r="I26" i="7"/>
  <c r="N26" i="7"/>
  <c r="H26" i="7"/>
  <c r="M26" i="7"/>
  <c r="G26" i="7"/>
  <c r="L26" i="7"/>
  <c r="F26" i="7"/>
  <c r="K26" i="7"/>
  <c r="E26" i="7"/>
  <c r="J26" i="7"/>
  <c r="D26" i="7"/>
  <c r="O326" i="7"/>
  <c r="N326" i="7"/>
  <c r="H326" i="7"/>
  <c r="M326" i="7"/>
  <c r="G326" i="7"/>
  <c r="K326" i="7"/>
  <c r="E326" i="7"/>
  <c r="J326" i="7"/>
  <c r="D326" i="7"/>
  <c r="O362" i="7"/>
  <c r="I362" i="7"/>
  <c r="N362" i="7"/>
  <c r="H362" i="7"/>
  <c r="M362" i="7"/>
  <c r="G362" i="7"/>
  <c r="L362" i="7"/>
  <c r="F362" i="7"/>
  <c r="K362" i="7"/>
  <c r="E362" i="7"/>
  <c r="J362" i="7"/>
  <c r="D362" i="7"/>
  <c r="O28" i="7"/>
  <c r="I28" i="7"/>
  <c r="N28" i="7"/>
  <c r="H28" i="7"/>
  <c r="M28" i="7"/>
  <c r="G28" i="7"/>
  <c r="L28" i="7"/>
  <c r="F28" i="7"/>
  <c r="K28" i="7"/>
  <c r="E28" i="7"/>
  <c r="J28" i="7"/>
  <c r="D28" i="7"/>
  <c r="O310" i="7"/>
  <c r="I310" i="7"/>
  <c r="N310" i="7"/>
  <c r="H310" i="7"/>
  <c r="M310" i="7"/>
  <c r="G310" i="7"/>
  <c r="L310" i="7"/>
  <c r="F310" i="7"/>
  <c r="K310" i="7"/>
  <c r="E310" i="7"/>
  <c r="J310" i="7"/>
  <c r="D310" i="7"/>
  <c r="I328" i="7"/>
  <c r="N328" i="7"/>
  <c r="M328" i="7"/>
  <c r="G328" i="7"/>
  <c r="F328" i="7"/>
  <c r="E328" i="7"/>
  <c r="D328" i="7"/>
  <c r="O346" i="7"/>
  <c r="I346" i="7"/>
  <c r="N346" i="7"/>
  <c r="H346" i="7"/>
  <c r="M346" i="7"/>
  <c r="G346" i="7"/>
  <c r="L346" i="7"/>
  <c r="F346" i="7"/>
  <c r="K346" i="7"/>
  <c r="E346" i="7"/>
  <c r="J346" i="7"/>
  <c r="D346" i="7"/>
  <c r="O364" i="7"/>
  <c r="I364" i="7"/>
  <c r="N364" i="7"/>
  <c r="H364" i="7"/>
  <c r="M364" i="7"/>
  <c r="G364" i="7"/>
  <c r="L364" i="7"/>
  <c r="F364" i="7"/>
  <c r="K364" i="7"/>
  <c r="E364" i="7"/>
  <c r="J364" i="7"/>
  <c r="D364" i="7"/>
  <c r="O314" i="7"/>
  <c r="I314" i="7"/>
  <c r="N314" i="7"/>
  <c r="H314" i="7"/>
  <c r="M314" i="7"/>
  <c r="G314" i="7"/>
  <c r="F314" i="7"/>
  <c r="L314" i="7"/>
  <c r="K314" i="7"/>
  <c r="E314" i="7"/>
  <c r="J314" i="7"/>
  <c r="D314" i="7"/>
  <c r="O332" i="7"/>
  <c r="I332" i="7"/>
  <c r="N332" i="7"/>
  <c r="M332" i="7"/>
  <c r="L332" i="7"/>
  <c r="F332" i="7"/>
  <c r="K332" i="7"/>
  <c r="E332" i="7"/>
  <c r="J332" i="7"/>
  <c r="D332" i="7"/>
  <c r="O358" i="7"/>
  <c r="I358" i="7"/>
  <c r="N358" i="7"/>
  <c r="H358" i="7"/>
  <c r="M358" i="7"/>
  <c r="G358" i="7"/>
  <c r="L358" i="7"/>
  <c r="F358" i="7"/>
  <c r="K358" i="7"/>
  <c r="E358" i="7"/>
  <c r="J358" i="7"/>
  <c r="D358" i="7"/>
  <c r="O16" i="7"/>
  <c r="I16" i="7"/>
  <c r="N16" i="7"/>
  <c r="H16" i="7"/>
  <c r="M16" i="7"/>
  <c r="G16" i="7"/>
  <c r="L16" i="7"/>
  <c r="F16" i="7"/>
  <c r="K16" i="7"/>
  <c r="E16" i="7"/>
  <c r="J16" i="7"/>
  <c r="D16" i="7"/>
  <c r="O316" i="7"/>
  <c r="I316" i="7"/>
  <c r="N316" i="7"/>
  <c r="H316" i="7"/>
  <c r="M316" i="7"/>
  <c r="G316" i="7"/>
  <c r="F316" i="7"/>
  <c r="L316" i="7"/>
  <c r="K316" i="7"/>
  <c r="E316" i="7"/>
  <c r="J316" i="7"/>
  <c r="D316" i="7"/>
  <c r="O334" i="7"/>
  <c r="I334" i="7"/>
  <c r="N334" i="7"/>
  <c r="H334" i="7"/>
  <c r="M334" i="7"/>
  <c r="G334" i="7"/>
  <c r="L334" i="7"/>
  <c r="F334" i="7"/>
  <c r="K334" i="7"/>
  <c r="E334" i="7"/>
  <c r="J334" i="7"/>
  <c r="O352" i="7"/>
  <c r="I352" i="7"/>
  <c r="N352" i="7"/>
  <c r="H352" i="7"/>
  <c r="M352" i="7"/>
  <c r="G352" i="7"/>
  <c r="L352" i="7"/>
  <c r="F352" i="7"/>
  <c r="K352" i="7"/>
  <c r="E352" i="7"/>
  <c r="J352" i="7"/>
  <c r="D352" i="7"/>
  <c r="E44" i="8"/>
  <c r="I44" i="8"/>
  <c r="N11" i="8"/>
  <c r="F11" i="8"/>
  <c r="L11" i="8"/>
  <c r="D86" i="8"/>
  <c r="P244" i="8"/>
  <c r="O11" i="8"/>
  <c r="P142" i="8"/>
  <c r="P143" i="8"/>
  <c r="P346" i="8"/>
  <c r="P353" i="7"/>
  <c r="J46" i="8"/>
  <c r="D236" i="8"/>
  <c r="H11" i="8"/>
  <c r="P17" i="8"/>
  <c r="N46" i="8"/>
  <c r="H110" i="8"/>
  <c r="P9" i="8"/>
  <c r="N10" i="8" s="1"/>
  <c r="I11" i="8"/>
  <c r="M134" i="8"/>
  <c r="D260" i="8"/>
  <c r="L260" i="8"/>
  <c r="I254" i="8"/>
  <c r="J254" i="8"/>
  <c r="L236" i="8"/>
  <c r="P196" i="8"/>
  <c r="P197" i="8"/>
  <c r="I158" i="8"/>
  <c r="L158" i="8"/>
  <c r="I152" i="8"/>
  <c r="N134" i="8"/>
  <c r="J128" i="8"/>
  <c r="M128" i="8"/>
  <c r="I128" i="8"/>
  <c r="P125" i="8"/>
  <c r="I126" i="8" s="1"/>
  <c r="J122" i="8"/>
  <c r="I122" i="8"/>
  <c r="J116" i="8"/>
  <c r="N116" i="8"/>
  <c r="M100" i="8"/>
  <c r="N100" i="8"/>
  <c r="J94" i="8"/>
  <c r="M94" i="8"/>
  <c r="H86" i="8"/>
  <c r="L74" i="8"/>
  <c r="H74" i="8"/>
  <c r="N74" i="8"/>
  <c r="I74" i="8"/>
  <c r="J74" i="8"/>
  <c r="F46" i="8"/>
  <c r="J56" i="7"/>
  <c r="P372" i="18"/>
  <c r="P372" i="17"/>
  <c r="P372" i="12"/>
  <c r="P372" i="10"/>
  <c r="J376" i="8"/>
  <c r="N376" i="8"/>
  <c r="K376" i="8"/>
  <c r="L376" i="8"/>
  <c r="I376" i="8"/>
  <c r="J290" i="8"/>
  <c r="N290" i="8"/>
  <c r="K284" i="8"/>
  <c r="P284" i="8" s="1"/>
  <c r="K272" i="8"/>
  <c r="D272" i="8"/>
  <c r="L266" i="8"/>
  <c r="K266" i="8"/>
  <c r="L262" i="8"/>
  <c r="M262" i="8"/>
  <c r="M260" i="8"/>
  <c r="N260" i="8"/>
  <c r="L250" i="8"/>
  <c r="N248" i="8"/>
  <c r="K248" i="8"/>
  <c r="O248" i="8"/>
  <c r="D248" i="8"/>
  <c r="L248" i="8"/>
  <c r="K242" i="8"/>
  <c r="L242" i="8"/>
  <c r="M242" i="8"/>
  <c r="F236" i="8"/>
  <c r="N236" i="8"/>
  <c r="M233" i="8"/>
  <c r="K236" i="8"/>
  <c r="O236" i="8"/>
  <c r="E236" i="8"/>
  <c r="J226" i="8"/>
  <c r="K226" i="8"/>
  <c r="L226" i="8"/>
  <c r="L224" i="8"/>
  <c r="I224" i="8"/>
  <c r="M224" i="8"/>
  <c r="J224" i="8"/>
  <c r="N224" i="8"/>
  <c r="P222" i="8"/>
  <c r="K202" i="8"/>
  <c r="L202" i="8"/>
  <c r="M202" i="8"/>
  <c r="H200" i="8"/>
  <c r="L200" i="8"/>
  <c r="I200" i="8"/>
  <c r="M200" i="8"/>
  <c r="J200" i="8"/>
  <c r="P185" i="8"/>
  <c r="M178" i="8"/>
  <c r="J178" i="8"/>
  <c r="N178" i="8"/>
  <c r="K178" i="8"/>
  <c r="I176" i="8"/>
  <c r="M176" i="8"/>
  <c r="J176" i="8"/>
  <c r="N176" i="8"/>
  <c r="G176" i="8"/>
  <c r="K176" i="8"/>
  <c r="H176" i="8"/>
  <c r="J172" i="8"/>
  <c r="K172" i="8"/>
  <c r="L172" i="8"/>
  <c r="I170" i="8"/>
  <c r="J170" i="8"/>
  <c r="K170" i="8"/>
  <c r="J166" i="8"/>
  <c r="N166" i="8"/>
  <c r="K166" i="8"/>
  <c r="L166" i="8"/>
  <c r="I164" i="8"/>
  <c r="M164" i="8"/>
  <c r="J164" i="8"/>
  <c r="N164" i="8"/>
  <c r="K164" i="8"/>
  <c r="M158" i="8"/>
  <c r="J158" i="8"/>
  <c r="N158" i="8"/>
  <c r="M154" i="8"/>
  <c r="J154" i="8"/>
  <c r="K154" i="8"/>
  <c r="L152" i="8"/>
  <c r="M152" i="8"/>
  <c r="J152" i="8"/>
  <c r="N152" i="8"/>
  <c r="G146" i="8"/>
  <c r="K146" i="8"/>
  <c r="H146" i="8"/>
  <c r="L146" i="8"/>
  <c r="I146" i="8"/>
  <c r="M146" i="8"/>
  <c r="O136" i="8"/>
  <c r="K136" i="8"/>
  <c r="D136" i="8"/>
  <c r="L136" i="8"/>
  <c r="P137" i="8"/>
  <c r="M138" i="8" s="1"/>
  <c r="M136" i="8"/>
  <c r="G136" i="8"/>
  <c r="F136" i="8"/>
  <c r="K128" i="8"/>
  <c r="H124" i="8"/>
  <c r="P124" i="8" s="1"/>
  <c r="G122" i="8"/>
  <c r="J118" i="8"/>
  <c r="N118" i="8"/>
  <c r="K118" i="8"/>
  <c r="L118" i="8"/>
  <c r="I118" i="8"/>
  <c r="K116" i="8"/>
  <c r="H116" i="8"/>
  <c r="L116" i="8"/>
  <c r="I116" i="8"/>
  <c r="L112" i="8"/>
  <c r="I112" i="8"/>
  <c r="M112" i="8"/>
  <c r="K112" i="8"/>
  <c r="J112" i="8"/>
  <c r="L110" i="8"/>
  <c r="I110" i="8"/>
  <c r="M110" i="8"/>
  <c r="J110" i="8"/>
  <c r="N110" i="8"/>
  <c r="P104" i="8"/>
  <c r="D98" i="8"/>
  <c r="L98" i="8"/>
  <c r="E98" i="8"/>
  <c r="M98" i="8"/>
  <c r="F98" i="8"/>
  <c r="J98" i="8"/>
  <c r="N98" i="8"/>
  <c r="K98" i="8"/>
  <c r="K94" i="8"/>
  <c r="L92" i="8"/>
  <c r="I92" i="8"/>
  <c r="M92" i="8"/>
  <c r="J92" i="8"/>
  <c r="N92" i="8"/>
  <c r="F86" i="8"/>
  <c r="J86" i="8"/>
  <c r="N86" i="8"/>
  <c r="G86" i="8"/>
  <c r="K86" i="8"/>
  <c r="O86" i="8"/>
  <c r="E86" i="8"/>
  <c r="I86" i="8"/>
  <c r="K76" i="8"/>
  <c r="H76" i="8"/>
  <c r="L76" i="8"/>
  <c r="I76" i="8"/>
  <c r="K74" i="8"/>
  <c r="K70" i="8"/>
  <c r="L70" i="8"/>
  <c r="M70" i="8"/>
  <c r="K68" i="8"/>
  <c r="L68" i="8"/>
  <c r="M68" i="8"/>
  <c r="L64" i="8"/>
  <c r="M64" i="8"/>
  <c r="N64" i="8"/>
  <c r="K64" i="8"/>
  <c r="K62" i="8"/>
  <c r="O62" i="8"/>
  <c r="L62" i="8"/>
  <c r="M62" i="8"/>
  <c r="J62" i="8"/>
  <c r="H58" i="8"/>
  <c r="L58" i="8"/>
  <c r="M58" i="8"/>
  <c r="F58" i="8"/>
  <c r="N58" i="8"/>
  <c r="G58" i="8"/>
  <c r="H56" i="8"/>
  <c r="L56" i="8"/>
  <c r="M56" i="8"/>
  <c r="F56" i="8"/>
  <c r="N56" i="8"/>
  <c r="G56" i="8"/>
  <c r="K56" i="8"/>
  <c r="E52" i="8"/>
  <c r="M52" i="8"/>
  <c r="F52" i="8"/>
  <c r="N52" i="8"/>
  <c r="G52" i="8"/>
  <c r="O52" i="8"/>
  <c r="E50" i="8"/>
  <c r="I50" i="8"/>
  <c r="M50" i="8"/>
  <c r="P53" i="8"/>
  <c r="K54" i="8" s="1"/>
  <c r="F50" i="8"/>
  <c r="J50" i="8"/>
  <c r="N50" i="8"/>
  <c r="G50" i="8"/>
  <c r="K50" i="8"/>
  <c r="O50" i="8"/>
  <c r="D50" i="8"/>
  <c r="H50" i="8"/>
  <c r="G46" i="8"/>
  <c r="K46" i="8"/>
  <c r="O46" i="8"/>
  <c r="D46" i="8"/>
  <c r="H46" i="8"/>
  <c r="L46" i="8"/>
  <c r="E46" i="8"/>
  <c r="I46" i="8"/>
  <c r="E41" i="8"/>
  <c r="D44" i="8"/>
  <c r="H44" i="8"/>
  <c r="L44" i="8"/>
  <c r="M44" i="8"/>
  <c r="K41" i="8"/>
  <c r="F41" i="8"/>
  <c r="F44" i="8"/>
  <c r="J44" i="8"/>
  <c r="N44" i="8"/>
  <c r="G44" i="8"/>
  <c r="K44" i="8"/>
  <c r="P377" i="7"/>
  <c r="K378" i="7" s="1"/>
  <c r="P101" i="7"/>
  <c r="K102" i="7" s="1"/>
  <c r="J62" i="7"/>
  <c r="N62" i="7"/>
  <c r="N56" i="7"/>
  <c r="N52" i="7"/>
  <c r="D52" i="7"/>
  <c r="F52" i="7"/>
  <c r="L52" i="7"/>
  <c r="E46" i="7"/>
  <c r="G44" i="7"/>
  <c r="J44" i="7"/>
  <c r="N44" i="7"/>
  <c r="G376" i="7"/>
  <c r="K376" i="7"/>
  <c r="H376" i="7"/>
  <c r="L376" i="7"/>
  <c r="I376" i="7"/>
  <c r="M376" i="7"/>
  <c r="J376" i="7"/>
  <c r="D374" i="7"/>
  <c r="H374" i="7"/>
  <c r="L374" i="7"/>
  <c r="E374" i="7"/>
  <c r="I374" i="7"/>
  <c r="M374" i="7"/>
  <c r="F374" i="7"/>
  <c r="J374" i="7"/>
  <c r="N374" i="7"/>
  <c r="G374" i="7"/>
  <c r="K374" i="7"/>
  <c r="K118" i="7"/>
  <c r="L118" i="7"/>
  <c r="M118" i="7"/>
  <c r="J118" i="7"/>
  <c r="K116" i="7"/>
  <c r="L116" i="7"/>
  <c r="I116" i="7"/>
  <c r="M116" i="7"/>
  <c r="J116" i="7"/>
  <c r="L112" i="7"/>
  <c r="J110" i="7"/>
  <c r="K110" i="7"/>
  <c r="L110" i="7"/>
  <c r="K106" i="7"/>
  <c r="L106" i="7"/>
  <c r="I106" i="7"/>
  <c r="M106" i="7"/>
  <c r="J106" i="7"/>
  <c r="I104" i="7"/>
  <c r="M104" i="7"/>
  <c r="J104" i="7"/>
  <c r="N104" i="7"/>
  <c r="K104" i="7"/>
  <c r="O104" i="7"/>
  <c r="N100" i="7"/>
  <c r="K100" i="7"/>
  <c r="L100" i="7"/>
  <c r="D98" i="7"/>
  <c r="L98" i="7"/>
  <c r="I98" i="7"/>
  <c r="M98" i="7"/>
  <c r="J98" i="7"/>
  <c r="N98" i="7"/>
  <c r="K98" i="7"/>
  <c r="K94" i="7"/>
  <c r="P94" i="7" s="1"/>
  <c r="J92" i="7"/>
  <c r="K92" i="7"/>
  <c r="L92" i="7"/>
  <c r="F86" i="7"/>
  <c r="N86" i="7"/>
  <c r="G86" i="7"/>
  <c r="O86" i="7"/>
  <c r="H86" i="7"/>
  <c r="I86" i="7"/>
  <c r="J80" i="7"/>
  <c r="N80" i="7"/>
  <c r="K80" i="7"/>
  <c r="O80" i="7"/>
  <c r="L80" i="7"/>
  <c r="I80" i="7"/>
  <c r="I74" i="7"/>
  <c r="N74" i="7"/>
  <c r="G74" i="7"/>
  <c r="O74" i="7"/>
  <c r="J70" i="7"/>
  <c r="N70" i="7"/>
  <c r="K70" i="7"/>
  <c r="L70" i="7"/>
  <c r="I70" i="7"/>
  <c r="L68" i="7"/>
  <c r="I68" i="7"/>
  <c r="M68" i="7"/>
  <c r="J68" i="7"/>
  <c r="N68" i="7"/>
  <c r="K68" i="7"/>
  <c r="M64" i="7"/>
  <c r="N64" i="7"/>
  <c r="K64" i="7"/>
  <c r="L62" i="7"/>
  <c r="M62" i="7"/>
  <c r="M58" i="7"/>
  <c r="N58" i="7"/>
  <c r="K58" i="7"/>
  <c r="H56" i="7"/>
  <c r="L56" i="7"/>
  <c r="M56" i="7"/>
  <c r="P59" i="7"/>
  <c r="N60" i="7" s="1"/>
  <c r="G56" i="7"/>
  <c r="K56" i="7"/>
  <c r="E52" i="7"/>
  <c r="M52" i="7"/>
  <c r="K52" i="7"/>
  <c r="D50" i="7"/>
  <c r="L50" i="7"/>
  <c r="E50" i="7"/>
  <c r="M50" i="7"/>
  <c r="P53" i="7"/>
  <c r="F54" i="7" s="1"/>
  <c r="F50" i="7"/>
  <c r="N50" i="7"/>
  <c r="K50" i="7"/>
  <c r="M46" i="7"/>
  <c r="F46" i="7"/>
  <c r="J46" i="7"/>
  <c r="N46" i="7"/>
  <c r="G46" i="7"/>
  <c r="K46" i="7"/>
  <c r="O46" i="7"/>
  <c r="D46" i="7"/>
  <c r="H46" i="7"/>
  <c r="H44" i="7"/>
  <c r="L44" i="7"/>
  <c r="I44" i="7"/>
  <c r="M44" i="7"/>
  <c r="K44" i="7"/>
  <c r="O44" i="7"/>
  <c r="D234" i="6"/>
  <c r="P47" i="6"/>
  <c r="P352" i="6"/>
  <c r="D126" i="8"/>
  <c r="P148" i="8"/>
  <c r="O233" i="8"/>
  <c r="P324" i="8"/>
  <c r="D11" i="8"/>
  <c r="J11" i="8"/>
  <c r="P34" i="8"/>
  <c r="P35" i="8"/>
  <c r="P36" i="8"/>
  <c r="P88" i="8"/>
  <c r="P89" i="8"/>
  <c r="N90" i="8" s="1"/>
  <c r="P106" i="8"/>
  <c r="P107" i="8"/>
  <c r="D108" i="8"/>
  <c r="P108" i="8" s="1"/>
  <c r="D144" i="8"/>
  <c r="P144" i="8" s="1"/>
  <c r="D186" i="8"/>
  <c r="P186" i="8" s="1"/>
  <c r="H240" i="8"/>
  <c r="H233" i="8"/>
  <c r="P348" i="8"/>
  <c r="I240" i="8"/>
  <c r="I233" i="8"/>
  <c r="E11" i="8"/>
  <c r="K11" i="8"/>
  <c r="L41" i="8"/>
  <c r="P71" i="8"/>
  <c r="L72" i="8" s="1"/>
  <c r="D72" i="8"/>
  <c r="P206" i="8"/>
  <c r="F233" i="8"/>
  <c r="P330" i="8"/>
  <c r="P7" i="8"/>
  <c r="J8" i="8" s="1"/>
  <c r="P22" i="8"/>
  <c r="P23" i="8"/>
  <c r="G24" i="8" s="1"/>
  <c r="G41" i="8"/>
  <c r="D198" i="8"/>
  <c r="P198" i="8" s="1"/>
  <c r="G11" i="8"/>
  <c r="M11" i="8"/>
  <c r="N233" i="8"/>
  <c r="J233" i="8"/>
  <c r="P26" i="8"/>
  <c r="P80" i="8"/>
  <c r="P208" i="8"/>
  <c r="P209" i="8"/>
  <c r="D210" i="8"/>
  <c r="P210" i="8" s="1"/>
  <c r="P218" i="8"/>
  <c r="G233" i="8"/>
  <c r="P238" i="8"/>
  <c r="P278" i="8"/>
  <c r="P292" i="8"/>
  <c r="P293" i="8"/>
  <c r="J294" i="8" s="1"/>
  <c r="D294" i="8"/>
  <c r="P28" i="8"/>
  <c r="P29" i="8"/>
  <c r="P30" i="8"/>
  <c r="P37" i="8"/>
  <c r="J38" i="8" s="1"/>
  <c r="H41" i="8"/>
  <c r="N41" i="8"/>
  <c r="P47" i="8"/>
  <c r="O48" i="8" s="1"/>
  <c r="P65" i="8"/>
  <c r="J66" i="8" s="1"/>
  <c r="D66" i="8"/>
  <c r="P82" i="8"/>
  <c r="P83" i="8"/>
  <c r="N84" i="8" s="1"/>
  <c r="D84" i="8"/>
  <c r="P101" i="8"/>
  <c r="J102" i="8" s="1"/>
  <c r="P119" i="8"/>
  <c r="J120" i="8" s="1"/>
  <c r="D120" i="8"/>
  <c r="P160" i="8"/>
  <c r="P220" i="8"/>
  <c r="K233" i="8"/>
  <c r="P280" i="8"/>
  <c r="P338" i="8"/>
  <c r="P377" i="8"/>
  <c r="J378" i="8" s="1"/>
  <c r="D378" i="8"/>
  <c r="M41" i="8"/>
  <c r="P268" i="8"/>
  <c r="P310" i="8"/>
  <c r="P340" i="8"/>
  <c r="P341" i="8"/>
  <c r="P342" i="8"/>
  <c r="P39" i="8"/>
  <c r="G40" i="8" s="1"/>
  <c r="J41" i="8"/>
  <c r="P59" i="8"/>
  <c r="F60" i="8" s="1"/>
  <c r="D60" i="8"/>
  <c r="P77" i="8"/>
  <c r="J78" i="8" s="1"/>
  <c r="D78" i="8"/>
  <c r="P95" i="8"/>
  <c r="J96" i="8" s="1"/>
  <c r="D96" i="8"/>
  <c r="P113" i="8"/>
  <c r="J114" i="8" s="1"/>
  <c r="D114" i="8"/>
  <c r="P130" i="8"/>
  <c r="P131" i="8"/>
  <c r="J132" i="8" s="1"/>
  <c r="D132" i="8"/>
  <c r="P173" i="8"/>
  <c r="J174" i="8" s="1"/>
  <c r="D174" i="8"/>
  <c r="L233" i="8"/>
  <c r="P286" i="8"/>
  <c r="P287" i="8"/>
  <c r="L288" i="8" s="1"/>
  <c r="D288" i="8"/>
  <c r="P113" i="7"/>
  <c r="M114" i="7" s="1"/>
  <c r="P9" i="7"/>
  <c r="F10" i="7" s="1"/>
  <c r="P29" i="7"/>
  <c r="P35" i="7"/>
  <c r="P77" i="7"/>
  <c r="O78" i="7" s="1"/>
  <c r="P335" i="7"/>
  <c r="D114" i="7"/>
  <c r="P71" i="7"/>
  <c r="D72" i="7"/>
  <c r="P107" i="7"/>
  <c r="L108" i="7" s="1"/>
  <c r="D108" i="7"/>
  <c r="P317" i="7"/>
  <c r="P88" i="7"/>
  <c r="P89" i="7"/>
  <c r="J90" i="7" s="1"/>
  <c r="D60" i="7"/>
  <c r="P95" i="7"/>
  <c r="M96" i="7" s="1"/>
  <c r="D96" i="7"/>
  <c r="P322" i="7"/>
  <c r="P323" i="7"/>
  <c r="P324" i="7"/>
  <c r="P340" i="7"/>
  <c r="P341" i="7"/>
  <c r="P342" i="7"/>
  <c r="P359" i="7"/>
  <c r="P23" i="7"/>
  <c r="P47" i="7"/>
  <c r="K48" i="7" s="1"/>
  <c r="P65" i="7"/>
  <c r="J66" i="7" s="1"/>
  <c r="D66" i="7"/>
  <c r="P83" i="7"/>
  <c r="P311" i="7"/>
  <c r="P329" i="7"/>
  <c r="L330" i="7" s="1"/>
  <c r="P347" i="7"/>
  <c r="G234" i="6"/>
  <c r="F234" i="6"/>
  <c r="P342" i="6"/>
  <c r="P7" i="6"/>
  <c r="P312" i="6"/>
  <c r="P22" i="6"/>
  <c r="P77" i="6"/>
  <c r="G78" i="6" s="1"/>
  <c r="P95" i="6"/>
  <c r="P119" i="6"/>
  <c r="P137" i="6"/>
  <c r="P338" i="6"/>
  <c r="P26" i="6"/>
  <c r="P65" i="6"/>
  <c r="I66" i="6" s="1"/>
  <c r="P101" i="6"/>
  <c r="P143" i="6"/>
  <c r="P340" i="6"/>
  <c r="P28" i="6"/>
  <c r="P29" i="6"/>
  <c r="P30" i="6"/>
  <c r="P53" i="6"/>
  <c r="I54" i="6" s="1"/>
  <c r="P83" i="6"/>
  <c r="P107" i="6"/>
  <c r="P125" i="6"/>
  <c r="P149" i="6"/>
  <c r="P263" i="6"/>
  <c r="P326" i="6"/>
  <c r="P362" i="6"/>
  <c r="P32" i="6"/>
  <c r="P39" i="6"/>
  <c r="J40" i="6" s="1"/>
  <c r="P70" i="6"/>
  <c r="P71" i="6"/>
  <c r="P155" i="6"/>
  <c r="P275" i="6"/>
  <c r="P328" i="6"/>
  <c r="P364" i="6"/>
  <c r="P34" i="6"/>
  <c r="P35" i="6"/>
  <c r="P36" i="6"/>
  <c r="P37" i="6"/>
  <c r="G38" i="6" s="1"/>
  <c r="P58" i="6"/>
  <c r="P59" i="6"/>
  <c r="P88" i="6"/>
  <c r="P89" i="6"/>
  <c r="G90" i="6" s="1"/>
  <c r="P113" i="6"/>
  <c r="H114" i="6" s="1"/>
  <c r="P131" i="6"/>
  <c r="P350" i="6"/>
  <c r="P354" i="8"/>
  <c r="P192" i="8"/>
  <c r="P216" i="8"/>
  <c r="I41" i="8"/>
  <c r="O41" i="8"/>
  <c r="P140" i="8"/>
  <c r="P188" i="8"/>
  <c r="P212" i="8"/>
  <c r="D41" i="8"/>
  <c r="P179" i="8"/>
  <c r="M180" i="8" s="1"/>
  <c r="P190" i="8"/>
  <c r="P191" i="8"/>
  <c r="P203" i="8"/>
  <c r="I204" i="8" s="1"/>
  <c r="P214" i="8"/>
  <c r="P215" i="8"/>
  <c r="P227" i="8"/>
  <c r="K228" i="8" s="1"/>
  <c r="P257" i="8"/>
  <c r="I258" i="8" s="1"/>
  <c r="P274" i="8"/>
  <c r="P275" i="8"/>
  <c r="D276" i="8" s="1"/>
  <c r="P311" i="8"/>
  <c r="D367" i="8"/>
  <c r="J367" i="8"/>
  <c r="P229" i="8"/>
  <c r="I230" i="8" s="1"/>
  <c r="P312" i="8"/>
  <c r="P347" i="8"/>
  <c r="P182" i="8"/>
  <c r="P194" i="8"/>
  <c r="E233" i="8"/>
  <c r="P251" i="8"/>
  <c r="K252" i="8" s="1"/>
  <c r="P269" i="8"/>
  <c r="K270" i="8" s="1"/>
  <c r="H367" i="8"/>
  <c r="N367" i="8"/>
  <c r="P221" i="8"/>
  <c r="P239" i="8"/>
  <c r="M240" i="8" s="1"/>
  <c r="I367" i="8"/>
  <c r="O367" i="8"/>
  <c r="P149" i="8"/>
  <c r="K150" i="8" s="1"/>
  <c r="P155" i="8"/>
  <c r="M156" i="8" s="1"/>
  <c r="P161" i="8"/>
  <c r="K162" i="8" s="1"/>
  <c r="P167" i="8"/>
  <c r="J168" i="8" s="1"/>
  <c r="D233" i="8"/>
  <c r="D246" i="8"/>
  <c r="P245" i="8"/>
  <c r="M246" i="8" s="1"/>
  <c r="P263" i="8"/>
  <c r="M264" i="8" s="1"/>
  <c r="P281" i="8"/>
  <c r="K282" i="8" s="1"/>
  <c r="P326" i="8"/>
  <c r="P335" i="8"/>
  <c r="P231" i="8"/>
  <c r="N232" i="8" s="1"/>
  <c r="E367" i="8"/>
  <c r="K367" i="8"/>
  <c r="P320" i="8"/>
  <c r="P328" i="8"/>
  <c r="P329" i="8"/>
  <c r="P322" i="8"/>
  <c r="P323" i="8"/>
  <c r="P350" i="8"/>
  <c r="P359" i="8"/>
  <c r="P290" i="8"/>
  <c r="P298" i="8"/>
  <c r="P299" i="8"/>
  <c r="G367" i="8"/>
  <c r="M367" i="8"/>
  <c r="P308" i="8"/>
  <c r="P317" i="8"/>
  <c r="P344" i="8"/>
  <c r="P352" i="8"/>
  <c r="P353" i="8"/>
  <c r="P303" i="8"/>
  <c r="F367" i="8"/>
  <c r="L367" i="8"/>
  <c r="P365" i="8"/>
  <c r="P149" i="7"/>
  <c r="P203" i="7"/>
  <c r="P119" i="7"/>
  <c r="K120" i="7" s="1"/>
  <c r="P155" i="7"/>
  <c r="P161" i="7"/>
  <c r="P185" i="7"/>
  <c r="P209" i="7"/>
  <c r="P131" i="7"/>
  <c r="P173" i="7"/>
  <c r="P191" i="7"/>
  <c r="P137" i="7"/>
  <c r="P143" i="7"/>
  <c r="P167" i="7"/>
  <c r="P179" i="7"/>
  <c r="P197" i="7"/>
  <c r="P215" i="7"/>
  <c r="P221" i="7"/>
  <c r="P227" i="7"/>
  <c r="P299" i="7"/>
  <c r="P338" i="7"/>
  <c r="P308" i="7"/>
  <c r="P320" i="7"/>
  <c r="P301" i="7"/>
  <c r="P303" i="7"/>
  <c r="P365" i="7"/>
  <c r="E367" i="6"/>
  <c r="K367" i="6"/>
  <c r="P167" i="6"/>
  <c r="H168" i="6" s="1"/>
  <c r="P239" i="6"/>
  <c r="O240" i="6" s="1"/>
  <c r="P245" i="6"/>
  <c r="P281" i="6"/>
  <c r="P173" i="6"/>
  <c r="P179" i="6"/>
  <c r="O180" i="6" s="1"/>
  <c r="P185" i="6"/>
  <c r="P191" i="6"/>
  <c r="P197" i="6"/>
  <c r="P203" i="6"/>
  <c r="P209" i="6"/>
  <c r="P215" i="6"/>
  <c r="P221" i="6"/>
  <c r="P227" i="6"/>
  <c r="E234" i="6"/>
  <c r="P251" i="6"/>
  <c r="P287" i="6"/>
  <c r="P257" i="6"/>
  <c r="I258" i="6" s="1"/>
  <c r="P293" i="6"/>
  <c r="O294" i="6" s="1"/>
  <c r="H367" i="6"/>
  <c r="N367" i="6"/>
  <c r="P161" i="6"/>
  <c r="P231" i="6"/>
  <c r="J232" i="6" s="1"/>
  <c r="P269" i="6"/>
  <c r="P299" i="6"/>
  <c r="F300" i="6" s="1"/>
  <c r="F367" i="6"/>
  <c r="L367" i="6"/>
  <c r="P330" i="6"/>
  <c r="P329" i="6"/>
  <c r="P341" i="6"/>
  <c r="P354" i="6"/>
  <c r="P353" i="6"/>
  <c r="P366" i="6"/>
  <c r="P365" i="6"/>
  <c r="G367" i="6"/>
  <c r="M367" i="6"/>
  <c r="D367" i="6"/>
  <c r="P320" i="6"/>
  <c r="P332" i="6"/>
  <c r="P344" i="6"/>
  <c r="P356" i="6"/>
  <c r="O230" i="6"/>
  <c r="I367" i="6"/>
  <c r="O367" i="6"/>
  <c r="P311" i="6"/>
  <c r="P316" i="6"/>
  <c r="P317" i="6"/>
  <c r="P322" i="6"/>
  <c r="P324" i="6"/>
  <c r="P323" i="6"/>
  <c r="P334" i="6"/>
  <c r="P336" i="6"/>
  <c r="P335" i="6"/>
  <c r="P346" i="6"/>
  <c r="P348" i="6"/>
  <c r="P347" i="6"/>
  <c r="P358" i="6"/>
  <c r="P360" i="6"/>
  <c r="P359" i="6"/>
  <c r="J367" i="6"/>
  <c r="P301" i="6"/>
  <c r="P303" i="6"/>
  <c r="P226" i="6" l="1"/>
  <c r="P278" i="6"/>
  <c r="P134" i="6"/>
  <c r="P106" i="6"/>
  <c r="P290" i="6"/>
  <c r="P76" i="6"/>
  <c r="P432" i="5"/>
  <c r="P254" i="6"/>
  <c r="O264" i="5"/>
  <c r="P233" i="6"/>
  <c r="O234" i="6" s="1"/>
  <c r="P124" i="6"/>
  <c r="N78" i="6"/>
  <c r="I78" i="6"/>
  <c r="E78" i="6"/>
  <c r="O78" i="6"/>
  <c r="H325" i="5"/>
  <c r="F325" i="5"/>
  <c r="J230" i="8"/>
  <c r="O230" i="8"/>
  <c r="M230" i="8"/>
  <c r="E230" i="8"/>
  <c r="N230" i="8"/>
  <c r="D230" i="8"/>
  <c r="K230" i="8"/>
  <c r="F230" i="8"/>
  <c r="L230" i="8"/>
  <c r="P120" i="5"/>
  <c r="N121" i="5" s="1"/>
  <c r="J282" i="8"/>
  <c r="P282" i="8" s="1"/>
  <c r="M258" i="8"/>
  <c r="L258" i="8"/>
  <c r="O156" i="8"/>
  <c r="L90" i="8"/>
  <c r="P64" i="8"/>
  <c r="K90" i="7"/>
  <c r="P292" i="6"/>
  <c r="L232" i="6"/>
  <c r="P232" i="6" s="1"/>
  <c r="J258" i="6"/>
  <c r="P258" i="6" s="1"/>
  <c r="N228" i="6"/>
  <c r="H228" i="6"/>
  <c r="H40" i="6"/>
  <c r="G48" i="6"/>
  <c r="E48" i="6"/>
  <c r="I48" i="6"/>
  <c r="D48" i="6"/>
  <c r="P334" i="7"/>
  <c r="E300" i="6"/>
  <c r="N294" i="6"/>
  <c r="M294" i="6"/>
  <c r="L294" i="6"/>
  <c r="J294" i="6"/>
  <c r="L24" i="6"/>
  <c r="O24" i="6"/>
  <c r="N24" i="6"/>
  <c r="M24" i="6"/>
  <c r="P250" i="8"/>
  <c r="P264" i="6"/>
  <c r="P166" i="7"/>
  <c r="P296" i="8"/>
  <c r="P200" i="6"/>
  <c r="P170" i="7"/>
  <c r="P206" i="7"/>
  <c r="L300" i="6"/>
  <c r="P270" i="6"/>
  <c r="P246" i="6"/>
  <c r="P136" i="6"/>
  <c r="P224" i="7"/>
  <c r="P242" i="8"/>
  <c r="P128" i="6"/>
  <c r="P154" i="6"/>
  <c r="P178" i="6"/>
  <c r="P288" i="6"/>
  <c r="P369" i="8"/>
  <c r="P236" i="6"/>
  <c r="P202" i="6"/>
  <c r="P224" i="6"/>
  <c r="P194" i="7"/>
  <c r="P208" i="7"/>
  <c r="P276" i="6"/>
  <c r="P252" i="6"/>
  <c r="P298" i="7"/>
  <c r="D300" i="6"/>
  <c r="I300" i="6"/>
  <c r="K300" i="6"/>
  <c r="H300" i="6"/>
  <c r="J300" i="6"/>
  <c r="O300" i="6"/>
  <c r="P296" i="6"/>
  <c r="G300" i="6"/>
  <c r="M300" i="6"/>
  <c r="N300" i="6"/>
  <c r="P332" i="8"/>
  <c r="P332" i="7"/>
  <c r="P334" i="8"/>
  <c r="O300" i="8"/>
  <c r="E300" i="8"/>
  <c r="F300" i="7"/>
  <c r="G300" i="8"/>
  <c r="K300" i="8"/>
  <c r="N300" i="8"/>
  <c r="F300" i="8"/>
  <c r="J300" i="8"/>
  <c r="L300" i="8"/>
  <c r="D300" i="8"/>
  <c r="I300" i="8"/>
  <c r="M300" i="8"/>
  <c r="H300" i="8"/>
  <c r="J282" i="6"/>
  <c r="I282" i="6"/>
  <c r="J230" i="6"/>
  <c r="I230" i="6"/>
  <c r="N230" i="6"/>
  <c r="L230" i="6"/>
  <c r="M230" i="6"/>
  <c r="F90" i="7"/>
  <c r="J84" i="7"/>
  <c r="I72" i="7"/>
  <c r="P176" i="6"/>
  <c r="P104" i="6"/>
  <c r="P170" i="6"/>
  <c r="P166" i="6"/>
  <c r="P164" i="6"/>
  <c r="P160" i="6"/>
  <c r="P158" i="6"/>
  <c r="P152" i="6"/>
  <c r="P148" i="6"/>
  <c r="P146" i="6"/>
  <c r="N240" i="6"/>
  <c r="M240" i="6"/>
  <c r="L240" i="6"/>
  <c r="K228" i="6"/>
  <c r="G228" i="6"/>
  <c r="J228" i="6"/>
  <c r="L228" i="6"/>
  <c r="M228" i="6"/>
  <c r="K204" i="6"/>
  <c r="J204" i="6"/>
  <c r="I204" i="6"/>
  <c r="L204" i="6"/>
  <c r="M204" i="6"/>
  <c r="K180" i="6"/>
  <c r="J180" i="6"/>
  <c r="I180" i="6"/>
  <c r="H180" i="6"/>
  <c r="L180" i="6"/>
  <c r="G180" i="6"/>
  <c r="N180" i="6"/>
  <c r="M180" i="6"/>
  <c r="J174" i="6"/>
  <c r="M174" i="6"/>
  <c r="L174" i="6"/>
  <c r="K174" i="6"/>
  <c r="I174" i="6"/>
  <c r="K168" i="6"/>
  <c r="J168" i="6"/>
  <c r="I168" i="6"/>
  <c r="N168" i="6"/>
  <c r="M168" i="6"/>
  <c r="L168" i="6"/>
  <c r="N162" i="6"/>
  <c r="M162" i="6"/>
  <c r="L162" i="6"/>
  <c r="K162" i="6"/>
  <c r="J162" i="6"/>
  <c r="I162" i="6"/>
  <c r="K156" i="6"/>
  <c r="J156" i="6"/>
  <c r="I156" i="6"/>
  <c r="H156" i="6"/>
  <c r="L156" i="6"/>
  <c r="N156" i="6"/>
  <c r="M156" i="6"/>
  <c r="N150" i="6"/>
  <c r="M150" i="6"/>
  <c r="L150" i="6"/>
  <c r="K150" i="6"/>
  <c r="J150" i="6"/>
  <c r="I150" i="6"/>
  <c r="H150" i="6"/>
  <c r="N138" i="6"/>
  <c r="M138" i="6"/>
  <c r="L138" i="6"/>
  <c r="K138" i="6"/>
  <c r="J132" i="6"/>
  <c r="N132" i="6"/>
  <c r="K126" i="6"/>
  <c r="J126" i="6"/>
  <c r="I126" i="6"/>
  <c r="H126" i="6"/>
  <c r="L126" i="6"/>
  <c r="G126" i="6"/>
  <c r="F126" i="6"/>
  <c r="K120" i="6"/>
  <c r="J120" i="6"/>
  <c r="I120" i="6"/>
  <c r="N120" i="6"/>
  <c r="M120" i="6"/>
  <c r="L120" i="6"/>
  <c r="L108" i="6"/>
  <c r="K108" i="6"/>
  <c r="N108" i="6"/>
  <c r="M108" i="6"/>
  <c r="L102" i="6"/>
  <c r="K102" i="6"/>
  <c r="J102" i="6"/>
  <c r="I102" i="6"/>
  <c r="O102" i="6"/>
  <c r="N102" i="6"/>
  <c r="M102" i="6"/>
  <c r="K96" i="6"/>
  <c r="J96" i="6"/>
  <c r="I96" i="6"/>
  <c r="L96" i="6"/>
  <c r="O90" i="6"/>
  <c r="N90" i="6"/>
  <c r="M90" i="6"/>
  <c r="L90" i="6"/>
  <c r="K90" i="6"/>
  <c r="N84" i="6"/>
  <c r="M84" i="6"/>
  <c r="L84" i="6"/>
  <c r="K84" i="6"/>
  <c r="J84" i="6"/>
  <c r="J72" i="6"/>
  <c r="O72" i="6"/>
  <c r="M72" i="6"/>
  <c r="K72" i="6"/>
  <c r="L72" i="6"/>
  <c r="N66" i="6"/>
  <c r="M66" i="6"/>
  <c r="L66" i="6"/>
  <c r="K66" i="6"/>
  <c r="J66" i="6"/>
  <c r="N60" i="6"/>
  <c r="J60" i="6"/>
  <c r="M60" i="6"/>
  <c r="K60" i="6"/>
  <c r="N54" i="6"/>
  <c r="F54" i="6"/>
  <c r="M54" i="6"/>
  <c r="E54" i="6"/>
  <c r="L54" i="6"/>
  <c r="D54" i="6"/>
  <c r="O54" i="6"/>
  <c r="K54" i="6"/>
  <c r="J54" i="6"/>
  <c r="H54" i="6"/>
  <c r="G54" i="6"/>
  <c r="M48" i="6"/>
  <c r="L48" i="6"/>
  <c r="K48" i="6"/>
  <c r="J48" i="6"/>
  <c r="F48" i="6"/>
  <c r="N48" i="6"/>
  <c r="O48" i="6"/>
  <c r="N114" i="6"/>
  <c r="L114" i="6"/>
  <c r="M114" i="6"/>
  <c r="K114" i="6"/>
  <c r="J114" i="6"/>
  <c r="I114" i="6"/>
  <c r="M40" i="6"/>
  <c r="E40" i="6"/>
  <c r="L40" i="6"/>
  <c r="I40" i="6"/>
  <c r="D40" i="6"/>
  <c r="O40" i="6"/>
  <c r="G40" i="6"/>
  <c r="N40" i="6"/>
  <c r="K40" i="6"/>
  <c r="F40" i="6"/>
  <c r="D38" i="6"/>
  <c r="K38" i="6"/>
  <c r="O38" i="6"/>
  <c r="M38" i="6"/>
  <c r="E38" i="6"/>
  <c r="J38" i="6"/>
  <c r="N38" i="6"/>
  <c r="I38" i="6"/>
  <c r="H38" i="6"/>
  <c r="F38" i="6"/>
  <c r="L38" i="6"/>
  <c r="P202" i="7"/>
  <c r="P200" i="7"/>
  <c r="P196" i="7"/>
  <c r="P190" i="7"/>
  <c r="P188" i="7"/>
  <c r="P130" i="7"/>
  <c r="P172" i="7"/>
  <c r="I276" i="8"/>
  <c r="H276" i="8"/>
  <c r="P178" i="7"/>
  <c r="P136" i="7"/>
  <c r="P134" i="7"/>
  <c r="M198" i="7"/>
  <c r="E198" i="7"/>
  <c r="H198" i="7"/>
  <c r="J198" i="7"/>
  <c r="G198" i="7"/>
  <c r="F198" i="7"/>
  <c r="N198" i="7"/>
  <c r="K198" i="7"/>
  <c r="I198" i="7"/>
  <c r="D198" i="7"/>
  <c r="O198" i="7"/>
  <c r="L198" i="7"/>
  <c r="M186" i="7"/>
  <c r="H186" i="7"/>
  <c r="O186" i="7"/>
  <c r="E186" i="7"/>
  <c r="L186" i="7"/>
  <c r="K186" i="7"/>
  <c r="I186" i="7"/>
  <c r="F186" i="7"/>
  <c r="D186" i="7"/>
  <c r="G186" i="7"/>
  <c r="N186" i="7"/>
  <c r="J186" i="7"/>
  <c r="N150" i="7"/>
  <c r="F150" i="7"/>
  <c r="I150" i="7"/>
  <c r="H150" i="7"/>
  <c r="J150" i="7"/>
  <c r="G150" i="7"/>
  <c r="E150" i="7"/>
  <c r="O150" i="7"/>
  <c r="D150" i="7"/>
  <c r="M150" i="7"/>
  <c r="L150" i="7"/>
  <c r="K150" i="7"/>
  <c r="M210" i="7"/>
  <c r="E210" i="7"/>
  <c r="O210" i="7"/>
  <c r="F210" i="7"/>
  <c r="I210" i="7"/>
  <c r="D210" i="7"/>
  <c r="N210" i="7"/>
  <c r="L210" i="7"/>
  <c r="J210" i="7"/>
  <c r="K210" i="7"/>
  <c r="H210" i="7"/>
  <c r="G210" i="7"/>
  <c r="H180" i="7"/>
  <c r="M180" i="7"/>
  <c r="D180" i="7"/>
  <c r="K180" i="7"/>
  <c r="J180" i="7"/>
  <c r="G180" i="7"/>
  <c r="E180" i="7"/>
  <c r="F180" i="7"/>
  <c r="O180" i="7"/>
  <c r="N180" i="7"/>
  <c r="L180" i="7"/>
  <c r="I180" i="7"/>
  <c r="N174" i="7"/>
  <c r="F174" i="7"/>
  <c r="L174" i="7"/>
  <c r="D174" i="7"/>
  <c r="K174" i="7"/>
  <c r="I174" i="7"/>
  <c r="J174" i="7"/>
  <c r="H174" i="7"/>
  <c r="G174" i="7"/>
  <c r="E174" i="7"/>
  <c r="M174" i="7"/>
  <c r="O174" i="7"/>
  <c r="N162" i="7"/>
  <c r="F162" i="7"/>
  <c r="I162" i="7"/>
  <c r="H162" i="7"/>
  <c r="G162" i="7"/>
  <c r="E162" i="7"/>
  <c r="K162" i="7"/>
  <c r="O162" i="7"/>
  <c r="D162" i="7"/>
  <c r="M162" i="7"/>
  <c r="J162" i="7"/>
  <c r="L162" i="7"/>
  <c r="N156" i="7"/>
  <c r="F156" i="7"/>
  <c r="I156" i="7"/>
  <c r="M156" i="7"/>
  <c r="L156" i="7"/>
  <c r="K156" i="7"/>
  <c r="D156" i="7"/>
  <c r="J156" i="7"/>
  <c r="O156" i="7"/>
  <c r="H156" i="7"/>
  <c r="G156" i="7"/>
  <c r="E156" i="7"/>
  <c r="O228" i="7"/>
  <c r="G228" i="7"/>
  <c r="M228" i="7"/>
  <c r="E228" i="7"/>
  <c r="J228" i="7"/>
  <c r="D228" i="7"/>
  <c r="N228" i="7"/>
  <c r="L228" i="7"/>
  <c r="K228" i="7"/>
  <c r="I228" i="7"/>
  <c r="F228" i="7"/>
  <c r="H228" i="7"/>
  <c r="N168" i="7"/>
  <c r="F168" i="7"/>
  <c r="I168" i="7"/>
  <c r="M168" i="7"/>
  <c r="O168" i="7"/>
  <c r="L168" i="7"/>
  <c r="K168" i="7"/>
  <c r="J168" i="7"/>
  <c r="H168" i="7"/>
  <c r="D168" i="7"/>
  <c r="G168" i="7"/>
  <c r="E168" i="7"/>
  <c r="I144" i="7"/>
  <c r="O144" i="7"/>
  <c r="F144" i="7"/>
  <c r="N144" i="7"/>
  <c r="E144" i="7"/>
  <c r="M144" i="7"/>
  <c r="D144" i="7"/>
  <c r="L144" i="7"/>
  <c r="K144" i="7"/>
  <c r="J144" i="7"/>
  <c r="H144" i="7"/>
  <c r="G144" i="7"/>
  <c r="I132" i="7"/>
  <c r="M132" i="7"/>
  <c r="D132" i="7"/>
  <c r="F132" i="7"/>
  <c r="N132" i="7"/>
  <c r="L132" i="7"/>
  <c r="K132" i="7"/>
  <c r="O132" i="7"/>
  <c r="E132" i="7"/>
  <c r="J132" i="7"/>
  <c r="H132" i="7"/>
  <c r="G132" i="7"/>
  <c r="I138" i="7"/>
  <c r="J138" i="7"/>
  <c r="H138" i="7"/>
  <c r="G138" i="7"/>
  <c r="L138" i="7"/>
  <c r="K138" i="7"/>
  <c r="O138" i="7"/>
  <c r="F138" i="7"/>
  <c r="N138" i="7"/>
  <c r="E138" i="7"/>
  <c r="M138" i="7"/>
  <c r="D138" i="7"/>
  <c r="O222" i="7"/>
  <c r="G222" i="7"/>
  <c r="M222" i="7"/>
  <c r="E222" i="7"/>
  <c r="J222" i="7"/>
  <c r="L222" i="7"/>
  <c r="K222" i="7"/>
  <c r="H222" i="7"/>
  <c r="F222" i="7"/>
  <c r="D222" i="7"/>
  <c r="N222" i="7"/>
  <c r="I222" i="7"/>
  <c r="O216" i="7"/>
  <c r="G216" i="7"/>
  <c r="M216" i="7"/>
  <c r="E216" i="7"/>
  <c r="J216" i="7"/>
  <c r="H216" i="7"/>
  <c r="N216" i="7"/>
  <c r="L216" i="7"/>
  <c r="K216" i="7"/>
  <c r="F216" i="7"/>
  <c r="D216" i="7"/>
  <c r="I216" i="7"/>
  <c r="I126" i="7"/>
  <c r="K126" i="7"/>
  <c r="H126" i="7"/>
  <c r="O126" i="7"/>
  <c r="G126" i="7"/>
  <c r="J126" i="7"/>
  <c r="N126" i="7"/>
  <c r="F126" i="7"/>
  <c r="M126" i="7"/>
  <c r="E126" i="7"/>
  <c r="L126" i="7"/>
  <c r="D126" i="7"/>
  <c r="M192" i="7"/>
  <c r="E192" i="7"/>
  <c r="H192" i="7"/>
  <c r="G192" i="7"/>
  <c r="O192" i="7"/>
  <c r="D192" i="7"/>
  <c r="N192" i="7"/>
  <c r="K192" i="7"/>
  <c r="L192" i="7"/>
  <c r="J192" i="7"/>
  <c r="I192" i="7"/>
  <c r="F192" i="7"/>
  <c r="M204" i="7"/>
  <c r="E204" i="7"/>
  <c r="H204" i="7"/>
  <c r="L204" i="7"/>
  <c r="J204" i="7"/>
  <c r="I204" i="7"/>
  <c r="F204" i="7"/>
  <c r="O204" i="7"/>
  <c r="N204" i="7"/>
  <c r="K204" i="7"/>
  <c r="G204" i="7"/>
  <c r="D204" i="7"/>
  <c r="D84" i="7"/>
  <c r="J54" i="7"/>
  <c r="F60" i="7"/>
  <c r="E60" i="7"/>
  <c r="G8" i="6"/>
  <c r="O8" i="6"/>
  <c r="I8" i="6"/>
  <c r="M8" i="6"/>
  <c r="N8" i="6"/>
  <c r="D8" i="6"/>
  <c r="J8" i="6"/>
  <c r="L8" i="6"/>
  <c r="F8" i="6"/>
  <c r="E8" i="6"/>
  <c r="G126" i="8"/>
  <c r="J126" i="8"/>
  <c r="P262" i="8"/>
  <c r="J24" i="8"/>
  <c r="K24" i="8"/>
  <c r="P172" i="8"/>
  <c r="P266" i="8"/>
  <c r="P34" i="7"/>
  <c r="P32" i="7"/>
  <c r="D78" i="7"/>
  <c r="P56" i="6"/>
  <c r="O246" i="8"/>
  <c r="P170" i="8"/>
  <c r="O168" i="8"/>
  <c r="H162" i="8"/>
  <c r="P158" i="8"/>
  <c r="P152" i="8"/>
  <c r="O78" i="8"/>
  <c r="P74" i="8"/>
  <c r="J60" i="8"/>
  <c r="P110" i="7"/>
  <c r="E90" i="7"/>
  <c r="D90" i="7"/>
  <c r="F84" i="7"/>
  <c r="E84" i="7"/>
  <c r="F78" i="7"/>
  <c r="E78" i="7"/>
  <c r="L78" i="7"/>
  <c r="P94" i="6"/>
  <c r="P128" i="7"/>
  <c r="N114" i="7"/>
  <c r="P112" i="7"/>
  <c r="I114" i="7"/>
  <c r="N102" i="7"/>
  <c r="L90" i="7"/>
  <c r="K78" i="7"/>
  <c r="J78" i="7"/>
  <c r="O66" i="7"/>
  <c r="G276" i="8"/>
  <c r="J264" i="8"/>
  <c r="I232" i="8"/>
  <c r="J246" i="8"/>
  <c r="G240" i="8"/>
  <c r="N204" i="8"/>
  <c r="N150" i="8"/>
  <c r="O114" i="8"/>
  <c r="G78" i="8"/>
  <c r="I72" i="8"/>
  <c r="P50" i="8"/>
  <c r="P344" i="7"/>
  <c r="P328" i="7"/>
  <c r="H36" i="7"/>
  <c r="L36" i="7"/>
  <c r="F36" i="7"/>
  <c r="M36" i="7"/>
  <c r="D36" i="7"/>
  <c r="I36" i="7"/>
  <c r="O36" i="7"/>
  <c r="E36" i="7"/>
  <c r="K36" i="7"/>
  <c r="N36" i="7"/>
  <c r="G36" i="7"/>
  <c r="J36" i="7"/>
  <c r="P134" i="8"/>
  <c r="P20" i="8"/>
  <c r="P118" i="6"/>
  <c r="P272" i="8"/>
  <c r="P142" i="7"/>
  <c r="P100" i="8"/>
  <c r="P16" i="8"/>
  <c r="P56" i="8"/>
  <c r="P374" i="8"/>
  <c r="P128" i="8"/>
  <c r="P236" i="8"/>
  <c r="P52" i="8"/>
  <c r="P154" i="8"/>
  <c r="P176" i="8"/>
  <c r="P254" i="8"/>
  <c r="P62" i="8"/>
  <c r="P94" i="8"/>
  <c r="P58" i="8"/>
  <c r="P118" i="8"/>
  <c r="P166" i="8"/>
  <c r="P200" i="8"/>
  <c r="P248" i="8"/>
  <c r="P62" i="7"/>
  <c r="P80" i="7"/>
  <c r="P296" i="7"/>
  <c r="P140" i="7"/>
  <c r="P158" i="7"/>
  <c r="P350" i="7"/>
  <c r="P314" i="7"/>
  <c r="P26" i="7"/>
  <c r="P356" i="7"/>
  <c r="P44" i="7"/>
  <c r="P182" i="7"/>
  <c r="P326" i="7"/>
  <c r="P148" i="7"/>
  <c r="P376" i="7"/>
  <c r="P152" i="7"/>
  <c r="P358" i="7"/>
  <c r="P346" i="7"/>
  <c r="P116" i="7"/>
  <c r="P110" i="6"/>
  <c r="P82" i="6"/>
  <c r="P98" i="6"/>
  <c r="P20" i="6"/>
  <c r="P92" i="6"/>
  <c r="P90" i="5"/>
  <c r="H91" i="5" s="1"/>
  <c r="P100" i="6"/>
  <c r="P56" i="7"/>
  <c r="P92" i="7"/>
  <c r="P44" i="8"/>
  <c r="P92" i="8"/>
  <c r="H126" i="8"/>
  <c r="P126" i="8" s="1"/>
  <c r="P164" i="8"/>
  <c r="P80" i="6"/>
  <c r="D54" i="8"/>
  <c r="P70" i="7"/>
  <c r="P146" i="8"/>
  <c r="P160" i="7"/>
  <c r="P86" i="6"/>
  <c r="P46" i="7"/>
  <c r="P110" i="8"/>
  <c r="P178" i="8"/>
  <c r="P202" i="8"/>
  <c r="P224" i="8"/>
  <c r="P16" i="7"/>
  <c r="P310" i="7"/>
  <c r="P362" i="7"/>
  <c r="P14" i="8"/>
  <c r="P76" i="8"/>
  <c r="P176" i="7"/>
  <c r="P20" i="7"/>
  <c r="P122" i="6"/>
  <c r="P50" i="7"/>
  <c r="P68" i="7"/>
  <c r="P82" i="7"/>
  <c r="P68" i="8"/>
  <c r="P112" i="8"/>
  <c r="P116" i="8"/>
  <c r="P226" i="8"/>
  <c r="P260" i="8"/>
  <c r="P364" i="8"/>
  <c r="P362" i="8"/>
  <c r="P364" i="7"/>
  <c r="P358" i="8"/>
  <c r="P356" i="8"/>
  <c r="P352" i="7"/>
  <c r="P316" i="8"/>
  <c r="P314" i="8"/>
  <c r="P316" i="7"/>
  <c r="J300" i="7"/>
  <c r="H300" i="7"/>
  <c r="O300" i="7"/>
  <c r="M300" i="7"/>
  <c r="K300" i="7"/>
  <c r="L300" i="7"/>
  <c r="I300" i="7"/>
  <c r="G300" i="7"/>
  <c r="N300" i="7"/>
  <c r="E300" i="7"/>
  <c r="D300" i="7"/>
  <c r="P28" i="7"/>
  <c r="P22" i="7"/>
  <c r="D10" i="8"/>
  <c r="D10" i="7"/>
  <c r="G318" i="8"/>
  <c r="D318" i="8"/>
  <c r="M318" i="8"/>
  <c r="H318" i="8"/>
  <c r="J318" i="8"/>
  <c r="F318" i="8"/>
  <c r="E318" i="8"/>
  <c r="O318" i="8"/>
  <c r="K318" i="8"/>
  <c r="N318" i="8"/>
  <c r="I318" i="8"/>
  <c r="L318" i="8"/>
  <c r="J360" i="8"/>
  <c r="O360" i="8"/>
  <c r="E360" i="8"/>
  <c r="F360" i="8"/>
  <c r="H360" i="8"/>
  <c r="K360" i="8"/>
  <c r="N360" i="8"/>
  <c r="I360" i="8"/>
  <c r="L360" i="8"/>
  <c r="G360" i="8"/>
  <c r="D360" i="8"/>
  <c r="M360" i="8"/>
  <c r="K336" i="8"/>
  <c r="L336" i="8"/>
  <c r="N336" i="8"/>
  <c r="I336" i="8"/>
  <c r="F336" i="8"/>
  <c r="O336" i="8"/>
  <c r="G336" i="8"/>
  <c r="D336" i="8"/>
  <c r="M336" i="8"/>
  <c r="J336" i="8"/>
  <c r="E336" i="8"/>
  <c r="H336" i="8"/>
  <c r="G366" i="8"/>
  <c r="H366" i="8"/>
  <c r="D366" i="8"/>
  <c r="M366" i="8"/>
  <c r="O366" i="8"/>
  <c r="J366" i="8"/>
  <c r="L366" i="8"/>
  <c r="E366" i="8"/>
  <c r="K366" i="8"/>
  <c r="N366" i="8"/>
  <c r="I366" i="8"/>
  <c r="F366" i="8"/>
  <c r="H302" i="8"/>
  <c r="J302" i="8"/>
  <c r="F302" i="8"/>
  <c r="D302" i="8"/>
  <c r="E302" i="8"/>
  <c r="N302" i="8"/>
  <c r="K302" i="8"/>
  <c r="M302" i="8"/>
  <c r="I302" i="8"/>
  <c r="L302" i="8"/>
  <c r="O302" i="8"/>
  <c r="G302" i="8"/>
  <c r="D304" i="8"/>
  <c r="L304" i="8"/>
  <c r="G304" i="8"/>
  <c r="O304" i="8"/>
  <c r="M304" i="8"/>
  <c r="J304" i="8"/>
  <c r="E304" i="8"/>
  <c r="N304" i="8"/>
  <c r="H304" i="8"/>
  <c r="K304" i="8"/>
  <c r="F304" i="8"/>
  <c r="I304" i="8"/>
  <c r="L24" i="8"/>
  <c r="N24" i="8"/>
  <c r="M24" i="8"/>
  <c r="O24" i="8"/>
  <c r="F18" i="8"/>
  <c r="L18" i="8"/>
  <c r="I18" i="8"/>
  <c r="E18" i="8"/>
  <c r="G18" i="8"/>
  <c r="O18" i="8"/>
  <c r="K18" i="8"/>
  <c r="M18" i="8"/>
  <c r="D18" i="8"/>
  <c r="H18" i="8"/>
  <c r="N18" i="8"/>
  <c r="J18" i="8"/>
  <c r="O312" i="7"/>
  <c r="I312" i="7"/>
  <c r="N312" i="7"/>
  <c r="H312" i="7"/>
  <c r="M312" i="7"/>
  <c r="G312" i="7"/>
  <c r="F312" i="7"/>
  <c r="L312" i="7"/>
  <c r="K312" i="7"/>
  <c r="E312" i="7"/>
  <c r="J312" i="7"/>
  <c r="D312" i="7"/>
  <c r="H24" i="7"/>
  <c r="D24" i="7"/>
  <c r="E24" i="7"/>
  <c r="F24" i="7"/>
  <c r="G24" i="7"/>
  <c r="I24" i="7"/>
  <c r="J24" i="7"/>
  <c r="K24" i="7"/>
  <c r="L24" i="7"/>
  <c r="M24" i="7"/>
  <c r="O24" i="7"/>
  <c r="N24" i="7"/>
  <c r="E10" i="7"/>
  <c r="O302" i="7"/>
  <c r="I302" i="7"/>
  <c r="N302" i="7"/>
  <c r="H302" i="7"/>
  <c r="M302" i="7"/>
  <c r="G302" i="7"/>
  <c r="L302" i="7"/>
  <c r="F302" i="7"/>
  <c r="K302" i="7"/>
  <c r="E302" i="7"/>
  <c r="J302" i="7"/>
  <c r="D302" i="7"/>
  <c r="O360" i="7"/>
  <c r="I360" i="7"/>
  <c r="N360" i="7"/>
  <c r="H360" i="7"/>
  <c r="M360" i="7"/>
  <c r="G360" i="7"/>
  <c r="L360" i="7"/>
  <c r="F360" i="7"/>
  <c r="K360" i="7"/>
  <c r="E360" i="7"/>
  <c r="J360" i="7"/>
  <c r="D360" i="7"/>
  <c r="O336" i="7"/>
  <c r="I336" i="7"/>
  <c r="N336" i="7"/>
  <c r="H336" i="7"/>
  <c r="M336" i="7"/>
  <c r="G336" i="7"/>
  <c r="L336" i="7"/>
  <c r="F336" i="7"/>
  <c r="K336" i="7"/>
  <c r="E336" i="7"/>
  <c r="J336" i="7"/>
  <c r="D336" i="7"/>
  <c r="H30" i="7"/>
  <c r="M30" i="7"/>
  <c r="N30" i="7"/>
  <c r="D30" i="7"/>
  <c r="E30" i="7"/>
  <c r="F30" i="7"/>
  <c r="G30" i="7"/>
  <c r="I30" i="7"/>
  <c r="J30" i="7"/>
  <c r="K30" i="7"/>
  <c r="L30" i="7"/>
  <c r="O30" i="7"/>
  <c r="O354" i="7"/>
  <c r="I354" i="7"/>
  <c r="N354" i="7"/>
  <c r="H354" i="7"/>
  <c r="M354" i="7"/>
  <c r="G354" i="7"/>
  <c r="L354" i="7"/>
  <c r="F354" i="7"/>
  <c r="K354" i="7"/>
  <c r="E354" i="7"/>
  <c r="J354" i="7"/>
  <c r="D354" i="7"/>
  <c r="O304" i="7"/>
  <c r="I304" i="7"/>
  <c r="N304" i="7"/>
  <c r="H304" i="7"/>
  <c r="M304" i="7"/>
  <c r="G304" i="7"/>
  <c r="F304" i="7"/>
  <c r="L304" i="7"/>
  <c r="K304" i="7"/>
  <c r="E304" i="7"/>
  <c r="J304" i="7"/>
  <c r="D304" i="7"/>
  <c r="O348" i="7"/>
  <c r="I348" i="7"/>
  <c r="N348" i="7"/>
  <c r="H348" i="7"/>
  <c r="M348" i="7"/>
  <c r="G348" i="7"/>
  <c r="L348" i="7"/>
  <c r="F348" i="7"/>
  <c r="K348" i="7"/>
  <c r="E348" i="7"/>
  <c r="J348" i="7"/>
  <c r="D348" i="7"/>
  <c r="N10" i="7"/>
  <c r="O366" i="7"/>
  <c r="I366" i="7"/>
  <c r="N366" i="7"/>
  <c r="H366" i="7"/>
  <c r="M366" i="7"/>
  <c r="G366" i="7"/>
  <c r="L366" i="7"/>
  <c r="F366" i="7"/>
  <c r="K366" i="7"/>
  <c r="E366" i="7"/>
  <c r="J366" i="7"/>
  <c r="D366" i="7"/>
  <c r="O330" i="7"/>
  <c r="I330" i="7"/>
  <c r="N330" i="7"/>
  <c r="H330" i="7"/>
  <c r="M330" i="7"/>
  <c r="G330" i="7"/>
  <c r="F330" i="7"/>
  <c r="K330" i="7"/>
  <c r="E330" i="7"/>
  <c r="J330" i="7"/>
  <c r="D330" i="7"/>
  <c r="O318" i="7"/>
  <c r="I318" i="7"/>
  <c r="N318" i="7"/>
  <c r="H318" i="7"/>
  <c r="M318" i="7"/>
  <c r="G318" i="7"/>
  <c r="L318" i="7"/>
  <c r="F318" i="7"/>
  <c r="K318" i="7"/>
  <c r="E318" i="7"/>
  <c r="J318" i="7"/>
  <c r="D318" i="7"/>
  <c r="L10" i="7"/>
  <c r="D8" i="8"/>
  <c r="E10" i="8"/>
  <c r="O10" i="8"/>
  <c r="H10" i="8"/>
  <c r="N8" i="8"/>
  <c r="I10" i="8"/>
  <c r="K8" i="8"/>
  <c r="M10" i="8"/>
  <c r="F10" i="8"/>
  <c r="L8" i="8"/>
  <c r="E8" i="8"/>
  <c r="G10" i="8"/>
  <c r="J10" i="8"/>
  <c r="F8" i="8"/>
  <c r="O8" i="8"/>
  <c r="M8" i="8"/>
  <c r="L10" i="8"/>
  <c r="I8" i="8"/>
  <c r="K10" i="8"/>
  <c r="G8" i="8"/>
  <c r="H8" i="8"/>
  <c r="J10" i="7"/>
  <c r="M10" i="7"/>
  <c r="K10" i="7"/>
  <c r="G10" i="7"/>
  <c r="O10" i="7"/>
  <c r="H10" i="7"/>
  <c r="I10" i="7"/>
  <c r="D138" i="8"/>
  <c r="O54" i="8"/>
  <c r="E54" i="8"/>
  <c r="D48" i="8"/>
  <c r="D378" i="7"/>
  <c r="J378" i="7"/>
  <c r="E378" i="7"/>
  <c r="G378" i="7"/>
  <c r="F378" i="7"/>
  <c r="N378" i="7"/>
  <c r="H378" i="7"/>
  <c r="O378" i="7"/>
  <c r="I378" i="7"/>
  <c r="M378" i="7"/>
  <c r="L378" i="7"/>
  <c r="P164" i="7"/>
  <c r="P64" i="7"/>
  <c r="D54" i="7"/>
  <c r="P64" i="6"/>
  <c r="P374" i="6"/>
  <c r="P74" i="7"/>
  <c r="P122" i="7"/>
  <c r="P86" i="8"/>
  <c r="P100" i="7"/>
  <c r="P50" i="6"/>
  <c r="P70" i="8"/>
  <c r="P306" i="6"/>
  <c r="N54" i="7"/>
  <c r="P58" i="7"/>
  <c r="P98" i="7"/>
  <c r="P98" i="8"/>
  <c r="P122" i="8"/>
  <c r="P376" i="8"/>
  <c r="O138" i="8"/>
  <c r="K138" i="8"/>
  <c r="F138" i="8"/>
  <c r="N54" i="8"/>
  <c r="I54" i="8"/>
  <c r="P46" i="8"/>
  <c r="P374" i="7"/>
  <c r="P184" i="7"/>
  <c r="P154" i="7"/>
  <c r="P146" i="7"/>
  <c r="P106" i="7"/>
  <c r="P104" i="7"/>
  <c r="I102" i="7"/>
  <c r="D102" i="7"/>
  <c r="J102" i="7"/>
  <c r="O102" i="7"/>
  <c r="M102" i="7"/>
  <c r="L102" i="7"/>
  <c r="E54" i="7"/>
  <c r="I378" i="8"/>
  <c r="N378" i="8"/>
  <c r="L378" i="8"/>
  <c r="M378" i="8"/>
  <c r="K378" i="8"/>
  <c r="K294" i="8"/>
  <c r="N294" i="8"/>
  <c r="K288" i="8"/>
  <c r="P288" i="8" s="1"/>
  <c r="K276" i="8"/>
  <c r="J276" i="8"/>
  <c r="J270" i="8"/>
  <c r="L270" i="8"/>
  <c r="K232" i="8"/>
  <c r="D264" i="8"/>
  <c r="N264" i="8"/>
  <c r="K264" i="8"/>
  <c r="L264" i="8"/>
  <c r="K258" i="8"/>
  <c r="J232" i="8"/>
  <c r="J258" i="8"/>
  <c r="M232" i="8"/>
  <c r="L232" i="8"/>
  <c r="L252" i="8"/>
  <c r="D252" i="8"/>
  <c r="N252" i="8"/>
  <c r="M252" i="8"/>
  <c r="O252" i="8"/>
  <c r="L246" i="8"/>
  <c r="N246" i="8"/>
  <c r="K246" i="8"/>
  <c r="H371" i="8"/>
  <c r="G371" i="8"/>
  <c r="D240" i="8"/>
  <c r="E240" i="8"/>
  <c r="K240" i="8"/>
  <c r="J371" i="8"/>
  <c r="F240" i="8"/>
  <c r="O240" i="8"/>
  <c r="L240" i="8"/>
  <c r="N240" i="8"/>
  <c r="I228" i="8"/>
  <c r="N228" i="8"/>
  <c r="J228" i="8"/>
  <c r="M228" i="8"/>
  <c r="L228" i="8"/>
  <c r="J204" i="8"/>
  <c r="L204" i="8"/>
  <c r="K204" i="8"/>
  <c r="M204" i="8"/>
  <c r="H204" i="8"/>
  <c r="K180" i="8"/>
  <c r="L180" i="8"/>
  <c r="G180" i="8"/>
  <c r="I180" i="8"/>
  <c r="H180" i="8"/>
  <c r="J180" i="8"/>
  <c r="N180" i="8"/>
  <c r="K174" i="8"/>
  <c r="L174" i="8"/>
  <c r="I174" i="8"/>
  <c r="I168" i="8"/>
  <c r="N168" i="8"/>
  <c r="K168" i="8"/>
  <c r="M168" i="8"/>
  <c r="L168" i="8"/>
  <c r="J162" i="8"/>
  <c r="M162" i="8"/>
  <c r="L162" i="8"/>
  <c r="I162" i="8"/>
  <c r="N162" i="8"/>
  <c r="I156" i="8"/>
  <c r="K156" i="8"/>
  <c r="N156" i="8"/>
  <c r="J156" i="8"/>
  <c r="L156" i="8"/>
  <c r="I150" i="8"/>
  <c r="J150" i="8"/>
  <c r="L150" i="8"/>
  <c r="G150" i="8"/>
  <c r="H150" i="8"/>
  <c r="M150" i="8"/>
  <c r="G138" i="8"/>
  <c r="P136" i="8"/>
  <c r="N138" i="8"/>
  <c r="L138" i="8"/>
  <c r="M132" i="8"/>
  <c r="I132" i="8"/>
  <c r="K132" i="8"/>
  <c r="L132" i="8"/>
  <c r="K120" i="8"/>
  <c r="M120" i="8"/>
  <c r="L120" i="8"/>
  <c r="I120" i="8"/>
  <c r="N120" i="8"/>
  <c r="H120" i="8"/>
  <c r="M114" i="8"/>
  <c r="L114" i="8"/>
  <c r="K114" i="8"/>
  <c r="I114" i="8"/>
  <c r="H114" i="8"/>
  <c r="N114" i="8"/>
  <c r="D102" i="8"/>
  <c r="F102" i="8"/>
  <c r="M102" i="8"/>
  <c r="O102" i="8"/>
  <c r="L102" i="8"/>
  <c r="N102" i="8"/>
  <c r="E102" i="8"/>
  <c r="K102" i="8"/>
  <c r="E40" i="8"/>
  <c r="M96" i="8"/>
  <c r="L96" i="8"/>
  <c r="I96" i="8"/>
  <c r="N96" i="8"/>
  <c r="K96" i="8"/>
  <c r="D40" i="8"/>
  <c r="I90" i="8"/>
  <c r="J90" i="8"/>
  <c r="E90" i="8"/>
  <c r="H90" i="8"/>
  <c r="D90" i="8"/>
  <c r="O90" i="8"/>
  <c r="F90" i="8"/>
  <c r="K90" i="8"/>
  <c r="G90" i="8"/>
  <c r="M90" i="8"/>
  <c r="P84" i="8"/>
  <c r="H78" i="8"/>
  <c r="I78" i="8"/>
  <c r="K78" i="8"/>
  <c r="N78" i="8"/>
  <c r="L78" i="8"/>
  <c r="M78" i="8"/>
  <c r="M72" i="8"/>
  <c r="J72" i="8"/>
  <c r="K72" i="8"/>
  <c r="N66" i="8"/>
  <c r="M66" i="8"/>
  <c r="O66" i="8"/>
  <c r="K66" i="8"/>
  <c r="L66" i="8"/>
  <c r="O60" i="8"/>
  <c r="L60" i="8"/>
  <c r="K60" i="8"/>
  <c r="N60" i="8"/>
  <c r="M60" i="8"/>
  <c r="H60" i="8"/>
  <c r="G60" i="8"/>
  <c r="I40" i="8"/>
  <c r="J40" i="8"/>
  <c r="L54" i="8"/>
  <c r="G54" i="8"/>
  <c r="J54" i="8"/>
  <c r="H54" i="8"/>
  <c r="F54" i="8"/>
  <c r="M54" i="8"/>
  <c r="K40" i="8"/>
  <c r="H40" i="8"/>
  <c r="O40" i="8"/>
  <c r="M40" i="8"/>
  <c r="N40" i="8"/>
  <c r="D371" i="8"/>
  <c r="L40" i="8"/>
  <c r="F40" i="8"/>
  <c r="I48" i="8"/>
  <c r="E38" i="8"/>
  <c r="K48" i="8"/>
  <c r="G38" i="8"/>
  <c r="E48" i="8"/>
  <c r="F38" i="8"/>
  <c r="L38" i="8"/>
  <c r="G48" i="8"/>
  <c r="I38" i="8"/>
  <c r="N48" i="8"/>
  <c r="N38" i="8"/>
  <c r="L48" i="8"/>
  <c r="H38" i="8"/>
  <c r="O38" i="8"/>
  <c r="J48" i="8"/>
  <c r="D38" i="8"/>
  <c r="F48" i="8"/>
  <c r="M48" i="8"/>
  <c r="M38" i="8"/>
  <c r="H48" i="8"/>
  <c r="K38" i="8"/>
  <c r="P118" i="7"/>
  <c r="P86" i="7"/>
  <c r="J60" i="7"/>
  <c r="P52" i="7"/>
  <c r="M54" i="7"/>
  <c r="L54" i="7"/>
  <c r="O54" i="7"/>
  <c r="D48" i="7"/>
  <c r="P74" i="6"/>
  <c r="P52" i="6"/>
  <c r="L120" i="7"/>
  <c r="M120" i="7"/>
  <c r="N120" i="7"/>
  <c r="I120" i="7"/>
  <c r="J120" i="7"/>
  <c r="J114" i="7"/>
  <c r="L114" i="7"/>
  <c r="K114" i="7"/>
  <c r="O108" i="7"/>
  <c r="N108" i="7"/>
  <c r="M108" i="7"/>
  <c r="K108" i="7"/>
  <c r="J108" i="7"/>
  <c r="I108" i="7"/>
  <c r="J96" i="7"/>
  <c r="L96" i="7"/>
  <c r="K96" i="7"/>
  <c r="O90" i="7"/>
  <c r="G90" i="7"/>
  <c r="M90" i="7"/>
  <c r="H90" i="7"/>
  <c r="N90" i="7"/>
  <c r="I90" i="7"/>
  <c r="N84" i="7"/>
  <c r="I84" i="7"/>
  <c r="O84" i="7"/>
  <c r="K84" i="7"/>
  <c r="L84" i="7"/>
  <c r="M84" i="7"/>
  <c r="G78" i="7"/>
  <c r="I78" i="7"/>
  <c r="N78" i="7"/>
  <c r="H78" i="7"/>
  <c r="J72" i="7"/>
  <c r="O72" i="7"/>
  <c r="M72" i="7"/>
  <c r="L72" i="7"/>
  <c r="K72" i="7"/>
  <c r="N72" i="7"/>
  <c r="N66" i="7"/>
  <c r="K66" i="7"/>
  <c r="M66" i="7"/>
  <c r="L66" i="7"/>
  <c r="H60" i="7"/>
  <c r="O60" i="7"/>
  <c r="K60" i="7"/>
  <c r="G60" i="7"/>
  <c r="L60" i="7"/>
  <c r="M60" i="7"/>
  <c r="K54" i="7"/>
  <c r="E48" i="7"/>
  <c r="F48" i="7"/>
  <c r="G48" i="7"/>
  <c r="H48" i="7"/>
  <c r="N48" i="7"/>
  <c r="M48" i="7"/>
  <c r="I48" i="7"/>
  <c r="L48" i="7"/>
  <c r="O48" i="7"/>
  <c r="J48" i="7"/>
  <c r="P68" i="6"/>
  <c r="P62" i="6"/>
  <c r="P112" i="6"/>
  <c r="P116" i="6"/>
  <c r="P46" i="6"/>
  <c r="P44" i="6"/>
  <c r="P376" i="6"/>
  <c r="P114" i="5"/>
  <c r="P108" i="5"/>
  <c r="P288" i="5"/>
  <c r="M289" i="5" s="1"/>
  <c r="P234" i="5"/>
  <c r="P126" i="5"/>
  <c r="P294" i="5"/>
  <c r="J295" i="5" s="1"/>
  <c r="P270" i="5"/>
  <c r="P174" i="5"/>
  <c r="P150" i="5"/>
  <c r="P306" i="5"/>
  <c r="P192" i="5"/>
  <c r="P96" i="5"/>
  <c r="P84" i="5"/>
  <c r="P210" i="5"/>
  <c r="P222" i="5"/>
  <c r="P168" i="5"/>
  <c r="P70" i="5"/>
  <c r="P324" i="5"/>
  <c r="D325" i="5" s="1"/>
  <c r="P312" i="5"/>
  <c r="P300" i="5"/>
  <c r="P276" i="5"/>
  <c r="P246" i="5"/>
  <c r="P162" i="5"/>
  <c r="P186" i="5"/>
  <c r="P144" i="5"/>
  <c r="P318" i="5"/>
  <c r="P180" i="5"/>
  <c r="P305" i="6"/>
  <c r="P132" i="5"/>
  <c r="P102" i="5"/>
  <c r="F103" i="5" s="1"/>
  <c r="P258" i="5"/>
  <c r="P240" i="5"/>
  <c r="P216" i="5"/>
  <c r="P138" i="5"/>
  <c r="P198" i="5"/>
  <c r="P282" i="5"/>
  <c r="P252" i="5"/>
  <c r="P228" i="5"/>
  <c r="P204" i="5"/>
  <c r="N371" i="8"/>
  <c r="M371" i="8"/>
  <c r="P11" i="8"/>
  <c r="L12" i="8" s="1"/>
  <c r="P305" i="7"/>
  <c r="P318" i="6"/>
  <c r="K371" i="8"/>
  <c r="O371" i="8"/>
  <c r="E371" i="8"/>
  <c r="P305" i="8"/>
  <c r="F371" i="8"/>
  <c r="I371" i="8"/>
  <c r="P233" i="8"/>
  <c r="L234" i="8" s="1"/>
  <c r="P41" i="8"/>
  <c r="L42" i="8" s="1"/>
  <c r="P367" i="8"/>
  <c r="L371" i="8"/>
  <c r="P41" i="6"/>
  <c r="P367" i="6"/>
  <c r="I121" i="5" l="1"/>
  <c r="P60" i="6"/>
  <c r="G325" i="5"/>
  <c r="E325" i="5"/>
  <c r="I325" i="5"/>
  <c r="L121" i="5"/>
  <c r="H97" i="5"/>
  <c r="I97" i="5"/>
  <c r="E97" i="5"/>
  <c r="F97" i="5"/>
  <c r="G97" i="5"/>
  <c r="H289" i="5"/>
  <c r="J121" i="5"/>
  <c r="H121" i="5"/>
  <c r="M121" i="5"/>
  <c r="D121" i="5"/>
  <c r="K121" i="5"/>
  <c r="F121" i="5"/>
  <c r="O121" i="5"/>
  <c r="E121" i="5"/>
  <c r="G121" i="5"/>
  <c r="L289" i="5"/>
  <c r="P174" i="6"/>
  <c r="P294" i="6"/>
  <c r="P282" i="6"/>
  <c r="G103" i="5"/>
  <c r="O247" i="5"/>
  <c r="G187" i="5"/>
  <c r="O181" i="5"/>
  <c r="N71" i="5"/>
  <c r="D175" i="5"/>
  <c r="F217" i="5"/>
  <c r="G169" i="5"/>
  <c r="G271" i="5"/>
  <c r="O433" i="5"/>
  <c r="P300" i="6"/>
  <c r="I370" i="8"/>
  <c r="N368" i="8"/>
  <c r="P300" i="8"/>
  <c r="J234" i="6"/>
  <c r="L234" i="6"/>
  <c r="P230" i="6"/>
  <c r="D368" i="6"/>
  <c r="P126" i="7"/>
  <c r="P162" i="6"/>
  <c r="P240" i="6"/>
  <c r="N234" i="6"/>
  <c r="M234" i="6"/>
  <c r="I234" i="6"/>
  <c r="P228" i="6"/>
  <c r="P204" i="6"/>
  <c r="P180" i="6"/>
  <c r="P168" i="6"/>
  <c r="P156" i="6"/>
  <c r="P150" i="6"/>
  <c r="P138" i="6"/>
  <c r="P132" i="6"/>
  <c r="K42" i="6"/>
  <c r="D42" i="6"/>
  <c r="F42" i="6"/>
  <c r="N42" i="6"/>
  <c r="E42" i="6"/>
  <c r="L42" i="6"/>
  <c r="M42" i="6"/>
  <c r="J42" i="6"/>
  <c r="H42" i="6"/>
  <c r="I42" i="6"/>
  <c r="G42" i="6"/>
  <c r="O42" i="6"/>
  <c r="J169" i="5"/>
  <c r="D181" i="5"/>
  <c r="K319" i="5"/>
  <c r="L319" i="5"/>
  <c r="H307" i="5"/>
  <c r="I307" i="5"/>
  <c r="H234" i="8"/>
  <c r="P138" i="7"/>
  <c r="P192" i="7"/>
  <c r="P174" i="7"/>
  <c r="P216" i="7"/>
  <c r="P222" i="7"/>
  <c r="P198" i="7"/>
  <c r="F91" i="5"/>
  <c r="E91" i="5"/>
  <c r="D91" i="5"/>
  <c r="H253" i="5"/>
  <c r="L253" i="5"/>
  <c r="I253" i="5"/>
  <c r="M253" i="5"/>
  <c r="K253" i="5"/>
  <c r="J253" i="5"/>
  <c r="N253" i="5"/>
  <c r="J217" i="5"/>
  <c r="N217" i="5"/>
  <c r="G217" i="5"/>
  <c r="K217" i="5"/>
  <c r="O217" i="5"/>
  <c r="I217" i="5"/>
  <c r="H217" i="5"/>
  <c r="M217" i="5"/>
  <c r="L217" i="5"/>
  <c r="D103" i="5"/>
  <c r="H103" i="5"/>
  <c r="L103" i="5"/>
  <c r="E103" i="5"/>
  <c r="I103" i="5"/>
  <c r="M103" i="5"/>
  <c r="J103" i="5"/>
  <c r="N103" i="5"/>
  <c r="O103" i="5"/>
  <c r="K103" i="5"/>
  <c r="F145" i="5"/>
  <c r="J145" i="5"/>
  <c r="N145" i="5"/>
  <c r="G145" i="5"/>
  <c r="K145" i="5"/>
  <c r="O145" i="5"/>
  <c r="D145" i="5"/>
  <c r="H145" i="5"/>
  <c r="L145" i="5"/>
  <c r="E145" i="5"/>
  <c r="I145" i="5"/>
  <c r="M145" i="5"/>
  <c r="L277" i="5"/>
  <c r="K277" i="5"/>
  <c r="M277" i="5"/>
  <c r="J277" i="5"/>
  <c r="N277" i="5"/>
  <c r="O277" i="5"/>
  <c r="D307" i="5"/>
  <c r="K307" i="5"/>
  <c r="J307" i="5"/>
  <c r="D271" i="5"/>
  <c r="L271" i="5"/>
  <c r="E271" i="5"/>
  <c r="M271" i="5"/>
  <c r="K271" i="5"/>
  <c r="F271" i="5"/>
  <c r="N271" i="5"/>
  <c r="O271" i="5"/>
  <c r="I289" i="5"/>
  <c r="J289" i="5"/>
  <c r="K289" i="5"/>
  <c r="L283" i="5"/>
  <c r="M283" i="5"/>
  <c r="N283" i="5"/>
  <c r="K283" i="5"/>
  <c r="O283" i="5"/>
  <c r="D241" i="5"/>
  <c r="H241" i="5"/>
  <c r="L241" i="5"/>
  <c r="G241" i="5"/>
  <c r="E241" i="5"/>
  <c r="I241" i="5"/>
  <c r="M241" i="5"/>
  <c r="F241" i="5"/>
  <c r="J241" i="5"/>
  <c r="N241" i="5"/>
  <c r="K241" i="5"/>
  <c r="O241" i="5"/>
  <c r="E133" i="5"/>
  <c r="I133" i="5"/>
  <c r="M133" i="5"/>
  <c r="F133" i="5"/>
  <c r="J133" i="5"/>
  <c r="N133" i="5"/>
  <c r="K133" i="5"/>
  <c r="D133" i="5"/>
  <c r="O133" i="5"/>
  <c r="L133" i="5"/>
  <c r="G133" i="5"/>
  <c r="H133" i="5"/>
  <c r="G181" i="5"/>
  <c r="K181" i="5"/>
  <c r="H181" i="5"/>
  <c r="L181" i="5"/>
  <c r="I181" i="5"/>
  <c r="E181" i="5"/>
  <c r="M181" i="5"/>
  <c r="F181" i="5"/>
  <c r="N181" i="5"/>
  <c r="J181" i="5"/>
  <c r="K187" i="5"/>
  <c r="O187" i="5"/>
  <c r="H187" i="5"/>
  <c r="L187" i="5"/>
  <c r="J187" i="5"/>
  <c r="N187" i="5"/>
  <c r="I187" i="5"/>
  <c r="M187" i="5"/>
  <c r="L301" i="5"/>
  <c r="K301" i="5"/>
  <c r="J301" i="5"/>
  <c r="F223" i="5"/>
  <c r="J223" i="5"/>
  <c r="N223" i="5"/>
  <c r="G223" i="5"/>
  <c r="K223" i="5"/>
  <c r="O223" i="5"/>
  <c r="E223" i="5"/>
  <c r="M223" i="5"/>
  <c r="D223" i="5"/>
  <c r="L223" i="5"/>
  <c r="H223" i="5"/>
  <c r="I223" i="5"/>
  <c r="D85" i="5"/>
  <c r="H85" i="5"/>
  <c r="L85" i="5"/>
  <c r="E85" i="5"/>
  <c r="I85" i="5"/>
  <c r="M85" i="5"/>
  <c r="F85" i="5"/>
  <c r="J85" i="5"/>
  <c r="N85" i="5"/>
  <c r="G85" i="5"/>
  <c r="O85" i="5"/>
  <c r="K85" i="5"/>
  <c r="D295" i="5"/>
  <c r="L295" i="5"/>
  <c r="M295" i="5"/>
  <c r="N295" i="5"/>
  <c r="K295" i="5"/>
  <c r="L205" i="5"/>
  <c r="M205" i="5"/>
  <c r="I205" i="5"/>
  <c r="K205" i="5"/>
  <c r="J205" i="5"/>
  <c r="K199" i="5"/>
  <c r="O199" i="5"/>
  <c r="H199" i="5"/>
  <c r="L199" i="5"/>
  <c r="I199" i="5"/>
  <c r="M199" i="5"/>
  <c r="N199" i="5"/>
  <c r="J199" i="5"/>
  <c r="D259" i="5"/>
  <c r="H259" i="5"/>
  <c r="L259" i="5"/>
  <c r="K259" i="5"/>
  <c r="E259" i="5"/>
  <c r="I259" i="5"/>
  <c r="M259" i="5"/>
  <c r="G259" i="5"/>
  <c r="F259" i="5"/>
  <c r="J259" i="5"/>
  <c r="N259" i="5"/>
  <c r="O259" i="5"/>
  <c r="F163" i="5"/>
  <c r="J163" i="5"/>
  <c r="N163" i="5"/>
  <c r="G163" i="5"/>
  <c r="K163" i="5"/>
  <c r="O163" i="5"/>
  <c r="D163" i="5"/>
  <c r="H163" i="5"/>
  <c r="L163" i="5"/>
  <c r="I163" i="5"/>
  <c r="E163" i="5"/>
  <c r="M163" i="5"/>
  <c r="D313" i="5"/>
  <c r="L313" i="5"/>
  <c r="E313" i="5"/>
  <c r="I313" i="5"/>
  <c r="K313" i="5"/>
  <c r="J313" i="5"/>
  <c r="O313" i="5"/>
  <c r="G313" i="5"/>
  <c r="D97" i="5"/>
  <c r="L97" i="5"/>
  <c r="M97" i="5"/>
  <c r="J97" i="5"/>
  <c r="N97" i="5"/>
  <c r="K97" i="5"/>
  <c r="O97" i="5"/>
  <c r="J151" i="5"/>
  <c r="N151" i="5"/>
  <c r="K151" i="5"/>
  <c r="O151" i="5"/>
  <c r="H151" i="5"/>
  <c r="L151" i="5"/>
  <c r="M151" i="5"/>
  <c r="I151" i="5"/>
  <c r="H127" i="5"/>
  <c r="L127" i="5"/>
  <c r="I127" i="5"/>
  <c r="M127" i="5"/>
  <c r="J127" i="5"/>
  <c r="N127" i="5"/>
  <c r="K127" i="5"/>
  <c r="O127" i="5"/>
  <c r="D115" i="5"/>
  <c r="H115" i="5"/>
  <c r="L115" i="5"/>
  <c r="E115" i="5"/>
  <c r="I115" i="5"/>
  <c r="M115" i="5"/>
  <c r="F115" i="5"/>
  <c r="J115" i="5"/>
  <c r="N115" i="5"/>
  <c r="G115" i="5"/>
  <c r="K115" i="5"/>
  <c r="O115" i="5"/>
  <c r="L91" i="5"/>
  <c r="I91" i="5"/>
  <c r="M91" i="5"/>
  <c r="J91" i="5"/>
  <c r="N91" i="5"/>
  <c r="G91" i="5"/>
  <c r="O91" i="5"/>
  <c r="K91" i="5"/>
  <c r="F229" i="5"/>
  <c r="J229" i="5"/>
  <c r="N229" i="5"/>
  <c r="G229" i="5"/>
  <c r="K229" i="5"/>
  <c r="O229" i="5"/>
  <c r="I229" i="5"/>
  <c r="H229" i="5"/>
  <c r="D229" i="5"/>
  <c r="L229" i="5"/>
  <c r="E229" i="5"/>
  <c r="M229" i="5"/>
  <c r="I139" i="5"/>
  <c r="M139" i="5"/>
  <c r="J139" i="5"/>
  <c r="N139" i="5"/>
  <c r="O139" i="5"/>
  <c r="H139" i="5"/>
  <c r="K139" i="5"/>
  <c r="L139" i="5"/>
  <c r="D247" i="5"/>
  <c r="H247" i="5"/>
  <c r="L247" i="5"/>
  <c r="G247" i="5"/>
  <c r="K247" i="5"/>
  <c r="E247" i="5"/>
  <c r="I247" i="5"/>
  <c r="M247" i="5"/>
  <c r="F247" i="5"/>
  <c r="J247" i="5"/>
  <c r="N247" i="5"/>
  <c r="L325" i="5"/>
  <c r="M325" i="5"/>
  <c r="J325" i="5"/>
  <c r="N325" i="5"/>
  <c r="K325" i="5"/>
  <c r="O325" i="5"/>
  <c r="F169" i="5"/>
  <c r="N169" i="5"/>
  <c r="K169" i="5"/>
  <c r="O169" i="5"/>
  <c r="D169" i="5"/>
  <c r="H169" i="5"/>
  <c r="L169" i="5"/>
  <c r="E169" i="5"/>
  <c r="M169" i="5"/>
  <c r="I169" i="5"/>
  <c r="D211" i="5"/>
  <c r="H211" i="5"/>
  <c r="L211" i="5"/>
  <c r="F211" i="5"/>
  <c r="N211" i="5"/>
  <c r="J211" i="5"/>
  <c r="E211" i="5"/>
  <c r="I211" i="5"/>
  <c r="M211" i="5"/>
  <c r="O211" i="5"/>
  <c r="G211" i="5"/>
  <c r="K211" i="5"/>
  <c r="K193" i="5"/>
  <c r="H193" i="5"/>
  <c r="L193" i="5"/>
  <c r="J193" i="5"/>
  <c r="N193" i="5"/>
  <c r="M193" i="5"/>
  <c r="I193" i="5"/>
  <c r="F175" i="5"/>
  <c r="J175" i="5"/>
  <c r="N175" i="5"/>
  <c r="G175" i="5"/>
  <c r="K175" i="5"/>
  <c r="O175" i="5"/>
  <c r="H175" i="5"/>
  <c r="L175" i="5"/>
  <c r="E175" i="5"/>
  <c r="M175" i="5"/>
  <c r="I175" i="5"/>
  <c r="F235" i="5"/>
  <c r="H235" i="5"/>
  <c r="L235" i="5"/>
  <c r="G235" i="5"/>
  <c r="K235" i="5"/>
  <c r="O235" i="5"/>
  <c r="D235" i="5"/>
  <c r="I235" i="5"/>
  <c r="M235" i="5"/>
  <c r="E235" i="5"/>
  <c r="J235" i="5"/>
  <c r="N235" i="5"/>
  <c r="D109" i="5"/>
  <c r="H109" i="5"/>
  <c r="L109" i="5"/>
  <c r="E109" i="5"/>
  <c r="I109" i="5"/>
  <c r="M109" i="5"/>
  <c r="F109" i="5"/>
  <c r="J109" i="5"/>
  <c r="N109" i="5"/>
  <c r="G109" i="5"/>
  <c r="K109" i="5"/>
  <c r="O109" i="5"/>
  <c r="P204" i="7"/>
  <c r="P108" i="6"/>
  <c r="G234" i="8"/>
  <c r="P36" i="7"/>
  <c r="P24" i="8"/>
  <c r="P312" i="7"/>
  <c r="P246" i="8"/>
  <c r="P300" i="7"/>
  <c r="P8" i="6"/>
  <c r="P24" i="7"/>
  <c r="P24" i="6"/>
  <c r="D12" i="8"/>
  <c r="F12" i="8"/>
  <c r="N12" i="8"/>
  <c r="K306" i="8"/>
  <c r="F306" i="8"/>
  <c r="G306" i="8"/>
  <c r="I306" i="8"/>
  <c r="L306" i="8"/>
  <c r="O306" i="8"/>
  <c r="D306" i="8"/>
  <c r="J306" i="8"/>
  <c r="H306" i="8"/>
  <c r="M306" i="8"/>
  <c r="E306" i="8"/>
  <c r="N306" i="8"/>
  <c r="P304" i="8"/>
  <c r="P360" i="8"/>
  <c r="P302" i="8"/>
  <c r="P366" i="8"/>
  <c r="P336" i="8"/>
  <c r="P318" i="8"/>
  <c r="J12" i="8"/>
  <c r="O12" i="8"/>
  <c r="E12" i="8"/>
  <c r="K12" i="8"/>
  <c r="O306" i="7"/>
  <c r="I306" i="7"/>
  <c r="N306" i="7"/>
  <c r="H306" i="7"/>
  <c r="M306" i="7"/>
  <c r="G306" i="7"/>
  <c r="F306" i="7"/>
  <c r="L306" i="7"/>
  <c r="K306" i="7"/>
  <c r="E306" i="7"/>
  <c r="J306" i="7"/>
  <c r="D306" i="7"/>
  <c r="P10" i="7"/>
  <c r="P18" i="8"/>
  <c r="H12" i="8"/>
  <c r="M12" i="8"/>
  <c r="P8" i="8"/>
  <c r="I12" i="8"/>
  <c r="P10" i="8"/>
  <c r="G12" i="8"/>
  <c r="P30" i="7"/>
  <c r="P360" i="7"/>
  <c r="P366" i="7"/>
  <c r="P302" i="7"/>
  <c r="P318" i="7"/>
  <c r="P304" i="7"/>
  <c r="P348" i="7"/>
  <c r="P330" i="7"/>
  <c r="P336" i="7"/>
  <c r="P354" i="7"/>
  <c r="P378" i="7"/>
  <c r="P60" i="8"/>
  <c r="P138" i="8"/>
  <c r="P66" i="8"/>
  <c r="P378" i="8"/>
  <c r="P294" i="8"/>
  <c r="P276" i="8"/>
  <c r="P270" i="8"/>
  <c r="P258" i="8"/>
  <c r="P174" i="8"/>
  <c r="P162" i="8"/>
  <c r="P120" i="8"/>
  <c r="P54" i="8"/>
  <c r="P48" i="8"/>
  <c r="P102" i="7"/>
  <c r="P60" i="7"/>
  <c r="P232" i="8"/>
  <c r="P264" i="8"/>
  <c r="I234" i="8"/>
  <c r="J234" i="8"/>
  <c r="P252" i="8"/>
  <c r="P230" i="8"/>
  <c r="D234" i="8"/>
  <c r="E234" i="8"/>
  <c r="N234" i="8"/>
  <c r="M234" i="8"/>
  <c r="F234" i="8"/>
  <c r="O234" i="8"/>
  <c r="P240" i="8"/>
  <c r="K234" i="8"/>
  <c r="P228" i="8"/>
  <c r="P204" i="8"/>
  <c r="P180" i="8"/>
  <c r="P168" i="8"/>
  <c r="P156" i="8"/>
  <c r="P150" i="8"/>
  <c r="P132" i="8"/>
  <c r="P114" i="8"/>
  <c r="P102" i="8"/>
  <c r="P40" i="8"/>
  <c r="P96" i="8"/>
  <c r="P90" i="8"/>
  <c r="P78" i="8"/>
  <c r="P72" i="8"/>
  <c r="P38" i="8"/>
  <c r="D370" i="8"/>
  <c r="D368" i="8"/>
  <c r="O370" i="8"/>
  <c r="G370" i="8"/>
  <c r="N370" i="8"/>
  <c r="M370" i="8"/>
  <c r="E370" i="8"/>
  <c r="K370" i="8"/>
  <c r="J370" i="8"/>
  <c r="F370" i="8"/>
  <c r="L370" i="8"/>
  <c r="H370" i="8"/>
  <c r="D42" i="8"/>
  <c r="J368" i="8"/>
  <c r="M368" i="8"/>
  <c r="H42" i="8"/>
  <c r="G42" i="8"/>
  <c r="I368" i="8"/>
  <c r="O368" i="8"/>
  <c r="L368" i="8"/>
  <c r="K42" i="8"/>
  <c r="E42" i="8"/>
  <c r="F42" i="8"/>
  <c r="M42" i="8"/>
  <c r="E368" i="8"/>
  <c r="K368" i="8"/>
  <c r="I42" i="8"/>
  <c r="G368" i="8"/>
  <c r="O42" i="8"/>
  <c r="N42" i="8"/>
  <c r="J42" i="8"/>
  <c r="F368" i="8"/>
  <c r="H368" i="8"/>
  <c r="P186" i="7"/>
  <c r="P150" i="7"/>
  <c r="P120" i="7"/>
  <c r="P114" i="7"/>
  <c r="P72" i="7"/>
  <c r="P66" i="7"/>
  <c r="P54" i="7"/>
  <c r="P228" i="7"/>
  <c r="P210" i="7"/>
  <c r="P180" i="7"/>
  <c r="P168" i="7"/>
  <c r="P162" i="7"/>
  <c r="P156" i="7"/>
  <c r="P144" i="7"/>
  <c r="P132" i="7"/>
  <c r="P108" i="7"/>
  <c r="P96" i="7"/>
  <c r="P90" i="7"/>
  <c r="P84" i="7"/>
  <c r="P78" i="7"/>
  <c r="P48" i="7"/>
  <c r="P90" i="6"/>
  <c r="P84" i="6"/>
  <c r="P96" i="6"/>
  <c r="P72" i="6"/>
  <c r="P66" i="6"/>
  <c r="P378" i="6"/>
  <c r="F433" i="5"/>
  <c r="G433" i="5"/>
  <c r="D433" i="5"/>
  <c r="M433" i="5"/>
  <c r="H433" i="5"/>
  <c r="E433" i="5"/>
  <c r="N433" i="5"/>
  <c r="K433" i="5"/>
  <c r="J433" i="5"/>
  <c r="L433" i="5"/>
  <c r="H71" i="5"/>
  <c r="P38" i="6"/>
  <c r="P126" i="6"/>
  <c r="P120" i="6"/>
  <c r="P114" i="6"/>
  <c r="I71" i="5"/>
  <c r="P102" i="6"/>
  <c r="I368" i="6"/>
  <c r="P40" i="6"/>
  <c r="P78" i="6"/>
  <c r="H368" i="6"/>
  <c r="J71" i="5"/>
  <c r="L71" i="5"/>
  <c r="G71" i="5"/>
  <c r="P54" i="6"/>
  <c r="E368" i="6"/>
  <c r="F368" i="6"/>
  <c r="L368" i="6"/>
  <c r="D71" i="5"/>
  <c r="E71" i="5"/>
  <c r="F71" i="5"/>
  <c r="K71" i="5"/>
  <c r="M71" i="5"/>
  <c r="O71" i="5"/>
  <c r="P48" i="6"/>
  <c r="K368" i="6"/>
  <c r="G368" i="6"/>
  <c r="J368" i="6"/>
  <c r="N368" i="6"/>
  <c r="M368" i="6"/>
  <c r="O368" i="6"/>
  <c r="I433" i="5"/>
  <c r="P371" i="8"/>
  <c r="P368" i="6" l="1"/>
  <c r="P121" i="5"/>
  <c r="K372" i="8"/>
  <c r="P234" i="6"/>
  <c r="P319" i="5"/>
  <c r="P306" i="8"/>
  <c r="P12" i="8"/>
  <c r="P306" i="7"/>
  <c r="P289" i="5"/>
  <c r="P301" i="5"/>
  <c r="P313" i="5"/>
  <c r="P229" i="5"/>
  <c r="P277" i="5"/>
  <c r="P223" i="5"/>
  <c r="P253" i="5"/>
  <c r="P247" i="5"/>
  <c r="P307" i="5"/>
  <c r="P295" i="5"/>
  <c r="P283" i="5"/>
  <c r="P234" i="8"/>
  <c r="P370" i="8"/>
  <c r="P368" i="8"/>
  <c r="J372" i="8"/>
  <c r="G372" i="8"/>
  <c r="H372" i="8"/>
  <c r="D372" i="8"/>
  <c r="N372" i="8"/>
  <c r="M372" i="8"/>
  <c r="L372" i="8"/>
  <c r="E372" i="8"/>
  <c r="I372" i="8"/>
  <c r="O372" i="8"/>
  <c r="F372" i="8"/>
  <c r="P42" i="8"/>
  <c r="P217" i="5"/>
  <c r="P241" i="5"/>
  <c r="P235" i="5"/>
  <c r="P175" i="5"/>
  <c r="P169" i="5"/>
  <c r="P325" i="5"/>
  <c r="P271" i="5"/>
  <c r="P151" i="5"/>
  <c r="P91" i="5"/>
  <c r="P259" i="5"/>
  <c r="P211" i="5"/>
  <c r="P205" i="5"/>
  <c r="P199" i="5"/>
  <c r="P193" i="5"/>
  <c r="P187" i="5"/>
  <c r="P181" i="5"/>
  <c r="P163" i="5"/>
  <c r="P145" i="5"/>
  <c r="P139" i="5"/>
  <c r="P133" i="5"/>
  <c r="P127" i="5"/>
  <c r="P115" i="5"/>
  <c r="P109" i="5"/>
  <c r="P103" i="5"/>
  <c r="P97" i="5"/>
  <c r="P85" i="5"/>
  <c r="P42" i="6"/>
  <c r="P71" i="5"/>
  <c r="P433" i="5"/>
  <c r="P372" i="8" l="1"/>
  <c r="G47" i="16"/>
  <c r="G78" i="5" s="1"/>
  <c r="F47" i="16"/>
  <c r="F78" i="5" s="1"/>
  <c r="H47" i="16"/>
  <c r="H78" i="5" s="1"/>
  <c r="O47" i="16"/>
  <c r="O78" i="5" s="1"/>
  <c r="M47" i="16"/>
  <c r="M78" i="5" s="1"/>
  <c r="K47" i="16"/>
  <c r="K78" i="5" s="1"/>
  <c r="I47" i="16"/>
  <c r="I78" i="5" s="1"/>
  <c r="L47" i="16"/>
  <c r="L78" i="5" s="1"/>
  <c r="J47" i="16"/>
  <c r="J78" i="5" s="1"/>
  <c r="E47" i="16"/>
  <c r="E78" i="5" s="1"/>
  <c r="N47" i="16"/>
  <c r="N78" i="5" s="1"/>
  <c r="D47" i="16"/>
  <c r="D78" i="5" s="1"/>
  <c r="P43" i="16"/>
  <c r="N37" i="16"/>
  <c r="D37" i="16"/>
  <c r="H37" i="16"/>
  <c r="L37" i="16"/>
  <c r="M37" i="16"/>
  <c r="I37" i="16"/>
  <c r="F37" i="16"/>
  <c r="J37" i="16"/>
  <c r="E37" i="16"/>
  <c r="G37" i="16"/>
  <c r="K37" i="16"/>
  <c r="O37" i="16"/>
  <c r="E44" i="16" l="1"/>
  <c r="K41" i="16"/>
  <c r="K371" i="16" s="1"/>
  <c r="H44" i="16"/>
  <c r="K44" i="16"/>
  <c r="N44" i="16"/>
  <c r="F44" i="16"/>
  <c r="D44" i="16"/>
  <c r="L44" i="16"/>
  <c r="I44" i="16"/>
  <c r="P47" i="16"/>
  <c r="P78" i="5"/>
  <c r="P37" i="16"/>
  <c r="L38" i="16" s="1"/>
  <c r="P74" i="5"/>
  <c r="L367" i="16"/>
  <c r="O367" i="16"/>
  <c r="H367" i="16"/>
  <c r="E367" i="16"/>
  <c r="K367" i="16"/>
  <c r="G44" i="16"/>
  <c r="M44" i="16"/>
  <c r="D41" i="16"/>
  <c r="O41" i="16"/>
  <c r="L41" i="16"/>
  <c r="M41" i="16"/>
  <c r="F41" i="16"/>
  <c r="G41" i="16"/>
  <c r="J41" i="16"/>
  <c r="D367" i="16"/>
  <c r="N367" i="16"/>
  <c r="G367" i="16"/>
  <c r="F367" i="16"/>
  <c r="J367" i="16"/>
  <c r="M367" i="16"/>
  <c r="I367" i="16"/>
  <c r="O44" i="16"/>
  <c r="J44" i="16"/>
  <c r="E41" i="16"/>
  <c r="I41" i="16"/>
  <c r="N41" i="16"/>
  <c r="H41" i="16"/>
  <c r="D48" i="16" l="1"/>
  <c r="D79" i="5"/>
  <c r="H79" i="5"/>
  <c r="L79" i="5"/>
  <c r="E79" i="5"/>
  <c r="I79" i="5"/>
  <c r="M79" i="5"/>
  <c r="F79" i="5"/>
  <c r="J79" i="5"/>
  <c r="N79" i="5"/>
  <c r="G79" i="5"/>
  <c r="K79" i="5"/>
  <c r="O79" i="5"/>
  <c r="D75" i="5"/>
  <c r="H75" i="5"/>
  <c r="L75" i="5"/>
  <c r="E75" i="5"/>
  <c r="I75" i="5"/>
  <c r="M75" i="5"/>
  <c r="F75" i="5"/>
  <c r="J75" i="5"/>
  <c r="N75" i="5"/>
  <c r="G75" i="5"/>
  <c r="K75" i="5"/>
  <c r="O75" i="5"/>
  <c r="O38" i="16"/>
  <c r="D38" i="16"/>
  <c r="J38" i="16"/>
  <c r="P44" i="16"/>
  <c r="J48" i="16"/>
  <c r="G48" i="16"/>
  <c r="O48" i="16"/>
  <c r="H48" i="16"/>
  <c r="N48" i="16"/>
  <c r="K48" i="16"/>
  <c r="M48" i="16"/>
  <c r="I48" i="16"/>
  <c r="L48" i="16"/>
  <c r="F48" i="16"/>
  <c r="E48" i="16"/>
  <c r="E371" i="16"/>
  <c r="J371" i="16"/>
  <c r="M371" i="16"/>
  <c r="H371" i="16"/>
  <c r="N371" i="16"/>
  <c r="G371" i="16"/>
  <c r="L371" i="16"/>
  <c r="D371" i="16"/>
  <c r="P41" i="16"/>
  <c r="K42" i="16" s="1"/>
  <c r="M38" i="16"/>
  <c r="F38" i="16"/>
  <c r="N38" i="16"/>
  <c r="H38" i="16"/>
  <c r="E38" i="16"/>
  <c r="K38" i="16"/>
  <c r="G38" i="16"/>
  <c r="F371" i="16"/>
  <c r="I371" i="16"/>
  <c r="O371" i="16"/>
  <c r="P367" i="16"/>
  <c r="I38" i="16"/>
  <c r="F368" i="16" l="1"/>
  <c r="P75" i="5"/>
  <c r="O368" i="16"/>
  <c r="P38" i="16"/>
  <c r="H368" i="16"/>
  <c r="N42" i="16"/>
  <c r="O42" i="16"/>
  <c r="P48" i="16"/>
  <c r="P79" i="5"/>
  <c r="H42" i="16"/>
  <c r="F42" i="16"/>
  <c r="D42" i="16"/>
  <c r="I42" i="16"/>
  <c r="G42" i="16"/>
  <c r="D368" i="16"/>
  <c r="J368" i="16"/>
  <c r="M368" i="16"/>
  <c r="G368" i="16"/>
  <c r="K368" i="16"/>
  <c r="P371" i="16"/>
  <c r="I368" i="16"/>
  <c r="J42" i="16"/>
  <c r="E368" i="16"/>
  <c r="N368" i="16"/>
  <c r="L42" i="16"/>
  <c r="L368" i="16"/>
  <c r="M42" i="16"/>
  <c r="E42" i="16"/>
  <c r="K372" i="16" l="1"/>
  <c r="J372" i="16"/>
  <c r="N372" i="16"/>
  <c r="M372" i="16"/>
  <c r="I372" i="16"/>
  <c r="D372" i="16"/>
  <c r="E372" i="16"/>
  <c r="L372" i="16"/>
  <c r="G372" i="16"/>
  <c r="P42" i="16"/>
  <c r="H372" i="16"/>
  <c r="O372" i="16"/>
  <c r="P368" i="16"/>
  <c r="F372" i="16"/>
  <c r="P372" i="16" l="1"/>
  <c r="G9" i="6" l="1"/>
  <c r="E9" i="6"/>
  <c r="E369" i="6" s="1"/>
  <c r="E371" i="6" s="1"/>
  <c r="O9" i="6"/>
  <c r="N9" i="6"/>
  <c r="I9" i="6"/>
  <c r="M9" i="6"/>
  <c r="L9" i="6"/>
  <c r="J9" i="6"/>
  <c r="J369" i="6" s="1"/>
  <c r="J371" i="6" s="1"/>
  <c r="K9" i="6"/>
  <c r="F9" i="6"/>
  <c r="F369" i="6" s="1"/>
  <c r="F371" i="6" s="1"/>
  <c r="H9" i="6"/>
  <c r="G11" i="6"/>
  <c r="E11" i="6"/>
  <c r="K11" i="6"/>
  <c r="O11" i="6"/>
  <c r="N11" i="6"/>
  <c r="M11" i="6"/>
  <c r="D9" i="6"/>
  <c r="D369" i="6" l="1"/>
  <c r="D371" i="6" s="1"/>
  <c r="I369" i="6"/>
  <c r="I371" i="6" s="1"/>
  <c r="I11" i="6"/>
  <c r="H369" i="6"/>
  <c r="H371" i="6" s="1"/>
  <c r="N369" i="6"/>
  <c r="N371" i="6" s="1"/>
  <c r="L369" i="6"/>
  <c r="L371" i="6" s="1"/>
  <c r="H11" i="6"/>
  <c r="J11" i="6"/>
  <c r="F11" i="6"/>
  <c r="M369" i="6"/>
  <c r="M371" i="6" s="1"/>
  <c r="P9" i="6"/>
  <c r="D10" i="6" s="1"/>
  <c r="K369" i="6"/>
  <c r="K371" i="6" s="1"/>
  <c r="G369" i="6"/>
  <c r="G371" i="6" s="1"/>
  <c r="D11" i="6"/>
  <c r="L11" i="6"/>
  <c r="O369" i="6"/>
  <c r="O371" i="6" s="1"/>
  <c r="L10" i="6" l="1"/>
  <c r="P371" i="6"/>
  <c r="O372" i="6" s="1"/>
  <c r="G10" i="6"/>
  <c r="E10" i="6"/>
  <c r="F10" i="6"/>
  <c r="J10" i="6"/>
  <c r="O10" i="6"/>
  <c r="H10" i="6"/>
  <c r="I10" i="6"/>
  <c r="M10" i="6"/>
  <c r="N10" i="6"/>
  <c r="K10" i="6"/>
  <c r="P369" i="6"/>
  <c r="G370" i="6" s="1"/>
  <c r="P11" i="6"/>
  <c r="K12" i="6" l="1"/>
  <c r="G12" i="6"/>
  <c r="P10" i="6"/>
  <c r="I12" i="6"/>
  <c r="D12" i="6"/>
  <c r="K370" i="6"/>
  <c r="H12" i="6"/>
  <c r="J12" i="6"/>
  <c r="N12" i="6"/>
  <c r="M12" i="6"/>
  <c r="E12" i="6"/>
  <c r="O12" i="6"/>
  <c r="H370" i="6"/>
  <c r="L370" i="6"/>
  <c r="M370" i="6"/>
  <c r="O370" i="6"/>
  <c r="I370" i="6"/>
  <c r="F12" i="6"/>
  <c r="J370" i="6"/>
  <c r="E370" i="6"/>
  <c r="F370" i="6"/>
  <c r="D370" i="6"/>
  <c r="N370" i="6"/>
  <c r="L12" i="6"/>
  <c r="D372" i="6" l="1"/>
  <c r="F372" i="6"/>
  <c r="P12" i="6"/>
  <c r="I372" i="6"/>
  <c r="H372" i="6"/>
  <c r="K372" i="6"/>
  <c r="G372" i="6"/>
  <c r="E372" i="6"/>
  <c r="M372" i="6"/>
  <c r="N372" i="6"/>
  <c r="P370" i="6"/>
  <c r="J372" i="6"/>
  <c r="L372" i="6"/>
  <c r="P372" i="6" l="1"/>
  <c r="M7" i="7"/>
  <c r="L7" i="7"/>
  <c r="O17" i="7"/>
  <c r="N17" i="7"/>
  <c r="N11" i="7" s="1"/>
  <c r="G7" i="7"/>
  <c r="K7" i="7"/>
  <c r="F7" i="7"/>
  <c r="J7" i="7"/>
  <c r="O7" i="7"/>
  <c r="L17" i="7"/>
  <c r="L11" i="7" s="1"/>
  <c r="I17" i="7"/>
  <c r="H17" i="7"/>
  <c r="H11" i="7" s="1"/>
  <c r="G17" i="7"/>
  <c r="E17" i="7"/>
  <c r="E11" i="7" s="1"/>
  <c r="E7" i="7"/>
  <c r="I7" i="7"/>
  <c r="J17" i="7"/>
  <c r="K17" i="7"/>
  <c r="K11" i="7" s="1"/>
  <c r="F17" i="7"/>
  <c r="H7" i="7"/>
  <c r="M17" i="7"/>
  <c r="M11" i="7" s="1"/>
  <c r="D17" i="7"/>
  <c r="D11" i="7" s="1"/>
  <c r="P13" i="7"/>
  <c r="D14" i="7" s="1"/>
  <c r="N7" i="7"/>
  <c r="P7" i="7" l="1"/>
  <c r="O8" i="7" s="1"/>
  <c r="K14" i="7"/>
  <c r="E14" i="7"/>
  <c r="G14" i="7"/>
  <c r="M14" i="7"/>
  <c r="L14" i="7"/>
  <c r="J14" i="7"/>
  <c r="I11" i="7"/>
  <c r="F11" i="7"/>
  <c r="G11" i="7"/>
  <c r="J11" i="7"/>
  <c r="F14" i="7"/>
  <c r="O14" i="7"/>
  <c r="P17" i="7"/>
  <c r="I18" i="7" s="1"/>
  <c r="O11" i="7"/>
  <c r="H14" i="7"/>
  <c r="I14" i="7"/>
  <c r="N14" i="7"/>
  <c r="L8" i="7" l="1"/>
  <c r="K8" i="7"/>
  <c r="J8" i="7"/>
  <c r="M8" i="7"/>
  <c r="F8" i="7"/>
  <c r="H8" i="7"/>
  <c r="N8" i="7"/>
  <c r="G8" i="7"/>
  <c r="E8" i="7"/>
  <c r="I8" i="7"/>
  <c r="D8" i="7"/>
  <c r="M18" i="7"/>
  <c r="L18" i="7"/>
  <c r="H18" i="7"/>
  <c r="N18" i="7"/>
  <c r="E18" i="7"/>
  <c r="P14" i="7"/>
  <c r="P11" i="7"/>
  <c r="M12" i="7" s="1"/>
  <c r="D18" i="7"/>
  <c r="K18" i="7"/>
  <c r="G18" i="7"/>
  <c r="O18" i="7"/>
  <c r="F18" i="7"/>
  <c r="J18" i="7"/>
  <c r="P8" i="7" l="1"/>
  <c r="K12" i="7"/>
  <c r="G12" i="7"/>
  <c r="J12" i="7"/>
  <c r="F12" i="7"/>
  <c r="D12" i="7"/>
  <c r="L12" i="7"/>
  <c r="H12" i="7"/>
  <c r="I12" i="7"/>
  <c r="O12" i="7"/>
  <c r="E12" i="7"/>
  <c r="N12" i="7"/>
  <c r="P18" i="7"/>
  <c r="P12" i="7" l="1"/>
  <c r="K7" i="9"/>
  <c r="N17" i="9"/>
  <c r="N11" i="9" s="1"/>
  <c r="K17" i="9"/>
  <c r="K11" i="9" s="1"/>
  <c r="M17" i="9"/>
  <c r="M11" i="9" s="1"/>
  <c r="L17" i="9"/>
  <c r="L11" i="9" s="1"/>
  <c r="N7" i="9"/>
  <c r="M7" i="9"/>
  <c r="E7" i="9"/>
  <c r="O7" i="9"/>
  <c r="H17" i="9"/>
  <c r="H11" i="9" s="1"/>
  <c r="G17" i="9"/>
  <c r="G11" i="9" s="1"/>
  <c r="F17" i="9"/>
  <c r="F11" i="9" s="1"/>
  <c r="F7" i="9"/>
  <c r="H7" i="9"/>
  <c r="G7" i="9"/>
  <c r="I7" i="9"/>
  <c r="J7" i="9"/>
  <c r="E17" i="9"/>
  <c r="E11" i="9" s="1"/>
  <c r="J17" i="9"/>
  <c r="J11" i="9" s="1"/>
  <c r="O17" i="9"/>
  <c r="O11" i="9" s="1"/>
  <c r="I17" i="9"/>
  <c r="I11" i="9" s="1"/>
  <c r="D17" i="9"/>
  <c r="D11" i="9" s="1"/>
  <c r="P13" i="9"/>
  <c r="I14" i="9" s="1"/>
  <c r="F14" i="9"/>
  <c r="L7" i="9"/>
  <c r="D7" i="9"/>
  <c r="O14" i="9" l="1"/>
  <c r="N14" i="9"/>
  <c r="G14" i="9"/>
  <c r="M14" i="9"/>
  <c r="M18" i="9"/>
  <c r="K14" i="9"/>
  <c r="O18" i="9"/>
  <c r="F8" i="9"/>
  <c r="P17" i="9"/>
  <c r="D18" i="9" s="1"/>
  <c r="L14" i="9"/>
  <c r="H14" i="9"/>
  <c r="E14" i="9"/>
  <c r="F18" i="9"/>
  <c r="D14" i="9"/>
  <c r="P7" i="9"/>
  <c r="D8" i="9" s="1"/>
  <c r="P11" i="9"/>
  <c r="D12" i="9" s="1"/>
  <c r="F12" i="9"/>
  <c r="L18" i="9"/>
  <c r="H18" i="9"/>
  <c r="J14" i="9"/>
  <c r="O8" i="9" l="1"/>
  <c r="E8" i="9"/>
  <c r="G18" i="9"/>
  <c r="K18" i="9"/>
  <c r="N18" i="9"/>
  <c r="G12" i="9"/>
  <c r="G8" i="9"/>
  <c r="L12" i="9"/>
  <c r="N8" i="9"/>
  <c r="H8" i="9"/>
  <c r="I8" i="9"/>
  <c r="M8" i="9"/>
  <c r="K8" i="9"/>
  <c r="L8" i="9"/>
  <c r="I18" i="9"/>
  <c r="E18" i="9"/>
  <c r="J18" i="9"/>
  <c r="P14" i="9"/>
  <c r="J8" i="9"/>
  <c r="H12" i="9"/>
  <c r="I12" i="9"/>
  <c r="M12" i="9"/>
  <c r="O12" i="9"/>
  <c r="K12" i="9"/>
  <c r="E12" i="9"/>
  <c r="J12" i="9"/>
  <c r="N12" i="9"/>
  <c r="P18" i="9" l="1"/>
  <c r="P8" i="9"/>
  <c r="P12" i="9"/>
  <c r="K14" i="11" l="1"/>
  <c r="P13" i="11"/>
  <c r="E14" i="11" s="1"/>
  <c r="I14" i="11"/>
  <c r="L14" i="11" l="1"/>
  <c r="J14" i="11"/>
  <c r="F14" i="11"/>
  <c r="D14" i="11"/>
  <c r="O14" i="11"/>
  <c r="M14" i="11"/>
  <c r="H14" i="11"/>
  <c r="N14" i="11"/>
  <c r="G14" i="11"/>
  <c r="P14" i="11" l="1"/>
  <c r="H17" i="15" l="1"/>
  <c r="H11" i="15" s="1"/>
  <c r="N17" i="15"/>
  <c r="N11" i="15" s="1"/>
  <c r="D17" i="15"/>
  <c r="D11" i="15" s="1"/>
  <c r="E17" i="15"/>
  <c r="E11" i="15" s="1"/>
  <c r="O17" i="15"/>
  <c r="M17" i="15"/>
  <c r="M11" i="15" s="1"/>
  <c r="I17" i="15"/>
  <c r="I11" i="15" s="1"/>
  <c r="G17" i="15"/>
  <c r="K17" i="15"/>
  <c r="K11" i="15" s="1"/>
  <c r="F17" i="15"/>
  <c r="F11" i="15" s="1"/>
  <c r="F371" i="15" s="1"/>
  <c r="L17" i="15"/>
  <c r="L11" i="15" s="1"/>
  <c r="J17" i="15"/>
  <c r="J11" i="15" s="1"/>
  <c r="I14" i="15"/>
  <c r="H14" i="15"/>
  <c r="L14" i="15"/>
  <c r="M14" i="15"/>
  <c r="J14" i="15"/>
  <c r="N14" i="15"/>
  <c r="P13" i="15"/>
  <c r="D14" i="15" s="1"/>
  <c r="G14" i="15"/>
  <c r="K14" i="15"/>
  <c r="O14" i="15"/>
  <c r="G18" i="15" l="1"/>
  <c r="G11" i="15"/>
  <c r="M371" i="15"/>
  <c r="O18" i="15"/>
  <c r="O11" i="15"/>
  <c r="P11" i="15" s="1"/>
  <c r="F12" i="15" s="1"/>
  <c r="J12" i="15"/>
  <c r="J371" i="15"/>
  <c r="E12" i="15"/>
  <c r="E371" i="15"/>
  <c r="L371" i="15"/>
  <c r="D12" i="15"/>
  <c r="D371" i="15"/>
  <c r="N12" i="15"/>
  <c r="N371" i="15"/>
  <c r="I371" i="15"/>
  <c r="K12" i="15"/>
  <c r="K371" i="15"/>
  <c r="H12" i="15"/>
  <c r="H371" i="15"/>
  <c r="H18" i="15"/>
  <c r="F14" i="15"/>
  <c r="M18" i="15"/>
  <c r="E14" i="15"/>
  <c r="P17" i="15"/>
  <c r="I18" i="15" s="1"/>
  <c r="N18" i="15"/>
  <c r="P38" i="5"/>
  <c r="M12" i="15" l="1"/>
  <c r="L12" i="15"/>
  <c r="I12" i="15"/>
  <c r="P14" i="15"/>
  <c r="O12" i="15"/>
  <c r="O371" i="15"/>
  <c r="G12" i="15"/>
  <c r="P12" i="15" s="1"/>
  <c r="G371" i="15"/>
  <c r="E39" i="5"/>
  <c r="K39" i="5"/>
  <c r="L39" i="5"/>
  <c r="F18" i="15"/>
  <c r="G39" i="5"/>
  <c r="D39" i="5"/>
  <c r="J18" i="15"/>
  <c r="E18" i="15"/>
  <c r="J39" i="5"/>
  <c r="M39" i="5"/>
  <c r="O39" i="5"/>
  <c r="F39" i="5"/>
  <c r="I39" i="5"/>
  <c r="N39" i="5"/>
  <c r="H39" i="5"/>
  <c r="L18" i="15"/>
  <c r="D18" i="15"/>
  <c r="K18" i="15"/>
  <c r="P371" i="15" l="1"/>
  <c r="O372" i="15" s="1"/>
  <c r="P39" i="5"/>
  <c r="P18" i="15"/>
  <c r="F372" i="15" l="1"/>
  <c r="E372" i="15"/>
  <c r="K372" i="15"/>
  <c r="I372" i="15"/>
  <c r="N372" i="15"/>
  <c r="D372" i="15"/>
  <c r="J372" i="15"/>
  <c r="H372" i="15"/>
  <c r="L372" i="15"/>
  <c r="M372" i="15"/>
  <c r="G372" i="15"/>
  <c r="P372" i="15" l="1"/>
  <c r="F7" i="11"/>
  <c r="F367" i="11" s="1"/>
  <c r="O7" i="11"/>
  <c r="O367" i="11" s="1"/>
  <c r="H7" i="11"/>
  <c r="G7" i="11"/>
  <c r="G367" i="11" s="1"/>
  <c r="N7" i="11"/>
  <c r="M7" i="11"/>
  <c r="M367" i="11" s="1"/>
  <c r="I7" i="11"/>
  <c r="I367" i="11" s="1"/>
  <c r="J7" i="11"/>
  <c r="J367" i="11" s="1"/>
  <c r="K7" i="11"/>
  <c r="E7" i="11"/>
  <c r="E367" i="11" s="1"/>
  <c r="D20" i="11"/>
  <c r="I44" i="5"/>
  <c r="E44" i="5"/>
  <c r="E32" i="5" s="1"/>
  <c r="D44" i="5"/>
  <c r="G44" i="5"/>
  <c r="G32" i="5" s="1"/>
  <c r="N44" i="5"/>
  <c r="K44" i="5"/>
  <c r="L44" i="5"/>
  <c r="L32" i="5" s="1"/>
  <c r="M44" i="5"/>
  <c r="M32" i="5" s="1"/>
  <c r="H44" i="5"/>
  <c r="H32" i="5" s="1"/>
  <c r="O44" i="5"/>
  <c r="F20" i="11"/>
  <c r="J44" i="5"/>
  <c r="J32" i="5" s="1"/>
  <c r="F44" i="5"/>
  <c r="P19" i="11"/>
  <c r="M20" i="11" s="1"/>
  <c r="K20" i="11"/>
  <c r="J20" i="11"/>
  <c r="I20" i="11"/>
  <c r="H20" i="11"/>
  <c r="G20" i="11"/>
  <c r="L7" i="11"/>
  <c r="D7" i="11"/>
  <c r="D367" i="11" s="1"/>
  <c r="N20" i="11" l="1"/>
  <c r="L20" i="11"/>
  <c r="H367" i="11"/>
  <c r="D32" i="5"/>
  <c r="E20" i="11"/>
  <c r="G8" i="11"/>
  <c r="O20" i="11"/>
  <c r="N32" i="5"/>
  <c r="L367" i="11"/>
  <c r="P7" i="11"/>
  <c r="H8" i="11" s="1"/>
  <c r="K367" i="11"/>
  <c r="K8" i="11"/>
  <c r="P44" i="5"/>
  <c r="N367" i="11"/>
  <c r="I32" i="5"/>
  <c r="F32" i="5"/>
  <c r="K32" i="5"/>
  <c r="O32" i="5"/>
  <c r="J8" i="11" l="1"/>
  <c r="D8" i="11"/>
  <c r="L8" i="11"/>
  <c r="F8" i="11"/>
  <c r="P20" i="11"/>
  <c r="N45" i="5"/>
  <c r="O8" i="11"/>
  <c r="I8" i="11"/>
  <c r="M8" i="11"/>
  <c r="M45" i="5"/>
  <c r="J45" i="5"/>
  <c r="H45" i="5"/>
  <c r="G45" i="5"/>
  <c r="I45" i="5"/>
  <c r="P32" i="5"/>
  <c r="N8" i="11"/>
  <c r="E8" i="11"/>
  <c r="K45" i="5"/>
  <c r="F45" i="5"/>
  <c r="L45" i="5"/>
  <c r="D45" i="5"/>
  <c r="E45" i="5"/>
  <c r="O45" i="5"/>
  <c r="P367" i="11"/>
  <c r="K33" i="5" l="1"/>
  <c r="P8" i="11"/>
  <c r="L368" i="11"/>
  <c r="N33" i="5"/>
  <c r="O33" i="5"/>
  <c r="N368" i="11"/>
  <c r="K368" i="11"/>
  <c r="M33" i="5"/>
  <c r="E33" i="5"/>
  <c r="L33" i="5"/>
  <c r="D33" i="5"/>
  <c r="J33" i="5"/>
  <c r="H33" i="5"/>
  <c r="G33" i="5"/>
  <c r="P45" i="5"/>
  <c r="I33" i="5"/>
  <c r="F33" i="5"/>
  <c r="O368" i="11"/>
  <c r="G368" i="11"/>
  <c r="D368" i="11"/>
  <c r="M368" i="11"/>
  <c r="F368" i="11"/>
  <c r="I368" i="11"/>
  <c r="E368" i="11"/>
  <c r="J368" i="11"/>
  <c r="H368" i="11"/>
  <c r="P368" i="11" l="1"/>
  <c r="P33" i="5"/>
  <c r="F371" i="7" l="1"/>
  <c r="N367" i="7"/>
  <c r="J260" i="5"/>
  <c r="G371" i="7"/>
  <c r="L367" i="7"/>
  <c r="E371" i="7"/>
  <c r="O371" i="7"/>
  <c r="E367" i="7"/>
  <c r="H371" i="7"/>
  <c r="H367" i="7"/>
  <c r="M264" i="5"/>
  <c r="K260" i="5"/>
  <c r="D262" i="5"/>
  <c r="K367" i="7"/>
  <c r="I264" i="5"/>
  <c r="O260" i="5"/>
  <c r="K371" i="7"/>
  <c r="I371" i="7"/>
  <c r="I367" i="7"/>
  <c r="I369" i="7"/>
  <c r="O367" i="7"/>
  <c r="F369" i="7"/>
  <c r="M369" i="7"/>
  <c r="D367" i="7"/>
  <c r="K369" i="7"/>
  <c r="E260" i="5"/>
  <c r="G367" i="7"/>
  <c r="H369" i="7"/>
  <c r="E369" i="7"/>
  <c r="D369" i="7"/>
  <c r="M371" i="7"/>
  <c r="O369" i="7"/>
  <c r="N369" i="7"/>
  <c r="J367" i="7"/>
  <c r="D371" i="7"/>
  <c r="L371" i="7"/>
  <c r="I262" i="5"/>
  <c r="H262" i="5"/>
  <c r="J264" i="5"/>
  <c r="L264" i="5"/>
  <c r="G260" i="5"/>
  <c r="J262" i="5"/>
  <c r="L369" i="7"/>
  <c r="N371" i="7"/>
  <c r="M262" i="5"/>
  <c r="D260" i="5"/>
  <c r="K264" i="5"/>
  <c r="E264" i="5"/>
  <c r="N260" i="5"/>
  <c r="D264" i="5"/>
  <c r="F262" i="5"/>
  <c r="F367" i="7"/>
  <c r="J371" i="7"/>
  <c r="L260" i="5"/>
  <c r="M260" i="5"/>
  <c r="J369" i="7"/>
  <c r="M367" i="7"/>
  <c r="G369" i="7"/>
  <c r="L262" i="5"/>
  <c r="N262" i="5"/>
  <c r="I260" i="5"/>
  <c r="N264" i="5"/>
  <c r="H260" i="5"/>
  <c r="E262" i="5"/>
  <c r="F260" i="5"/>
  <c r="K262" i="5"/>
  <c r="G262" i="5"/>
  <c r="G264" i="5"/>
  <c r="O262" i="5"/>
  <c r="F264" i="5"/>
  <c r="H264" i="5"/>
  <c r="P262" i="5" l="1"/>
  <c r="P260" i="5"/>
  <c r="P264" i="5"/>
  <c r="F263" i="5"/>
  <c r="P371" i="7"/>
  <c r="P367" i="7"/>
  <c r="P369" i="7"/>
  <c r="L370" i="7" s="1"/>
  <c r="E263" i="5"/>
  <c r="H263" i="5"/>
  <c r="D263" i="5"/>
  <c r="G263" i="5"/>
  <c r="O370" i="7" l="1"/>
  <c r="G372" i="7"/>
  <c r="L372" i="7"/>
  <c r="F261" i="5"/>
  <c r="H265" i="5"/>
  <c r="N261" i="5"/>
  <c r="J261" i="5"/>
  <c r="J370" i="7"/>
  <c r="D370" i="7"/>
  <c r="K370" i="7"/>
  <c r="G370" i="7"/>
  <c r="H372" i="7"/>
  <c r="J368" i="7"/>
  <c r="I370" i="7"/>
  <c r="M370" i="7"/>
  <c r="J372" i="7"/>
  <c r="E370" i="7"/>
  <c r="N370" i="7"/>
  <c r="F370" i="7"/>
  <c r="H370" i="7"/>
  <c r="F368" i="7"/>
  <c r="K372" i="7"/>
  <c r="F372" i="7"/>
  <c r="M372" i="7"/>
  <c r="E372" i="7"/>
  <c r="O372" i="7"/>
  <c r="H368" i="7"/>
  <c r="I372" i="7"/>
  <c r="D372" i="7"/>
  <c r="N372" i="7"/>
  <c r="I265" i="5"/>
  <c r="G261" i="5"/>
  <c r="M265" i="5"/>
  <c r="D261" i="5"/>
  <c r="L265" i="5"/>
  <c r="J265" i="5"/>
  <c r="O263" i="5"/>
  <c r="L263" i="5"/>
  <c r="K263" i="5"/>
  <c r="N263" i="5"/>
  <c r="I263" i="5"/>
  <c r="J263" i="5"/>
  <c r="M368" i="7"/>
  <c r="N368" i="7"/>
  <c r="L368" i="7"/>
  <c r="K368" i="7"/>
  <c r="E368" i="7"/>
  <c r="O368" i="7"/>
  <c r="I261" i="5"/>
  <c r="L261" i="5"/>
  <c r="F265" i="5"/>
  <c r="G265" i="5"/>
  <c r="K265" i="5"/>
  <c r="O265" i="5"/>
  <c r="N265" i="5"/>
  <c r="E265" i="5"/>
  <c r="D368" i="7"/>
  <c r="D265" i="5"/>
  <c r="I368" i="7"/>
  <c r="M261" i="5"/>
  <c r="K261" i="5"/>
  <c r="E261" i="5"/>
  <c r="O261" i="5"/>
  <c r="G368" i="7"/>
  <c r="H261" i="5"/>
  <c r="M263" i="5"/>
  <c r="P370" i="7" l="1"/>
  <c r="P372" i="7"/>
  <c r="P265" i="5"/>
  <c r="P368" i="7"/>
  <c r="P263" i="5"/>
  <c r="P261" i="5"/>
  <c r="D122" i="9" l="1"/>
  <c r="E125" i="9"/>
  <c r="E126" i="9" s="1"/>
  <c r="E122" i="9"/>
  <c r="D152" i="5"/>
  <c r="F122" i="9"/>
  <c r="E152" i="5"/>
  <c r="D125" i="9"/>
  <c r="E37" i="9"/>
  <c r="E41" i="9" s="1"/>
  <c r="F125" i="9"/>
  <c r="F126" i="9" s="1"/>
  <c r="F37" i="9"/>
  <c r="F41" i="9" s="1"/>
  <c r="F152" i="5"/>
  <c r="D41" i="9"/>
  <c r="F156" i="5" l="1"/>
  <c r="E72" i="5"/>
  <c r="E371" i="9"/>
  <c r="E367" i="9"/>
  <c r="D367" i="9"/>
  <c r="F371" i="9"/>
  <c r="F72" i="5"/>
  <c r="D371" i="9"/>
  <c r="D72" i="5"/>
  <c r="D126" i="9"/>
  <c r="D156" i="5"/>
  <c r="E156" i="5"/>
  <c r="F68" i="5"/>
  <c r="F422" i="5" s="1"/>
  <c r="F367" i="9"/>
  <c r="E68" i="5"/>
  <c r="E422" i="5" s="1"/>
  <c r="D68" i="5"/>
  <c r="D422" i="5" s="1"/>
  <c r="O152" i="5" l="1"/>
  <c r="N125" i="9"/>
  <c r="N156" i="5" s="1"/>
  <c r="M125" i="9"/>
  <c r="M126" i="9" s="1"/>
  <c r="K152" i="5"/>
  <c r="L152" i="5"/>
  <c r="N122" i="9"/>
  <c r="L125" i="9"/>
  <c r="L156" i="5" s="1"/>
  <c r="K125" i="9"/>
  <c r="K126" i="9" s="1"/>
  <c r="J122" i="9"/>
  <c r="O125" i="9"/>
  <c r="K122" i="9"/>
  <c r="M122" i="9"/>
  <c r="N152" i="5"/>
  <c r="L122" i="9"/>
  <c r="J152" i="5"/>
  <c r="O122" i="9"/>
  <c r="J125" i="9"/>
  <c r="J126" i="9" s="1"/>
  <c r="M37" i="9"/>
  <c r="M41" i="9" s="1"/>
  <c r="M152" i="5"/>
  <c r="M153" i="5" s="1"/>
  <c r="N37" i="9"/>
  <c r="N68" i="5" s="1"/>
  <c r="N422" i="5" s="1"/>
  <c r="K37" i="9"/>
  <c r="K68" i="5" s="1"/>
  <c r="K422" i="5" s="1"/>
  <c r="L37" i="9"/>
  <c r="L68" i="5" s="1"/>
  <c r="L422" i="5" s="1"/>
  <c r="O37" i="9"/>
  <c r="O41" i="9" s="1"/>
  <c r="J37" i="9"/>
  <c r="J68" i="5" s="1"/>
  <c r="J422" i="5" s="1"/>
  <c r="M156" i="5" l="1"/>
  <c r="K41" i="9"/>
  <c r="K371" i="9" s="1"/>
  <c r="J41" i="9"/>
  <c r="J367" i="9"/>
  <c r="O68" i="5"/>
  <c r="O422" i="5" s="1"/>
  <c r="O72" i="5"/>
  <c r="O371" i="9"/>
  <c r="M371" i="9"/>
  <c r="M72" i="5"/>
  <c r="J156" i="5"/>
  <c r="L367" i="9"/>
  <c r="N41" i="9"/>
  <c r="N367" i="9"/>
  <c r="M68" i="5"/>
  <c r="M422" i="5" s="1"/>
  <c r="M367" i="9"/>
  <c r="L41" i="9"/>
  <c r="O156" i="5"/>
  <c r="O126" i="9"/>
  <c r="O367" i="9"/>
  <c r="K367" i="9"/>
  <c r="N126" i="9"/>
  <c r="L126" i="9"/>
  <c r="K156" i="5"/>
  <c r="K72" i="5" l="1"/>
  <c r="J72" i="5"/>
  <c r="J371" i="9"/>
  <c r="N72" i="5"/>
  <c r="N371" i="9"/>
  <c r="L72" i="5"/>
  <c r="L371" i="9"/>
  <c r="H152" i="5" l="1"/>
  <c r="I152" i="5"/>
  <c r="P121" i="9"/>
  <c r="H122" i="9" s="1"/>
  <c r="H125" i="9"/>
  <c r="G125" i="9"/>
  <c r="G156" i="5" s="1"/>
  <c r="G152" i="5"/>
  <c r="I125" i="9"/>
  <c r="I156" i="5" s="1"/>
  <c r="I37" i="9"/>
  <c r="I367" i="9" s="1"/>
  <c r="H37" i="9"/>
  <c r="H367" i="9" s="1"/>
  <c r="G37" i="9"/>
  <c r="P37" i="9" l="1"/>
  <c r="J38" i="9" s="1"/>
  <c r="H68" i="5"/>
  <c r="H422" i="5" s="1"/>
  <c r="G122" i="9"/>
  <c r="I122" i="9"/>
  <c r="P152" i="5"/>
  <c r="G68" i="5"/>
  <c r="I41" i="9"/>
  <c r="P125" i="9"/>
  <c r="G126" i="9" s="1"/>
  <c r="I68" i="5"/>
  <c r="I422" i="5" s="1"/>
  <c r="G41" i="9"/>
  <c r="H41" i="9"/>
  <c r="H156" i="5"/>
  <c r="G367" i="9"/>
  <c r="F153" i="5" l="1"/>
  <c r="N153" i="5"/>
  <c r="E38" i="9"/>
  <c r="G38" i="9"/>
  <c r="H38" i="9"/>
  <c r="K38" i="9"/>
  <c r="F38" i="9"/>
  <c r="L38" i="9"/>
  <c r="N38" i="9"/>
  <c r="D38" i="9"/>
  <c r="I38" i="9"/>
  <c r="O38" i="9"/>
  <c r="M38" i="9"/>
  <c r="G422" i="5"/>
  <c r="P422" i="5" s="1"/>
  <c r="I153" i="5"/>
  <c r="H126" i="9"/>
  <c r="I126" i="9"/>
  <c r="L153" i="5"/>
  <c r="E153" i="5"/>
  <c r="D153" i="5"/>
  <c r="K153" i="5"/>
  <c r="P122" i="9"/>
  <c r="H153" i="5"/>
  <c r="G153" i="5"/>
  <c r="J153" i="5"/>
  <c r="O153" i="5"/>
  <c r="P367" i="9"/>
  <c r="P68" i="5"/>
  <c r="G72" i="5"/>
  <c r="P41" i="9"/>
  <c r="G371" i="9"/>
  <c r="I371" i="9"/>
  <c r="I72" i="5"/>
  <c r="P156" i="5"/>
  <c r="H72" i="5"/>
  <c r="H371" i="9"/>
  <c r="P126" i="9" l="1"/>
  <c r="P38" i="9"/>
  <c r="H157" i="5"/>
  <c r="I69" i="5"/>
  <c r="P153" i="5"/>
  <c r="D42" i="9"/>
  <c r="J42" i="9"/>
  <c r="O42" i="9"/>
  <c r="F42" i="9"/>
  <c r="K42" i="9"/>
  <c r="L42" i="9"/>
  <c r="E42" i="9"/>
  <c r="N42" i="9"/>
  <c r="M42" i="9"/>
  <c r="G42" i="9"/>
  <c r="J368" i="9"/>
  <c r="D368" i="9"/>
  <c r="E368" i="9"/>
  <c r="L368" i="9"/>
  <c r="F368" i="9"/>
  <c r="K368" i="9"/>
  <c r="M368" i="9"/>
  <c r="O368" i="9"/>
  <c r="N368" i="9"/>
  <c r="I368" i="9"/>
  <c r="H368" i="9"/>
  <c r="G368" i="9"/>
  <c r="H42" i="9"/>
  <c r="O69" i="5"/>
  <c r="F69" i="5"/>
  <c r="N69" i="5"/>
  <c r="K69" i="5"/>
  <c r="M69" i="5"/>
  <c r="E69" i="5"/>
  <c r="D69" i="5"/>
  <c r="L69" i="5"/>
  <c r="J69" i="5"/>
  <c r="H69" i="5"/>
  <c r="G69" i="5"/>
  <c r="K157" i="5"/>
  <c r="E157" i="5"/>
  <c r="D157" i="5"/>
  <c r="O157" i="5"/>
  <c r="J157" i="5"/>
  <c r="L157" i="5"/>
  <c r="M157" i="5"/>
  <c r="N157" i="5"/>
  <c r="F157" i="5"/>
  <c r="G157" i="5"/>
  <c r="I157" i="5"/>
  <c r="P371" i="9"/>
  <c r="P72" i="5"/>
  <c r="I42" i="9"/>
  <c r="H73" i="5" l="1"/>
  <c r="I372" i="9"/>
  <c r="G372" i="9"/>
  <c r="I73" i="5"/>
  <c r="G73" i="5"/>
  <c r="P368" i="9"/>
  <c r="D423" i="5"/>
  <c r="L423" i="5"/>
  <c r="K423" i="5"/>
  <c r="E423" i="5"/>
  <c r="O423" i="5"/>
  <c r="N423" i="5"/>
  <c r="F423" i="5"/>
  <c r="M423" i="5"/>
  <c r="J423" i="5"/>
  <c r="G423" i="5"/>
  <c r="H423" i="5"/>
  <c r="K372" i="9"/>
  <c r="E372" i="9"/>
  <c r="J372" i="9"/>
  <c r="L372" i="9"/>
  <c r="F372" i="9"/>
  <c r="N372" i="9"/>
  <c r="M372" i="9"/>
  <c r="D372" i="9"/>
  <c r="O372" i="9"/>
  <c r="D73" i="5"/>
  <c r="E73" i="5"/>
  <c r="K73" i="5"/>
  <c r="J73" i="5"/>
  <c r="O73" i="5"/>
  <c r="M73" i="5"/>
  <c r="L73" i="5"/>
  <c r="F73" i="5"/>
  <c r="N73" i="5"/>
  <c r="P157" i="5"/>
  <c r="P69" i="5"/>
  <c r="H372" i="9"/>
  <c r="P42" i="9"/>
  <c r="I423" i="5"/>
  <c r="P73" i="5" l="1"/>
  <c r="P372" i="9"/>
  <c r="P423" i="5"/>
  <c r="K17" i="11" l="1"/>
  <c r="M17" i="11"/>
  <c r="F17" i="11"/>
  <c r="N17" i="11"/>
  <c r="L17" i="11"/>
  <c r="O17" i="11"/>
  <c r="E17" i="11"/>
  <c r="H17" i="11"/>
  <c r="I17" i="11"/>
  <c r="I18" i="11"/>
  <c r="J17" i="11"/>
  <c r="D17" i="11"/>
  <c r="G17" i="11"/>
  <c r="N42" i="5"/>
  <c r="L42" i="5"/>
  <c r="G42" i="5"/>
  <c r="D42" i="5"/>
  <c r="K42" i="5"/>
  <c r="O42" i="5"/>
  <c r="I42" i="5"/>
  <c r="H42" i="5"/>
  <c r="D16" i="11"/>
  <c r="M16" i="11"/>
  <c r="E16" i="11"/>
  <c r="P15" i="11"/>
  <c r="J16" i="11"/>
  <c r="L16" i="11"/>
  <c r="I16" i="11"/>
  <c r="K16" i="11"/>
  <c r="H16" i="11"/>
  <c r="O16" i="11"/>
  <c r="G16" i="11"/>
  <c r="N16" i="11"/>
  <c r="F16" i="11"/>
  <c r="F42" i="5" l="1"/>
  <c r="P16" i="11"/>
  <c r="P40" i="5"/>
  <c r="E41" i="5" s="1"/>
  <c r="L18" i="11"/>
  <c r="G18" i="11"/>
  <c r="P17" i="11"/>
  <c r="H18" i="11" s="1"/>
  <c r="J42" i="5"/>
  <c r="E42" i="5"/>
  <c r="M42" i="5"/>
  <c r="K18" i="11"/>
  <c r="J41" i="5" l="1"/>
  <c r="N18" i="11"/>
  <c r="J18" i="11"/>
  <c r="O41" i="5"/>
  <c r="H41" i="5"/>
  <c r="D41" i="5"/>
  <c r="M41" i="5"/>
  <c r="F41" i="5"/>
  <c r="N41" i="5"/>
  <c r="I41" i="5"/>
  <c r="G41" i="5"/>
  <c r="L41" i="5"/>
  <c r="K41" i="5"/>
  <c r="O18" i="11"/>
  <c r="D18" i="11"/>
  <c r="F18" i="11"/>
  <c r="E18" i="11"/>
  <c r="P42" i="5"/>
  <c r="J43" i="5" s="1"/>
  <c r="M18" i="11"/>
  <c r="P41" i="5" l="1"/>
  <c r="E43" i="5"/>
  <c r="M43" i="5"/>
  <c r="H43" i="5"/>
  <c r="N43" i="5"/>
  <c r="O43" i="5"/>
  <c r="G43" i="5"/>
  <c r="K43" i="5"/>
  <c r="I43" i="5"/>
  <c r="D43" i="5"/>
  <c r="F43" i="5"/>
  <c r="L43" i="5"/>
  <c r="P18" i="11"/>
  <c r="P43" i="5" l="1"/>
  <c r="J9" i="11"/>
  <c r="J369" i="11" s="1"/>
  <c r="F9" i="11"/>
  <c r="F369" i="11" s="1"/>
  <c r="I9" i="11"/>
  <c r="I369" i="11" s="1"/>
  <c r="O9" i="11"/>
  <c r="O369" i="11" s="1"/>
  <c r="L9" i="11"/>
  <c r="L10" i="11" s="1"/>
  <c r="I11" i="11"/>
  <c r="H23" i="11"/>
  <c r="H11" i="11" s="1"/>
  <c r="H371" i="11" s="1"/>
  <c r="I23" i="11"/>
  <c r="I24" i="11" s="1"/>
  <c r="E9" i="11"/>
  <c r="N9" i="11"/>
  <c r="M9" i="11"/>
  <c r="M369" i="11" s="1"/>
  <c r="H9" i="11"/>
  <c r="H369" i="11" s="1"/>
  <c r="G9" i="11"/>
  <c r="K9" i="11"/>
  <c r="N23" i="11"/>
  <c r="N11" i="11" s="1"/>
  <c r="E23" i="11"/>
  <c r="E24" i="11" s="1"/>
  <c r="O23" i="11"/>
  <c r="O11" i="11" s="1"/>
  <c r="M23" i="11"/>
  <c r="F23" i="11"/>
  <c r="L23" i="11"/>
  <c r="D23" i="11"/>
  <c r="D24" i="11" s="1"/>
  <c r="J23" i="11"/>
  <c r="J24" i="11" s="1"/>
  <c r="G23" i="11"/>
  <c r="G24" i="11" s="1"/>
  <c r="K23" i="11"/>
  <c r="D22" i="11"/>
  <c r="F46" i="5"/>
  <c r="J46" i="5"/>
  <c r="H46" i="5"/>
  <c r="H48" i="5" s="1"/>
  <c r="O46" i="5"/>
  <c r="O48" i="5" s="1"/>
  <c r="E46" i="5"/>
  <c r="K46" i="5"/>
  <c r="K48" i="5" s="1"/>
  <c r="L46" i="5"/>
  <c r="L48" i="5" s="1"/>
  <c r="M46" i="5"/>
  <c r="M34" i="5" s="1"/>
  <c r="N46" i="5"/>
  <c r="N48" i="5" s="1"/>
  <c r="G46" i="5"/>
  <c r="I46" i="5"/>
  <c r="I48" i="5" s="1"/>
  <c r="D46" i="5"/>
  <c r="D34" i="5" s="1"/>
  <c r="F22" i="11"/>
  <c r="L22" i="11"/>
  <c r="P21" i="11"/>
  <c r="N22" i="11"/>
  <c r="K22" i="11"/>
  <c r="E22" i="11"/>
  <c r="J22" i="11"/>
  <c r="I22" i="11"/>
  <c r="H22" i="11"/>
  <c r="M22" i="11"/>
  <c r="O22" i="11"/>
  <c r="G22" i="11"/>
  <c r="D9" i="11"/>
  <c r="D369" i="11" s="1"/>
  <c r="O34" i="5" l="1"/>
  <c r="I10" i="11"/>
  <c r="P9" i="11"/>
  <c r="H34" i="5"/>
  <c r="I34" i="5"/>
  <c r="J11" i="11"/>
  <c r="J371" i="11" s="1"/>
  <c r="O10" i="11"/>
  <c r="L369" i="11"/>
  <c r="M10" i="11"/>
  <c r="F10" i="11"/>
  <c r="D48" i="5"/>
  <c r="E48" i="5"/>
  <c r="G48" i="5"/>
  <c r="G34" i="5"/>
  <c r="N34" i="5"/>
  <c r="P23" i="11"/>
  <c r="L24" i="11" s="1"/>
  <c r="E10" i="11"/>
  <c r="E369" i="11"/>
  <c r="I371" i="11"/>
  <c r="I12" i="11"/>
  <c r="J34" i="5"/>
  <c r="J48" i="5"/>
  <c r="F34" i="5"/>
  <c r="F48" i="5"/>
  <c r="L11" i="11"/>
  <c r="N10" i="11"/>
  <c r="N369" i="11"/>
  <c r="H24" i="11"/>
  <c r="F11" i="11"/>
  <c r="F24" i="11"/>
  <c r="N371" i="11"/>
  <c r="D36" i="5"/>
  <c r="D424" i="5"/>
  <c r="K34" i="5"/>
  <c r="M24" i="11"/>
  <c r="G11" i="11"/>
  <c r="O371" i="11"/>
  <c r="K10" i="11"/>
  <c r="K369" i="11"/>
  <c r="P22" i="11"/>
  <c r="G369" i="11"/>
  <c r="G10" i="11"/>
  <c r="K24" i="11"/>
  <c r="K11" i="11"/>
  <c r="O36" i="5"/>
  <c r="E34" i="5"/>
  <c r="M48" i="5"/>
  <c r="E11" i="11"/>
  <c r="M11" i="11"/>
  <c r="D10" i="11"/>
  <c r="P46" i="5"/>
  <c r="H10" i="11"/>
  <c r="J10" i="11"/>
  <c r="M424" i="5"/>
  <c r="M36" i="5"/>
  <c r="D11" i="11"/>
  <c r="L34" i="5"/>
  <c r="O424" i="5" l="1"/>
  <c r="I424" i="5"/>
  <c r="I426" i="5" s="1"/>
  <c r="H36" i="5"/>
  <c r="I36" i="5"/>
  <c r="H424" i="5"/>
  <c r="H426" i="5" s="1"/>
  <c r="P369" i="11"/>
  <c r="F370" i="11" s="1"/>
  <c r="P34" i="5"/>
  <c r="J36" i="5"/>
  <c r="J424" i="5"/>
  <c r="P10" i="11"/>
  <c r="D426" i="5"/>
  <c r="G36" i="5"/>
  <c r="G424" i="5"/>
  <c r="D371" i="11"/>
  <c r="P11" i="11"/>
  <c r="M12" i="11" s="1"/>
  <c r="H47" i="5"/>
  <c r="I47" i="5"/>
  <c r="D47" i="5"/>
  <c r="L47" i="5"/>
  <c r="F47" i="5"/>
  <c r="F371" i="11"/>
  <c r="M426" i="5"/>
  <c r="E371" i="11"/>
  <c r="G371" i="11"/>
  <c r="G12" i="11"/>
  <c r="G47" i="5"/>
  <c r="F36" i="5"/>
  <c r="F424" i="5"/>
  <c r="N424" i="5"/>
  <c r="N36" i="5"/>
  <c r="M371" i="11"/>
  <c r="M47" i="5"/>
  <c r="K371" i="11"/>
  <c r="K12" i="11"/>
  <c r="P48" i="5"/>
  <c r="F49" i="5" s="1"/>
  <c r="E47" i="5"/>
  <c r="E424" i="5"/>
  <c r="E36" i="5"/>
  <c r="K36" i="5"/>
  <c r="K424" i="5"/>
  <c r="N24" i="11"/>
  <c r="O24" i="11"/>
  <c r="L424" i="5"/>
  <c r="L36" i="5"/>
  <c r="O47" i="5"/>
  <c r="O426" i="5"/>
  <c r="K47" i="5"/>
  <c r="L371" i="11"/>
  <c r="J47" i="5"/>
  <c r="N47" i="5"/>
  <c r="N35" i="5" l="1"/>
  <c r="O35" i="5"/>
  <c r="L35" i="5"/>
  <c r="E35" i="5"/>
  <c r="F35" i="5"/>
  <c r="K35" i="5"/>
  <c r="G35" i="5"/>
  <c r="I35" i="5"/>
  <c r="P24" i="11"/>
  <c r="D35" i="5"/>
  <c r="H35" i="5"/>
  <c r="J35" i="5"/>
  <c r="M35" i="5"/>
  <c r="I370" i="11"/>
  <c r="N370" i="11"/>
  <c r="D370" i="11"/>
  <c r="L370" i="11"/>
  <c r="E370" i="11"/>
  <c r="M370" i="11"/>
  <c r="H370" i="11"/>
  <c r="G370" i="11"/>
  <c r="O370" i="11"/>
  <c r="J370" i="11"/>
  <c r="K370" i="11"/>
  <c r="E49" i="5"/>
  <c r="J49" i="5"/>
  <c r="M49" i="5"/>
  <c r="P424" i="5"/>
  <c r="M425" i="5" s="1"/>
  <c r="G49" i="5"/>
  <c r="E426" i="5"/>
  <c r="L12" i="11"/>
  <c r="F12" i="11"/>
  <c r="F426" i="5"/>
  <c r="E12" i="11"/>
  <c r="D12" i="11"/>
  <c r="K426" i="5"/>
  <c r="G426" i="5"/>
  <c r="N426" i="5"/>
  <c r="P371" i="11"/>
  <c r="K372" i="11" s="1"/>
  <c r="P36" i="5"/>
  <c r="E37" i="5" s="1"/>
  <c r="J426" i="5"/>
  <c r="L426" i="5"/>
  <c r="P47" i="5"/>
  <c r="H12" i="11"/>
  <c r="O12" i="11"/>
  <c r="J12" i="11"/>
  <c r="N12" i="11"/>
  <c r="I49" i="5"/>
  <c r="L49" i="5"/>
  <c r="H49" i="5"/>
  <c r="K49" i="5"/>
  <c r="N49" i="5"/>
  <c r="D49" i="5"/>
  <c r="O49" i="5"/>
  <c r="P35" i="5" l="1"/>
  <c r="P426" i="5"/>
  <c r="N427" i="5" s="1"/>
  <c r="P370" i="11"/>
  <c r="I425" i="5"/>
  <c r="G425" i="5"/>
  <c r="O425" i="5"/>
  <c r="L372" i="11"/>
  <c r="L425" i="5"/>
  <c r="H425" i="5"/>
  <c r="J425" i="5"/>
  <c r="N425" i="5"/>
  <c r="K425" i="5"/>
  <c r="E425" i="5"/>
  <c r="F425" i="5"/>
  <c r="G37" i="5"/>
  <c r="K37" i="5"/>
  <c r="J37" i="5"/>
  <c r="N37" i="5"/>
  <c r="D425" i="5"/>
  <c r="F37" i="5"/>
  <c r="L37" i="5"/>
  <c r="P49" i="5"/>
  <c r="H372" i="11"/>
  <c r="J372" i="11"/>
  <c r="O372" i="11"/>
  <c r="I372" i="11"/>
  <c r="N372" i="11"/>
  <c r="D372" i="11"/>
  <c r="P12" i="11"/>
  <c r="M372" i="11"/>
  <c r="F372" i="11"/>
  <c r="D37" i="5"/>
  <c r="H37" i="5"/>
  <c r="I37" i="5"/>
  <c r="M37" i="5"/>
  <c r="O37" i="5"/>
  <c r="G372" i="11"/>
  <c r="E372" i="11"/>
  <c r="P425" i="5" l="1"/>
  <c r="G427" i="5"/>
  <c r="I427" i="5"/>
  <c r="K427" i="5"/>
  <c r="M427" i="5"/>
  <c r="E427" i="5"/>
  <c r="F427" i="5"/>
  <c r="D427" i="5"/>
  <c r="J427" i="5"/>
  <c r="O427" i="5"/>
  <c r="H427" i="5"/>
  <c r="L427" i="5"/>
  <c r="P372" i="11"/>
  <c r="P37" i="5"/>
  <c r="P427" i="5" l="1"/>
</calcChain>
</file>

<file path=xl/sharedStrings.xml><?xml version="1.0" encoding="utf-8"?>
<sst xmlns="http://schemas.openxmlformats.org/spreadsheetml/2006/main" count="6433" uniqueCount="136">
  <si>
    <t>（1）空知総合振興局</t>
    <rPh sb="3" eb="5">
      <t>ソラチ</t>
    </rPh>
    <rPh sb="5" eb="7">
      <t>ソウゴウ</t>
    </rPh>
    <rPh sb="7" eb="10">
      <t>シンコウキョク</t>
    </rPh>
    <phoneticPr fontId="3"/>
  </si>
  <si>
    <t>１）月別出荷量</t>
    <rPh sb="2" eb="4">
      <t>ツキベツ</t>
    </rPh>
    <rPh sb="4" eb="6">
      <t>シュッカ</t>
    </rPh>
    <rPh sb="6" eb="7">
      <t>リョウ</t>
    </rPh>
    <phoneticPr fontId="3"/>
  </si>
  <si>
    <t>振興局</t>
    <rPh sb="0" eb="3">
      <t>シンコウキョク</t>
    </rPh>
    <phoneticPr fontId="3"/>
  </si>
  <si>
    <t>空知</t>
    <rPh sb="0" eb="2">
      <t>ソラチ</t>
    </rPh>
    <phoneticPr fontId="3"/>
  </si>
  <si>
    <t>（単位：㌧、千本、％）</t>
    <rPh sb="1" eb="3">
      <t>タンイ</t>
    </rPh>
    <rPh sb="6" eb="7">
      <t>セン</t>
    </rPh>
    <rPh sb="7" eb="8">
      <t>ボン</t>
    </rPh>
    <phoneticPr fontId="3"/>
  </si>
  <si>
    <t>品目名</t>
  </si>
  <si>
    <t>月別出荷量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</si>
  <si>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</si>
  <si>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</si>
  <si>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</si>
  <si>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</si>
  <si>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</si>
  <si>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</si>
  <si>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</si>
  <si>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</si>
  <si>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</si>
  <si>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</si>
  <si>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</si>
  <si>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</si>
  <si>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</si>
  <si>
    <t>豆類</t>
    <rPh sb="0" eb="2">
      <t>マメルイ</t>
    </rPh>
    <phoneticPr fontId="3"/>
  </si>
  <si>
    <t>道内</t>
  </si>
  <si>
    <t>割合（％）</t>
  </si>
  <si>
    <t>道外</t>
  </si>
  <si>
    <t>計</t>
  </si>
  <si>
    <t>大豆</t>
    <rPh sb="0" eb="2">
      <t>ダイズ</t>
    </rPh>
    <phoneticPr fontId="3"/>
  </si>
  <si>
    <t>小豆</t>
    <rPh sb="0" eb="2">
      <t>アズキ</t>
    </rPh>
    <phoneticPr fontId="3"/>
  </si>
  <si>
    <t>菜豆</t>
    <rPh sb="0" eb="1">
      <t>ナ</t>
    </rPh>
    <rPh sb="1" eb="2">
      <t>マメ</t>
    </rPh>
    <phoneticPr fontId="3"/>
  </si>
  <si>
    <t>その他豆類</t>
    <rPh sb="2" eb="3">
      <t>タ</t>
    </rPh>
    <rPh sb="3" eb="5">
      <t>マメルイ</t>
    </rPh>
    <phoneticPr fontId="3"/>
  </si>
  <si>
    <t>野菜類</t>
  </si>
  <si>
    <t>馬鈴しょ</t>
  </si>
  <si>
    <t>たまねぎ</t>
  </si>
  <si>
    <t>にんじん</t>
  </si>
  <si>
    <t>かぼちゃ</t>
  </si>
  <si>
    <t>だいこん</t>
  </si>
  <si>
    <t>ながいも</t>
  </si>
  <si>
    <t>キャベツ</t>
  </si>
  <si>
    <t>ごぼう</t>
  </si>
  <si>
    <t>スイートコーン</t>
  </si>
  <si>
    <t>ね　ぎ</t>
  </si>
  <si>
    <t>はくさい</t>
  </si>
  <si>
    <t>トマト</t>
    <phoneticPr fontId="3"/>
  </si>
  <si>
    <t>ミニトマト</t>
    <phoneticPr fontId="3"/>
  </si>
  <si>
    <t>アスパラガス</t>
  </si>
  <si>
    <t>ほうれんそう</t>
  </si>
  <si>
    <t>ゆりね</t>
  </si>
  <si>
    <t>レタス</t>
  </si>
  <si>
    <t>きゅうり</t>
  </si>
  <si>
    <t>ブロッコリー</t>
  </si>
  <si>
    <t>ピーマン</t>
  </si>
  <si>
    <t>メロン</t>
  </si>
  <si>
    <t>すいか</t>
  </si>
  <si>
    <t>いちご</t>
    <phoneticPr fontId="3"/>
  </si>
  <si>
    <t>かぶ</t>
    <phoneticPr fontId="3"/>
  </si>
  <si>
    <t>にら</t>
    <phoneticPr fontId="3"/>
  </si>
  <si>
    <t>えだまめ</t>
    <phoneticPr fontId="3"/>
  </si>
  <si>
    <t>さやいんげん</t>
    <phoneticPr fontId="3"/>
  </si>
  <si>
    <t>小松菜</t>
    <rPh sb="0" eb="3">
      <t>コマツナ</t>
    </rPh>
    <phoneticPr fontId="3"/>
  </si>
  <si>
    <t>水菜</t>
    <rPh sb="0" eb="2">
      <t>ミズナ</t>
    </rPh>
    <phoneticPr fontId="3"/>
  </si>
  <si>
    <t>セルリー</t>
    <phoneticPr fontId="3"/>
  </si>
  <si>
    <t>その他野菜</t>
    <rPh sb="2" eb="3">
      <t>タ</t>
    </rPh>
    <rPh sb="3" eb="5">
      <t>ヤサイ</t>
    </rPh>
    <phoneticPr fontId="3"/>
  </si>
  <si>
    <t>果実類</t>
  </si>
  <si>
    <t>りんご</t>
    <phoneticPr fontId="3"/>
  </si>
  <si>
    <t>ぶどう</t>
    <phoneticPr fontId="3"/>
  </si>
  <si>
    <t>なし</t>
    <phoneticPr fontId="3"/>
  </si>
  <si>
    <t>さくらんぼ</t>
    <phoneticPr fontId="3"/>
  </si>
  <si>
    <t>プルーン</t>
    <phoneticPr fontId="3"/>
  </si>
  <si>
    <t>プラム</t>
    <phoneticPr fontId="3"/>
  </si>
  <si>
    <t>ブルーベリー</t>
    <phoneticPr fontId="3"/>
  </si>
  <si>
    <t>ハスカップ</t>
    <phoneticPr fontId="3"/>
  </si>
  <si>
    <t>もも</t>
    <phoneticPr fontId="3"/>
  </si>
  <si>
    <t>その他果実</t>
    <rPh sb="2" eb="3">
      <t>タ</t>
    </rPh>
    <rPh sb="3" eb="5">
      <t>カジツ</t>
    </rPh>
    <phoneticPr fontId="3"/>
  </si>
  <si>
    <t>生乳</t>
    <rPh sb="0" eb="2">
      <t>セイニュウ</t>
    </rPh>
    <phoneticPr fontId="3"/>
  </si>
  <si>
    <t>乳製品</t>
  </si>
  <si>
    <t>濃縮乳</t>
  </si>
  <si>
    <t>牛　乳</t>
  </si>
  <si>
    <t>れん乳</t>
  </si>
  <si>
    <t>全脂粉乳</t>
  </si>
  <si>
    <t>脱脂粉乳</t>
  </si>
  <si>
    <t>その他粉乳</t>
  </si>
  <si>
    <t>バター</t>
  </si>
  <si>
    <t>チーズ</t>
  </si>
  <si>
    <t>生クリーム</t>
  </si>
  <si>
    <t>でんぷん</t>
  </si>
  <si>
    <t>合　計</t>
  </si>
  <si>
    <t>花　き</t>
    <phoneticPr fontId="3"/>
  </si>
  <si>
    <t>(切花類)</t>
    <rPh sb="1" eb="4">
      <t>キ</t>
    </rPh>
    <phoneticPr fontId="3"/>
  </si>
  <si>
    <t>石狩</t>
    <rPh sb="0" eb="2">
      <t>イシカリ</t>
    </rPh>
    <phoneticPr fontId="3"/>
  </si>
  <si>
    <t>後志</t>
    <rPh sb="0" eb="2">
      <t>シリベシ</t>
    </rPh>
    <phoneticPr fontId="3"/>
  </si>
  <si>
    <t>胆振</t>
    <rPh sb="0" eb="2">
      <t>イブリ</t>
    </rPh>
    <phoneticPr fontId="3"/>
  </si>
  <si>
    <t>日高</t>
    <rPh sb="0" eb="2">
      <t>ヒダカ</t>
    </rPh>
    <phoneticPr fontId="3"/>
  </si>
  <si>
    <t>上川</t>
    <rPh sb="0" eb="2">
      <t>カミカワ</t>
    </rPh>
    <phoneticPr fontId="3"/>
  </si>
  <si>
    <t>留萌</t>
    <rPh sb="0" eb="2">
      <t>ルモイ</t>
    </rPh>
    <phoneticPr fontId="3"/>
  </si>
  <si>
    <t>宗谷</t>
    <rPh sb="0" eb="2">
      <t>ソウヤ</t>
    </rPh>
    <phoneticPr fontId="3"/>
  </si>
  <si>
    <t>オホーツク</t>
    <phoneticPr fontId="3"/>
  </si>
  <si>
    <t>十勝</t>
    <rPh sb="0" eb="2">
      <t>トカチ</t>
    </rPh>
    <phoneticPr fontId="3"/>
  </si>
  <si>
    <t>釧路</t>
    <rPh sb="0" eb="2">
      <t>クシロ</t>
    </rPh>
    <phoneticPr fontId="3"/>
  </si>
  <si>
    <t>根室</t>
    <rPh sb="0" eb="2">
      <t>ネムロ</t>
    </rPh>
    <phoneticPr fontId="3"/>
  </si>
  <si>
    <t>(1)月別出荷量</t>
    <phoneticPr fontId="3"/>
  </si>
  <si>
    <t>全道計</t>
  </si>
  <si>
    <t>米　類</t>
  </si>
  <si>
    <t>うるち米</t>
  </si>
  <si>
    <t>もち米</t>
  </si>
  <si>
    <t>小　麦</t>
    <rPh sb="0" eb="1">
      <t>ショウ</t>
    </rPh>
    <rPh sb="2" eb="3">
      <t>ムギ</t>
    </rPh>
    <phoneticPr fontId="3"/>
  </si>
  <si>
    <t>豆　類</t>
  </si>
  <si>
    <t>そ　ば</t>
    <phoneticPr fontId="3"/>
  </si>
  <si>
    <t>馬鈴しょ</t>
    <phoneticPr fontId="3"/>
  </si>
  <si>
    <t>牛　肉</t>
  </si>
  <si>
    <t>豚　肉</t>
  </si>
  <si>
    <t>生　乳</t>
  </si>
  <si>
    <t>砂　糖</t>
  </si>
  <si>
    <t>その他畜産品</t>
    <rPh sb="3" eb="5">
      <t>チクサン</t>
    </rPh>
    <rPh sb="5" eb="6">
      <t>ヒン</t>
    </rPh>
    <phoneticPr fontId="3"/>
  </si>
  <si>
    <t>道内</t>
    <phoneticPr fontId="3"/>
  </si>
  <si>
    <t>道外</t>
    <phoneticPr fontId="3"/>
  </si>
  <si>
    <t>計</t>
    <phoneticPr fontId="3"/>
  </si>
  <si>
    <t>道内</t>
    <rPh sb="0" eb="2">
      <t>ドウナイ</t>
    </rPh>
    <phoneticPr fontId="3"/>
  </si>
  <si>
    <t>道外</t>
    <rPh sb="0" eb="1">
      <t>ミチ</t>
    </rPh>
    <phoneticPr fontId="3"/>
  </si>
  <si>
    <t>計</t>
    <rPh sb="0" eb="1">
      <t>ケイ</t>
    </rPh>
    <phoneticPr fontId="3"/>
  </si>
  <si>
    <t>道外</t>
    <rPh sb="0" eb="1">
      <t>ミチ</t>
    </rPh>
    <rPh sb="1" eb="2">
      <t>ノミチ</t>
    </rPh>
    <phoneticPr fontId="3"/>
  </si>
  <si>
    <t>道外</t>
    <phoneticPr fontId="3"/>
  </si>
  <si>
    <t>（3）後志総合振興局</t>
    <rPh sb="3" eb="5">
      <t>シリベシ</t>
    </rPh>
    <rPh sb="5" eb="7">
      <t>ソウゴウ</t>
    </rPh>
    <rPh sb="7" eb="10">
      <t>シンコウキョク</t>
    </rPh>
    <phoneticPr fontId="3"/>
  </si>
  <si>
    <t>（4）胆振総合振興局</t>
    <rPh sb="3" eb="5">
      <t>イブリ</t>
    </rPh>
    <rPh sb="5" eb="7">
      <t>ソウゴウ</t>
    </rPh>
    <rPh sb="7" eb="10">
      <t>シンコウキョク</t>
    </rPh>
    <phoneticPr fontId="3"/>
  </si>
  <si>
    <t>（2）石狩振興局</t>
    <rPh sb="3" eb="5">
      <t>イシカリ</t>
    </rPh>
    <rPh sb="5" eb="8">
      <t>シンコウキョク</t>
    </rPh>
    <phoneticPr fontId="3"/>
  </si>
  <si>
    <t>（5）日高振興局</t>
    <rPh sb="3" eb="5">
      <t>ヒダカ</t>
    </rPh>
    <rPh sb="5" eb="8">
      <t>シンコウキョク</t>
    </rPh>
    <phoneticPr fontId="3"/>
  </si>
  <si>
    <t>（6）渡島・檜山振興局</t>
    <rPh sb="3" eb="5">
      <t>オシマ</t>
    </rPh>
    <rPh sb="6" eb="8">
      <t>ヒヤマ</t>
    </rPh>
    <rPh sb="8" eb="11">
      <t>シンコウキョク</t>
    </rPh>
    <phoneticPr fontId="3"/>
  </si>
  <si>
    <t>渡島・檜山</t>
    <rPh sb="0" eb="2">
      <t>オシマ</t>
    </rPh>
    <rPh sb="3" eb="5">
      <t>ヒヤマ</t>
    </rPh>
    <phoneticPr fontId="3"/>
  </si>
  <si>
    <t>（7）上川総合振興局</t>
    <rPh sb="3" eb="5">
      <t>カミカワ</t>
    </rPh>
    <rPh sb="5" eb="7">
      <t>ソウゴウ</t>
    </rPh>
    <rPh sb="7" eb="10">
      <t>シンコウキョク</t>
    </rPh>
    <phoneticPr fontId="3"/>
  </si>
  <si>
    <t>（8）留萌振興局</t>
    <rPh sb="3" eb="5">
      <t>ルモイ</t>
    </rPh>
    <rPh sb="5" eb="8">
      <t>シンコウキョク</t>
    </rPh>
    <phoneticPr fontId="3"/>
  </si>
  <si>
    <t>（9）宗谷総合振興局</t>
    <rPh sb="3" eb="5">
      <t>ソウヤ</t>
    </rPh>
    <rPh sb="5" eb="7">
      <t>ソウゴウ</t>
    </rPh>
    <rPh sb="7" eb="10">
      <t>シンコウキョク</t>
    </rPh>
    <phoneticPr fontId="3"/>
  </si>
  <si>
    <t>（10）オホーツク総合振興局</t>
    <rPh sb="9" eb="11">
      <t>ソウゴウ</t>
    </rPh>
    <rPh sb="11" eb="14">
      <t>シンコウキョク</t>
    </rPh>
    <phoneticPr fontId="3"/>
  </si>
  <si>
    <t>（11）十勝総合振興局</t>
    <rPh sb="4" eb="6">
      <t>トカチ</t>
    </rPh>
    <rPh sb="6" eb="8">
      <t>ソウゴウ</t>
    </rPh>
    <rPh sb="8" eb="11">
      <t>シンコウキョク</t>
    </rPh>
    <phoneticPr fontId="3"/>
  </si>
  <si>
    <t>（12）釧路総合振興局</t>
    <rPh sb="4" eb="6">
      <t>クシロ</t>
    </rPh>
    <rPh sb="6" eb="8">
      <t>ソウゴウ</t>
    </rPh>
    <rPh sb="8" eb="11">
      <t>シンコウキョク</t>
    </rPh>
    <phoneticPr fontId="3"/>
  </si>
  <si>
    <t>（13）根室振興局</t>
    <rPh sb="4" eb="6">
      <t>ネムロ</t>
    </rPh>
    <rPh sb="6" eb="9">
      <t>シンコウキョク</t>
    </rPh>
    <phoneticPr fontId="3"/>
  </si>
  <si>
    <t>１．全道の令和4年の実績</t>
    <rPh sb="2" eb="4">
      <t>ゼンドウ</t>
    </rPh>
    <rPh sb="5" eb="7">
      <t>レイワ</t>
    </rPh>
    <rPh sb="8" eb="9">
      <t>ネン</t>
    </rPh>
    <rPh sb="10" eb="12">
      <t>ジッセキ</t>
    </rPh>
    <phoneticPr fontId="3"/>
  </si>
  <si>
    <t>2．総合振興局・振興局の令和4年の実績</t>
    <rPh sb="2" eb="4">
      <t>ソウゴウ</t>
    </rPh>
    <rPh sb="4" eb="7">
      <t>シンコウキョク</t>
    </rPh>
    <rPh sb="8" eb="11">
      <t>シンコウキョク</t>
    </rPh>
    <rPh sb="12" eb="14">
      <t>レイワ</t>
    </rPh>
    <rPh sb="15" eb="16">
      <t>ネン</t>
    </rPh>
    <rPh sb="17" eb="19">
      <t>ジッセキ</t>
    </rPh>
    <phoneticPr fontId="3"/>
  </si>
  <si>
    <t>道外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</si>
</sst>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;\-#,##0.0;&quot;&quot;"/>
    <numFmt numFmtId="177" formatCode="#,##0.0_);[Red]\(#,##0.0\)"/>
    <numFmt numFmtId="178" formatCode="#,##0.00_);[Red]\(#,##0.00\)"/>
    <numFmt numFmtId="179" formatCode="#,##0.00;\-#,##0.00;&quot;&quot;"/>
    <numFmt numFmtId="180" formatCode="#,##0.0000;\-#,##0.0000;&quot;&quot;"/>
    <numFmt numFmtId="181" formatCode="#,##0.000;\-#,##0.000;&quot;&quot;"/>
    <numFmt numFmtId="182" formatCode="#,##0.0000000;\-#,##0.0000000;&quot;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color indexed="9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u/>
      <sz val="12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9" fillId="0" borderId="0"/>
    <xf numFmtId="0" fontId="6" fillId="0" borderId="0"/>
    <xf numFmtId="0" fontId="8" fillId="0" borderId="0"/>
  </cellStyleXfs>
  <cellXfs count="58">
    <xf numFmtId="0" fontId="0" fillId="0" borderId="0" xfId="0"/>
    <xf numFmtId="176" fontId="2" fillId="0" borderId="0" xfId="0" applyNumberFormat="1" applyFont="1" applyAlignment="1">
      <alignment horizontal="centerContinuous" vertical="center" shrinkToFit="1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centerContinuous" vertical="center" shrinkToFit="1"/>
    </xf>
    <xf numFmtId="0" fontId="2" fillId="0" borderId="0" xfId="0" applyFont="1" applyAlignment="1">
      <alignment horizontal="right" vertical="center"/>
    </xf>
    <xf numFmtId="176" fontId="4" fillId="2" borderId="2" xfId="0" applyNumberFormat="1" applyFont="1" applyFill="1" applyBorder="1" applyAlignment="1">
      <alignment horizontal="centerContinuous" vertical="center" shrinkToFit="1"/>
    </xf>
    <xf numFmtId="176" fontId="4" fillId="2" borderId="3" xfId="0" applyNumberFormat="1" applyFont="1" applyFill="1" applyBorder="1" applyAlignment="1">
      <alignment horizontal="centerContinuous" vertical="center" shrinkToFit="1"/>
    </xf>
    <xf numFmtId="176" fontId="4" fillId="2" borderId="1" xfId="0" applyNumberFormat="1" applyFont="1" applyFill="1" applyBorder="1" applyAlignment="1">
      <alignment horizontal="center" vertical="center"/>
    </xf>
    <xf numFmtId="177" fontId="2" fillId="0" borderId="1" xfId="1" applyNumberFormat="1" applyFont="1" applyFill="1" applyBorder="1" applyAlignment="1" applyProtection="1">
      <alignment vertical="center"/>
      <protection locked="0"/>
    </xf>
    <xf numFmtId="177" fontId="2" fillId="0" borderId="1" xfId="1" applyNumberFormat="1" applyFont="1" applyFill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Continuous" vertical="center" shrinkToFit="1"/>
    </xf>
    <xf numFmtId="0" fontId="2" fillId="0" borderId="5" xfId="0" applyFont="1" applyBorder="1" applyAlignment="1">
      <alignment horizontal="centerContinuous" vertical="center" shrinkToFit="1"/>
    </xf>
    <xf numFmtId="0" fontId="2" fillId="0" borderId="6" xfId="0" applyFont="1" applyBorder="1" applyAlignment="1">
      <alignment horizontal="centerContinuous" vertical="center" shrinkToFit="1"/>
    </xf>
    <xf numFmtId="0" fontId="2" fillId="0" borderId="7" xfId="0" applyFont="1" applyBorder="1" applyAlignment="1">
      <alignment horizontal="centerContinuous" vertical="center" shrinkToFit="1"/>
    </xf>
    <xf numFmtId="178" fontId="2" fillId="0" borderId="1" xfId="1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76" fontId="2" fillId="0" borderId="0" xfId="0" applyNumberFormat="1" applyFont="1" applyAlignment="1">
      <alignment horizontal="left" vertical="center"/>
    </xf>
    <xf numFmtId="180" fontId="2" fillId="0" borderId="0" xfId="0" applyNumberFormat="1" applyFont="1" applyAlignment="1">
      <alignment vertical="center"/>
    </xf>
    <xf numFmtId="180" fontId="0" fillId="0" borderId="0" xfId="0" applyNumberFormat="1"/>
    <xf numFmtId="180" fontId="2" fillId="0" borderId="0" xfId="1" applyNumberFormat="1" applyFont="1" applyFill="1" applyBorder="1" applyAlignment="1">
      <alignment horizontal="right" vertical="center"/>
    </xf>
    <xf numFmtId="176" fontId="0" fillId="0" borderId="0" xfId="0" applyNumberFormat="1"/>
    <xf numFmtId="181" fontId="0" fillId="0" borderId="0" xfId="0" applyNumberFormat="1"/>
    <xf numFmtId="181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8" fontId="0" fillId="0" borderId="0" xfId="0" applyNumberFormat="1"/>
    <xf numFmtId="182" fontId="2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right" vertical="center"/>
    </xf>
    <xf numFmtId="182" fontId="4" fillId="2" borderId="0" xfId="0" applyNumberFormat="1" applyFont="1" applyFill="1" applyAlignment="1">
      <alignment horizontal="center" vertical="center"/>
    </xf>
    <xf numFmtId="182" fontId="2" fillId="0" borderId="0" xfId="1" applyNumberFormat="1" applyFont="1" applyFill="1" applyBorder="1" applyAlignment="1">
      <alignment vertical="center"/>
    </xf>
    <xf numFmtId="178" fontId="2" fillId="0" borderId="1" xfId="1" applyNumberFormat="1" applyFont="1" applyFill="1" applyBorder="1" applyAlignment="1" applyProtection="1">
      <alignment vertical="center"/>
      <protection locked="0"/>
    </xf>
    <xf numFmtId="178" fontId="2" fillId="0" borderId="1" xfId="0" applyNumberFormat="1" applyFont="1" applyBorder="1" applyAlignment="1">
      <alignment vertical="center"/>
    </xf>
    <xf numFmtId="176" fontId="2" fillId="0" borderId="1" xfId="1" applyNumberFormat="1" applyFont="1" applyFill="1" applyBorder="1" applyAlignment="1">
      <alignment vertical="center" shrinkToFit="1"/>
    </xf>
    <xf numFmtId="177" fontId="2" fillId="0" borderId="1" xfId="2" applyNumberFormat="1" applyFont="1" applyFill="1" applyBorder="1" applyAlignment="1">
      <alignment vertical="center"/>
    </xf>
    <xf numFmtId="177" fontId="2" fillId="0" borderId="1" xfId="1" applyNumberFormat="1" applyFont="1" applyFill="1" applyBorder="1" applyAlignment="1">
      <alignment vertical="center" shrinkToFit="1"/>
    </xf>
    <xf numFmtId="176" fontId="2" fillId="0" borderId="6" xfId="0" applyNumberFormat="1" applyFont="1" applyBorder="1" applyAlignment="1">
      <alignment horizontal="centerContinuous" vertical="center" shrinkToFit="1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centerContinuous" vertical="center" shrinkToFit="1"/>
    </xf>
    <xf numFmtId="176" fontId="2" fillId="0" borderId="9" xfId="0" applyNumberFormat="1" applyFont="1" applyBorder="1" applyAlignment="1">
      <alignment horizontal="centerContinuous" vertical="center" shrinkToFit="1"/>
    </xf>
    <xf numFmtId="176" fontId="2" fillId="0" borderId="4" xfId="0" applyNumberFormat="1" applyFont="1" applyBorder="1" applyAlignment="1">
      <alignment horizontal="centerContinuous" vertical="center" shrinkToFit="1"/>
    </xf>
    <xf numFmtId="176" fontId="2" fillId="0" borderId="12" xfId="0" applyNumberFormat="1" applyFont="1" applyBorder="1" applyAlignment="1">
      <alignment horizontal="centerContinuous" vertical="center" shrinkToFit="1"/>
    </xf>
    <xf numFmtId="176" fontId="2" fillId="0" borderId="10" xfId="0" applyNumberFormat="1" applyFont="1" applyBorder="1" applyAlignment="1">
      <alignment horizontal="centerContinuous" vertical="center" shrinkToFit="1"/>
    </xf>
    <xf numFmtId="176" fontId="2" fillId="0" borderId="5" xfId="0" applyNumberFormat="1" applyFont="1" applyBorder="1" applyAlignment="1">
      <alignment horizontal="centerContinuous" vertical="center" shrinkToFit="1"/>
    </xf>
    <xf numFmtId="176" fontId="2" fillId="0" borderId="7" xfId="0" applyNumberFormat="1" applyFont="1" applyBorder="1" applyAlignment="1">
      <alignment horizontal="centerContinuous" vertical="center" shrinkToFit="1"/>
    </xf>
    <xf numFmtId="176" fontId="2" fillId="0" borderId="11" xfId="0" applyNumberFormat="1" applyFont="1" applyBorder="1" applyAlignment="1">
      <alignment horizontal="centerContinuous" vertical="center" shrinkToFit="1"/>
    </xf>
    <xf numFmtId="176" fontId="5" fillId="0" borderId="4" xfId="0" applyNumberFormat="1" applyFont="1" applyBorder="1" applyAlignment="1">
      <alignment horizontal="centerContinuous" vertical="center" shrinkToFit="1"/>
    </xf>
    <xf numFmtId="176" fontId="5" fillId="0" borderId="5" xfId="0" applyNumberFormat="1" applyFont="1" applyBorder="1" applyAlignment="1">
      <alignment horizontal="centerContinuous" vertical="center" shrinkToFit="1"/>
    </xf>
    <xf numFmtId="176" fontId="5" fillId="0" borderId="6" xfId="0" applyNumberFormat="1" applyFont="1" applyBorder="1" applyAlignment="1">
      <alignment horizontal="centerContinuous" vertical="center" shrinkToFit="1"/>
    </xf>
    <xf numFmtId="176" fontId="5" fillId="0" borderId="9" xfId="0" applyNumberFormat="1" applyFont="1" applyBorder="1" applyAlignment="1">
      <alignment horizontal="centerContinuous" vertical="center" shrinkToFi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76" fontId="5" fillId="0" borderId="0" xfId="0" applyNumberFormat="1" applyFont="1" applyAlignment="1">
      <alignment horizontal="centerContinuous" vertical="center" shrinkToFit="1"/>
    </xf>
    <xf numFmtId="176" fontId="5" fillId="0" borderId="12" xfId="0" applyNumberFormat="1" applyFont="1" applyBorder="1" applyAlignment="1">
      <alignment horizontal="centerContinuous" vertical="center" shrinkToFit="1"/>
    </xf>
    <xf numFmtId="177" fontId="2" fillId="0" borderId="13" xfId="7" applyNumberFormat="1" applyFont="1" applyBorder="1" applyAlignment="1" applyProtection="1">
      <alignment vertical="center"/>
      <protection locked="0"/>
    </xf>
    <xf numFmtId="176" fontId="2" fillId="0" borderId="4" xfId="0" applyNumberFormat="1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center" vertical="center" shrinkToFit="1"/>
    </xf>
  </cellXfs>
  <cellStyles count="8">
    <cellStyle name="ハイパーリンク 2" xfId="3"/>
    <cellStyle name="桁区切り" xfId="1" builtinId="6"/>
    <cellStyle name="桁区切り 2" xfId="2"/>
    <cellStyle name="標準" xfId="0" builtinId="0"/>
    <cellStyle name="標準 2" xfId="4"/>
    <cellStyle name="標準 3" xfId="5"/>
    <cellStyle name="標準 3 2" xfId="6"/>
    <cellStyle name="標準 4" xfId="7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3399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2"/>
  </sheetPr>
  <dimension ref="A1:Y433"/>
  <sheetViews>
    <sheetView showGridLines="0" showZeros="0" tabSelected="1" view="pageBreakPreview" zoomScale="80" zoomScaleNormal="70" zoomScaleSheetLayoutView="80" workbookViewId="0">
      <pane xSplit="3" ySplit="7" topLeftCell="D8" activePane="bottomRight" state="frozen"/>
      <selection activeCell="D8" sqref="D8"/>
      <selection pane="topRight" activeCell="D8" sqref="D8"/>
      <selection pane="bottomLeft" activeCell="D8" sqref="D8"/>
      <selection pane="bottomRight" activeCell="Q8" sqref="Q8"/>
    </sheetView>
  </sheetViews>
  <sheetFormatPr defaultRowHeight="16.05" customHeight="1" x14ac:dyDescent="0.2"/>
  <cols>
    <col min="1" max="1" width="7.44140625" style="1" bestFit="1" customWidth="1"/>
    <col min="2" max="2" width="13.44140625" style="1" bestFit="1" customWidth="1"/>
    <col min="3" max="3" width="12.21875" style="2" customWidth="1"/>
    <col min="4" max="5" width="10.6640625" style="2" customWidth="1"/>
    <col min="6" max="6" width="13.77734375" style="2" bestFit="1" customWidth="1"/>
    <col min="7" max="11" width="10.6640625" style="2" customWidth="1"/>
    <col min="12" max="12" width="12.21875" style="2" bestFit="1" customWidth="1"/>
    <col min="13" max="13" width="10.6640625" style="2" customWidth="1"/>
    <col min="14" max="14" width="13.77734375" style="2" bestFit="1" customWidth="1"/>
    <col min="15" max="15" width="10.6640625" style="2" customWidth="1"/>
    <col min="16" max="16" width="12.44140625" style="2" customWidth="1"/>
    <col min="17" max="17" width="24.21875" style="27" customWidth="1"/>
    <col min="18" max="18" width="15.77734375" style="19" customWidth="1"/>
    <col min="19" max="19" width="20" style="19" customWidth="1"/>
    <col min="20" max="21" width="12" style="19" customWidth="1"/>
    <col min="22" max="25" width="12" style="20" customWidth="1"/>
    <col min="26" max="257" width="9" style="11"/>
    <col min="258" max="258" width="7.44140625" style="11" bestFit="1" customWidth="1"/>
    <col min="259" max="259" width="13.44140625" style="11" bestFit="1" customWidth="1"/>
    <col min="260" max="260" width="12.21875" style="11" customWidth="1"/>
    <col min="261" max="262" width="10.6640625" style="11" customWidth="1"/>
    <col min="263" max="263" width="13.33203125" style="11" bestFit="1" customWidth="1"/>
    <col min="264" max="270" width="10.6640625" style="11" customWidth="1"/>
    <col min="271" max="271" width="12.21875" style="11" bestFit="1" customWidth="1"/>
    <col min="272" max="272" width="10.6640625" style="11" customWidth="1"/>
    <col min="273" max="273" width="12.6640625" style="11" customWidth="1"/>
    <col min="274" max="513" width="9" style="11"/>
    <col min="514" max="514" width="7.44140625" style="11" bestFit="1" customWidth="1"/>
    <col min="515" max="515" width="13.44140625" style="11" bestFit="1" customWidth="1"/>
    <col min="516" max="516" width="12.21875" style="11" customWidth="1"/>
    <col min="517" max="518" width="10.6640625" style="11" customWidth="1"/>
    <col min="519" max="519" width="13.33203125" style="11" bestFit="1" customWidth="1"/>
    <col min="520" max="526" width="10.6640625" style="11" customWidth="1"/>
    <col min="527" max="527" width="12.21875" style="11" bestFit="1" customWidth="1"/>
    <col min="528" max="528" width="10.6640625" style="11" customWidth="1"/>
    <col min="529" max="529" width="12.6640625" style="11" customWidth="1"/>
    <col min="530" max="769" width="9" style="11"/>
    <col min="770" max="770" width="7.44140625" style="11" bestFit="1" customWidth="1"/>
    <col min="771" max="771" width="13.44140625" style="11" bestFit="1" customWidth="1"/>
    <col min="772" max="772" width="12.21875" style="11" customWidth="1"/>
    <col min="773" max="774" width="10.6640625" style="11" customWidth="1"/>
    <col min="775" max="775" width="13.33203125" style="11" bestFit="1" customWidth="1"/>
    <col min="776" max="782" width="10.6640625" style="11" customWidth="1"/>
    <col min="783" max="783" width="12.21875" style="11" bestFit="1" customWidth="1"/>
    <col min="784" max="784" width="10.6640625" style="11" customWidth="1"/>
    <col min="785" max="785" width="12.6640625" style="11" customWidth="1"/>
    <col min="786" max="1025" width="9" style="11"/>
    <col min="1026" max="1026" width="7.44140625" style="11" bestFit="1" customWidth="1"/>
    <col min="1027" max="1027" width="13.44140625" style="11" bestFit="1" customWidth="1"/>
    <col min="1028" max="1028" width="12.21875" style="11" customWidth="1"/>
    <col min="1029" max="1030" width="10.6640625" style="11" customWidth="1"/>
    <col min="1031" max="1031" width="13.33203125" style="11" bestFit="1" customWidth="1"/>
    <col min="1032" max="1038" width="10.6640625" style="11" customWidth="1"/>
    <col min="1039" max="1039" width="12.21875" style="11" bestFit="1" customWidth="1"/>
    <col min="1040" max="1040" width="10.6640625" style="11" customWidth="1"/>
    <col min="1041" max="1041" width="12.6640625" style="11" customWidth="1"/>
    <col min="1042" max="1281" width="9" style="11"/>
    <col min="1282" max="1282" width="7.44140625" style="11" bestFit="1" customWidth="1"/>
    <col min="1283" max="1283" width="13.44140625" style="11" bestFit="1" customWidth="1"/>
    <col min="1284" max="1284" width="12.21875" style="11" customWidth="1"/>
    <col min="1285" max="1286" width="10.6640625" style="11" customWidth="1"/>
    <col min="1287" max="1287" width="13.33203125" style="11" bestFit="1" customWidth="1"/>
    <col min="1288" max="1294" width="10.6640625" style="11" customWidth="1"/>
    <col min="1295" max="1295" width="12.21875" style="11" bestFit="1" customWidth="1"/>
    <col min="1296" max="1296" width="10.6640625" style="11" customWidth="1"/>
    <col min="1297" max="1297" width="12.6640625" style="11" customWidth="1"/>
    <col min="1298" max="1537" width="9" style="11"/>
    <col min="1538" max="1538" width="7.44140625" style="11" bestFit="1" customWidth="1"/>
    <col min="1539" max="1539" width="13.44140625" style="11" bestFit="1" customWidth="1"/>
    <col min="1540" max="1540" width="12.21875" style="11" customWidth="1"/>
    <col min="1541" max="1542" width="10.6640625" style="11" customWidth="1"/>
    <col min="1543" max="1543" width="13.33203125" style="11" bestFit="1" customWidth="1"/>
    <col min="1544" max="1550" width="10.6640625" style="11" customWidth="1"/>
    <col min="1551" max="1551" width="12.21875" style="11" bestFit="1" customWidth="1"/>
    <col min="1552" max="1552" width="10.6640625" style="11" customWidth="1"/>
    <col min="1553" max="1553" width="12.6640625" style="11" customWidth="1"/>
    <col min="1554" max="1793" width="9" style="11"/>
    <col min="1794" max="1794" width="7.44140625" style="11" bestFit="1" customWidth="1"/>
    <col min="1795" max="1795" width="13.44140625" style="11" bestFit="1" customWidth="1"/>
    <col min="1796" max="1796" width="12.21875" style="11" customWidth="1"/>
    <col min="1797" max="1798" width="10.6640625" style="11" customWidth="1"/>
    <col min="1799" max="1799" width="13.33203125" style="11" bestFit="1" customWidth="1"/>
    <col min="1800" max="1806" width="10.6640625" style="11" customWidth="1"/>
    <col min="1807" max="1807" width="12.21875" style="11" bestFit="1" customWidth="1"/>
    <col min="1808" max="1808" width="10.6640625" style="11" customWidth="1"/>
    <col min="1809" max="1809" width="12.6640625" style="11" customWidth="1"/>
    <col min="1810" max="2049" width="9" style="11"/>
    <col min="2050" max="2050" width="7.44140625" style="11" bestFit="1" customWidth="1"/>
    <col min="2051" max="2051" width="13.44140625" style="11" bestFit="1" customWidth="1"/>
    <col min="2052" max="2052" width="12.21875" style="11" customWidth="1"/>
    <col min="2053" max="2054" width="10.6640625" style="11" customWidth="1"/>
    <col min="2055" max="2055" width="13.33203125" style="11" bestFit="1" customWidth="1"/>
    <col min="2056" max="2062" width="10.6640625" style="11" customWidth="1"/>
    <col min="2063" max="2063" width="12.21875" style="11" bestFit="1" customWidth="1"/>
    <col min="2064" max="2064" width="10.6640625" style="11" customWidth="1"/>
    <col min="2065" max="2065" width="12.6640625" style="11" customWidth="1"/>
    <col min="2066" max="2305" width="9" style="11"/>
    <col min="2306" max="2306" width="7.44140625" style="11" bestFit="1" customWidth="1"/>
    <col min="2307" max="2307" width="13.44140625" style="11" bestFit="1" customWidth="1"/>
    <col min="2308" max="2308" width="12.21875" style="11" customWidth="1"/>
    <col min="2309" max="2310" width="10.6640625" style="11" customWidth="1"/>
    <col min="2311" max="2311" width="13.33203125" style="11" bestFit="1" customWidth="1"/>
    <col min="2312" max="2318" width="10.6640625" style="11" customWidth="1"/>
    <col min="2319" max="2319" width="12.21875" style="11" bestFit="1" customWidth="1"/>
    <col min="2320" max="2320" width="10.6640625" style="11" customWidth="1"/>
    <col min="2321" max="2321" width="12.6640625" style="11" customWidth="1"/>
    <col min="2322" max="2561" width="9" style="11"/>
    <col min="2562" max="2562" width="7.44140625" style="11" bestFit="1" customWidth="1"/>
    <col min="2563" max="2563" width="13.44140625" style="11" bestFit="1" customWidth="1"/>
    <col min="2564" max="2564" width="12.21875" style="11" customWidth="1"/>
    <col min="2565" max="2566" width="10.6640625" style="11" customWidth="1"/>
    <col min="2567" max="2567" width="13.33203125" style="11" bestFit="1" customWidth="1"/>
    <col min="2568" max="2574" width="10.6640625" style="11" customWidth="1"/>
    <col min="2575" max="2575" width="12.21875" style="11" bestFit="1" customWidth="1"/>
    <col min="2576" max="2576" width="10.6640625" style="11" customWidth="1"/>
    <col min="2577" max="2577" width="12.6640625" style="11" customWidth="1"/>
    <col min="2578" max="2817" width="9" style="11"/>
    <col min="2818" max="2818" width="7.44140625" style="11" bestFit="1" customWidth="1"/>
    <col min="2819" max="2819" width="13.44140625" style="11" bestFit="1" customWidth="1"/>
    <col min="2820" max="2820" width="12.21875" style="11" customWidth="1"/>
    <col min="2821" max="2822" width="10.6640625" style="11" customWidth="1"/>
    <col min="2823" max="2823" width="13.33203125" style="11" bestFit="1" customWidth="1"/>
    <col min="2824" max="2830" width="10.6640625" style="11" customWidth="1"/>
    <col min="2831" max="2831" width="12.21875" style="11" bestFit="1" customWidth="1"/>
    <col min="2832" max="2832" width="10.6640625" style="11" customWidth="1"/>
    <col min="2833" max="2833" width="12.6640625" style="11" customWidth="1"/>
    <col min="2834" max="3073" width="9" style="11"/>
    <col min="3074" max="3074" width="7.44140625" style="11" bestFit="1" customWidth="1"/>
    <col min="3075" max="3075" width="13.44140625" style="11" bestFit="1" customWidth="1"/>
    <col min="3076" max="3076" width="12.21875" style="11" customWidth="1"/>
    <col min="3077" max="3078" width="10.6640625" style="11" customWidth="1"/>
    <col min="3079" max="3079" width="13.33203125" style="11" bestFit="1" customWidth="1"/>
    <col min="3080" max="3086" width="10.6640625" style="11" customWidth="1"/>
    <col min="3087" max="3087" width="12.21875" style="11" bestFit="1" customWidth="1"/>
    <col min="3088" max="3088" width="10.6640625" style="11" customWidth="1"/>
    <col min="3089" max="3089" width="12.6640625" style="11" customWidth="1"/>
    <col min="3090" max="3329" width="9" style="11"/>
    <col min="3330" max="3330" width="7.44140625" style="11" bestFit="1" customWidth="1"/>
    <col min="3331" max="3331" width="13.44140625" style="11" bestFit="1" customWidth="1"/>
    <col min="3332" max="3332" width="12.21875" style="11" customWidth="1"/>
    <col min="3333" max="3334" width="10.6640625" style="11" customWidth="1"/>
    <col min="3335" max="3335" width="13.33203125" style="11" bestFit="1" customWidth="1"/>
    <col min="3336" max="3342" width="10.6640625" style="11" customWidth="1"/>
    <col min="3343" max="3343" width="12.21875" style="11" bestFit="1" customWidth="1"/>
    <col min="3344" max="3344" width="10.6640625" style="11" customWidth="1"/>
    <col min="3345" max="3345" width="12.6640625" style="11" customWidth="1"/>
    <col min="3346" max="3585" width="9" style="11"/>
    <col min="3586" max="3586" width="7.44140625" style="11" bestFit="1" customWidth="1"/>
    <col min="3587" max="3587" width="13.44140625" style="11" bestFit="1" customWidth="1"/>
    <col min="3588" max="3588" width="12.21875" style="11" customWidth="1"/>
    <col min="3589" max="3590" width="10.6640625" style="11" customWidth="1"/>
    <col min="3591" max="3591" width="13.33203125" style="11" bestFit="1" customWidth="1"/>
    <col min="3592" max="3598" width="10.6640625" style="11" customWidth="1"/>
    <col min="3599" max="3599" width="12.21875" style="11" bestFit="1" customWidth="1"/>
    <col min="3600" max="3600" width="10.6640625" style="11" customWidth="1"/>
    <col min="3601" max="3601" width="12.6640625" style="11" customWidth="1"/>
    <col min="3602" max="3841" width="9" style="11"/>
    <col min="3842" max="3842" width="7.44140625" style="11" bestFit="1" customWidth="1"/>
    <col min="3843" max="3843" width="13.44140625" style="11" bestFit="1" customWidth="1"/>
    <col min="3844" max="3844" width="12.21875" style="11" customWidth="1"/>
    <col min="3845" max="3846" width="10.6640625" style="11" customWidth="1"/>
    <col min="3847" max="3847" width="13.33203125" style="11" bestFit="1" customWidth="1"/>
    <col min="3848" max="3854" width="10.6640625" style="11" customWidth="1"/>
    <col min="3855" max="3855" width="12.21875" style="11" bestFit="1" customWidth="1"/>
    <col min="3856" max="3856" width="10.6640625" style="11" customWidth="1"/>
    <col min="3857" max="3857" width="12.6640625" style="11" customWidth="1"/>
    <col min="3858" max="4097" width="9" style="11"/>
    <col min="4098" max="4098" width="7.44140625" style="11" bestFit="1" customWidth="1"/>
    <col min="4099" max="4099" width="13.44140625" style="11" bestFit="1" customWidth="1"/>
    <col min="4100" max="4100" width="12.21875" style="11" customWidth="1"/>
    <col min="4101" max="4102" width="10.6640625" style="11" customWidth="1"/>
    <col min="4103" max="4103" width="13.33203125" style="11" bestFit="1" customWidth="1"/>
    <col min="4104" max="4110" width="10.6640625" style="11" customWidth="1"/>
    <col min="4111" max="4111" width="12.21875" style="11" bestFit="1" customWidth="1"/>
    <col min="4112" max="4112" width="10.6640625" style="11" customWidth="1"/>
    <col min="4113" max="4113" width="12.6640625" style="11" customWidth="1"/>
    <col min="4114" max="4353" width="9" style="11"/>
    <col min="4354" max="4354" width="7.44140625" style="11" bestFit="1" customWidth="1"/>
    <col min="4355" max="4355" width="13.44140625" style="11" bestFit="1" customWidth="1"/>
    <col min="4356" max="4356" width="12.21875" style="11" customWidth="1"/>
    <col min="4357" max="4358" width="10.6640625" style="11" customWidth="1"/>
    <col min="4359" max="4359" width="13.33203125" style="11" bestFit="1" customWidth="1"/>
    <col min="4360" max="4366" width="10.6640625" style="11" customWidth="1"/>
    <col min="4367" max="4367" width="12.21875" style="11" bestFit="1" customWidth="1"/>
    <col min="4368" max="4368" width="10.6640625" style="11" customWidth="1"/>
    <col min="4369" max="4369" width="12.6640625" style="11" customWidth="1"/>
    <col min="4370" max="4609" width="9" style="11"/>
    <col min="4610" max="4610" width="7.44140625" style="11" bestFit="1" customWidth="1"/>
    <col min="4611" max="4611" width="13.44140625" style="11" bestFit="1" customWidth="1"/>
    <col min="4612" max="4612" width="12.21875" style="11" customWidth="1"/>
    <col min="4613" max="4614" width="10.6640625" style="11" customWidth="1"/>
    <col min="4615" max="4615" width="13.33203125" style="11" bestFit="1" customWidth="1"/>
    <col min="4616" max="4622" width="10.6640625" style="11" customWidth="1"/>
    <col min="4623" max="4623" width="12.21875" style="11" bestFit="1" customWidth="1"/>
    <col min="4624" max="4624" width="10.6640625" style="11" customWidth="1"/>
    <col min="4625" max="4625" width="12.6640625" style="11" customWidth="1"/>
    <col min="4626" max="4865" width="9" style="11"/>
    <col min="4866" max="4866" width="7.44140625" style="11" bestFit="1" customWidth="1"/>
    <col min="4867" max="4867" width="13.44140625" style="11" bestFit="1" customWidth="1"/>
    <col min="4868" max="4868" width="12.21875" style="11" customWidth="1"/>
    <col min="4869" max="4870" width="10.6640625" style="11" customWidth="1"/>
    <col min="4871" max="4871" width="13.33203125" style="11" bestFit="1" customWidth="1"/>
    <col min="4872" max="4878" width="10.6640625" style="11" customWidth="1"/>
    <col min="4879" max="4879" width="12.21875" style="11" bestFit="1" customWidth="1"/>
    <col min="4880" max="4880" width="10.6640625" style="11" customWidth="1"/>
    <col min="4881" max="4881" width="12.6640625" style="11" customWidth="1"/>
    <col min="4882" max="5121" width="9" style="11"/>
    <col min="5122" max="5122" width="7.44140625" style="11" bestFit="1" customWidth="1"/>
    <col min="5123" max="5123" width="13.44140625" style="11" bestFit="1" customWidth="1"/>
    <col min="5124" max="5124" width="12.21875" style="11" customWidth="1"/>
    <col min="5125" max="5126" width="10.6640625" style="11" customWidth="1"/>
    <col min="5127" max="5127" width="13.33203125" style="11" bestFit="1" customWidth="1"/>
    <col min="5128" max="5134" width="10.6640625" style="11" customWidth="1"/>
    <col min="5135" max="5135" width="12.21875" style="11" bestFit="1" customWidth="1"/>
    <col min="5136" max="5136" width="10.6640625" style="11" customWidth="1"/>
    <col min="5137" max="5137" width="12.6640625" style="11" customWidth="1"/>
    <col min="5138" max="5377" width="9" style="11"/>
    <col min="5378" max="5378" width="7.44140625" style="11" bestFit="1" customWidth="1"/>
    <col min="5379" max="5379" width="13.44140625" style="11" bestFit="1" customWidth="1"/>
    <col min="5380" max="5380" width="12.21875" style="11" customWidth="1"/>
    <col min="5381" max="5382" width="10.6640625" style="11" customWidth="1"/>
    <col min="5383" max="5383" width="13.33203125" style="11" bestFit="1" customWidth="1"/>
    <col min="5384" max="5390" width="10.6640625" style="11" customWidth="1"/>
    <col min="5391" max="5391" width="12.21875" style="11" bestFit="1" customWidth="1"/>
    <col min="5392" max="5392" width="10.6640625" style="11" customWidth="1"/>
    <col min="5393" max="5393" width="12.6640625" style="11" customWidth="1"/>
    <col min="5394" max="5633" width="9" style="11"/>
    <col min="5634" max="5634" width="7.44140625" style="11" bestFit="1" customWidth="1"/>
    <col min="5635" max="5635" width="13.44140625" style="11" bestFit="1" customWidth="1"/>
    <col min="5636" max="5636" width="12.21875" style="11" customWidth="1"/>
    <col min="5637" max="5638" width="10.6640625" style="11" customWidth="1"/>
    <col min="5639" max="5639" width="13.33203125" style="11" bestFit="1" customWidth="1"/>
    <col min="5640" max="5646" width="10.6640625" style="11" customWidth="1"/>
    <col min="5647" max="5647" width="12.21875" style="11" bestFit="1" customWidth="1"/>
    <col min="5648" max="5648" width="10.6640625" style="11" customWidth="1"/>
    <col min="5649" max="5649" width="12.6640625" style="11" customWidth="1"/>
    <col min="5650" max="5889" width="9" style="11"/>
    <col min="5890" max="5890" width="7.44140625" style="11" bestFit="1" customWidth="1"/>
    <col min="5891" max="5891" width="13.44140625" style="11" bestFit="1" customWidth="1"/>
    <col min="5892" max="5892" width="12.21875" style="11" customWidth="1"/>
    <col min="5893" max="5894" width="10.6640625" style="11" customWidth="1"/>
    <col min="5895" max="5895" width="13.33203125" style="11" bestFit="1" customWidth="1"/>
    <col min="5896" max="5902" width="10.6640625" style="11" customWidth="1"/>
    <col min="5903" max="5903" width="12.21875" style="11" bestFit="1" customWidth="1"/>
    <col min="5904" max="5904" width="10.6640625" style="11" customWidth="1"/>
    <col min="5905" max="5905" width="12.6640625" style="11" customWidth="1"/>
    <col min="5906" max="6145" width="9" style="11"/>
    <col min="6146" max="6146" width="7.44140625" style="11" bestFit="1" customWidth="1"/>
    <col min="6147" max="6147" width="13.44140625" style="11" bestFit="1" customWidth="1"/>
    <col min="6148" max="6148" width="12.21875" style="11" customWidth="1"/>
    <col min="6149" max="6150" width="10.6640625" style="11" customWidth="1"/>
    <col min="6151" max="6151" width="13.33203125" style="11" bestFit="1" customWidth="1"/>
    <col min="6152" max="6158" width="10.6640625" style="11" customWidth="1"/>
    <col min="6159" max="6159" width="12.21875" style="11" bestFit="1" customWidth="1"/>
    <col min="6160" max="6160" width="10.6640625" style="11" customWidth="1"/>
    <col min="6161" max="6161" width="12.6640625" style="11" customWidth="1"/>
    <col min="6162" max="6401" width="9" style="11"/>
    <col min="6402" max="6402" width="7.44140625" style="11" bestFit="1" customWidth="1"/>
    <col min="6403" max="6403" width="13.44140625" style="11" bestFit="1" customWidth="1"/>
    <col min="6404" max="6404" width="12.21875" style="11" customWidth="1"/>
    <col min="6405" max="6406" width="10.6640625" style="11" customWidth="1"/>
    <col min="6407" max="6407" width="13.33203125" style="11" bestFit="1" customWidth="1"/>
    <col min="6408" max="6414" width="10.6640625" style="11" customWidth="1"/>
    <col min="6415" max="6415" width="12.21875" style="11" bestFit="1" customWidth="1"/>
    <col min="6416" max="6416" width="10.6640625" style="11" customWidth="1"/>
    <col min="6417" max="6417" width="12.6640625" style="11" customWidth="1"/>
    <col min="6418" max="6657" width="9" style="11"/>
    <col min="6658" max="6658" width="7.44140625" style="11" bestFit="1" customWidth="1"/>
    <col min="6659" max="6659" width="13.44140625" style="11" bestFit="1" customWidth="1"/>
    <col min="6660" max="6660" width="12.21875" style="11" customWidth="1"/>
    <col min="6661" max="6662" width="10.6640625" style="11" customWidth="1"/>
    <col min="6663" max="6663" width="13.33203125" style="11" bestFit="1" customWidth="1"/>
    <col min="6664" max="6670" width="10.6640625" style="11" customWidth="1"/>
    <col min="6671" max="6671" width="12.21875" style="11" bestFit="1" customWidth="1"/>
    <col min="6672" max="6672" width="10.6640625" style="11" customWidth="1"/>
    <col min="6673" max="6673" width="12.6640625" style="11" customWidth="1"/>
    <col min="6674" max="6913" width="9" style="11"/>
    <col min="6914" max="6914" width="7.44140625" style="11" bestFit="1" customWidth="1"/>
    <col min="6915" max="6915" width="13.44140625" style="11" bestFit="1" customWidth="1"/>
    <col min="6916" max="6916" width="12.21875" style="11" customWidth="1"/>
    <col min="6917" max="6918" width="10.6640625" style="11" customWidth="1"/>
    <col min="6919" max="6919" width="13.33203125" style="11" bestFit="1" customWidth="1"/>
    <col min="6920" max="6926" width="10.6640625" style="11" customWidth="1"/>
    <col min="6927" max="6927" width="12.21875" style="11" bestFit="1" customWidth="1"/>
    <col min="6928" max="6928" width="10.6640625" style="11" customWidth="1"/>
    <col min="6929" max="6929" width="12.6640625" style="11" customWidth="1"/>
    <col min="6930" max="7169" width="9" style="11"/>
    <col min="7170" max="7170" width="7.44140625" style="11" bestFit="1" customWidth="1"/>
    <col min="7171" max="7171" width="13.44140625" style="11" bestFit="1" customWidth="1"/>
    <col min="7172" max="7172" width="12.21875" style="11" customWidth="1"/>
    <col min="7173" max="7174" width="10.6640625" style="11" customWidth="1"/>
    <col min="7175" max="7175" width="13.33203125" style="11" bestFit="1" customWidth="1"/>
    <col min="7176" max="7182" width="10.6640625" style="11" customWidth="1"/>
    <col min="7183" max="7183" width="12.21875" style="11" bestFit="1" customWidth="1"/>
    <col min="7184" max="7184" width="10.6640625" style="11" customWidth="1"/>
    <col min="7185" max="7185" width="12.6640625" style="11" customWidth="1"/>
    <col min="7186" max="7425" width="9" style="11"/>
    <col min="7426" max="7426" width="7.44140625" style="11" bestFit="1" customWidth="1"/>
    <col min="7427" max="7427" width="13.44140625" style="11" bestFit="1" customWidth="1"/>
    <col min="7428" max="7428" width="12.21875" style="11" customWidth="1"/>
    <col min="7429" max="7430" width="10.6640625" style="11" customWidth="1"/>
    <col min="7431" max="7431" width="13.33203125" style="11" bestFit="1" customWidth="1"/>
    <col min="7432" max="7438" width="10.6640625" style="11" customWidth="1"/>
    <col min="7439" max="7439" width="12.21875" style="11" bestFit="1" customWidth="1"/>
    <col min="7440" max="7440" width="10.6640625" style="11" customWidth="1"/>
    <col min="7441" max="7441" width="12.6640625" style="11" customWidth="1"/>
    <col min="7442" max="7681" width="9" style="11"/>
    <col min="7682" max="7682" width="7.44140625" style="11" bestFit="1" customWidth="1"/>
    <col min="7683" max="7683" width="13.44140625" style="11" bestFit="1" customWidth="1"/>
    <col min="7684" max="7684" width="12.21875" style="11" customWidth="1"/>
    <col min="7685" max="7686" width="10.6640625" style="11" customWidth="1"/>
    <col min="7687" max="7687" width="13.33203125" style="11" bestFit="1" customWidth="1"/>
    <col min="7688" max="7694" width="10.6640625" style="11" customWidth="1"/>
    <col min="7695" max="7695" width="12.21875" style="11" bestFit="1" customWidth="1"/>
    <col min="7696" max="7696" width="10.6640625" style="11" customWidth="1"/>
    <col min="7697" max="7697" width="12.6640625" style="11" customWidth="1"/>
    <col min="7698" max="7937" width="9" style="11"/>
    <col min="7938" max="7938" width="7.44140625" style="11" bestFit="1" customWidth="1"/>
    <col min="7939" max="7939" width="13.44140625" style="11" bestFit="1" customWidth="1"/>
    <col min="7940" max="7940" width="12.21875" style="11" customWidth="1"/>
    <col min="7941" max="7942" width="10.6640625" style="11" customWidth="1"/>
    <col min="7943" max="7943" width="13.33203125" style="11" bestFit="1" customWidth="1"/>
    <col min="7944" max="7950" width="10.6640625" style="11" customWidth="1"/>
    <col min="7951" max="7951" width="12.21875" style="11" bestFit="1" customWidth="1"/>
    <col min="7952" max="7952" width="10.6640625" style="11" customWidth="1"/>
    <col min="7953" max="7953" width="12.6640625" style="11" customWidth="1"/>
    <col min="7954" max="8193" width="9" style="11"/>
    <col min="8194" max="8194" width="7.44140625" style="11" bestFit="1" customWidth="1"/>
    <col min="8195" max="8195" width="13.44140625" style="11" bestFit="1" customWidth="1"/>
    <col min="8196" max="8196" width="12.21875" style="11" customWidth="1"/>
    <col min="8197" max="8198" width="10.6640625" style="11" customWidth="1"/>
    <col min="8199" max="8199" width="13.33203125" style="11" bestFit="1" customWidth="1"/>
    <col min="8200" max="8206" width="10.6640625" style="11" customWidth="1"/>
    <col min="8207" max="8207" width="12.21875" style="11" bestFit="1" customWidth="1"/>
    <col min="8208" max="8208" width="10.6640625" style="11" customWidth="1"/>
    <col min="8209" max="8209" width="12.6640625" style="11" customWidth="1"/>
    <col min="8210" max="8449" width="9" style="11"/>
    <col min="8450" max="8450" width="7.44140625" style="11" bestFit="1" customWidth="1"/>
    <col min="8451" max="8451" width="13.44140625" style="11" bestFit="1" customWidth="1"/>
    <col min="8452" max="8452" width="12.21875" style="11" customWidth="1"/>
    <col min="8453" max="8454" width="10.6640625" style="11" customWidth="1"/>
    <col min="8455" max="8455" width="13.33203125" style="11" bestFit="1" customWidth="1"/>
    <col min="8456" max="8462" width="10.6640625" style="11" customWidth="1"/>
    <col min="8463" max="8463" width="12.21875" style="11" bestFit="1" customWidth="1"/>
    <col min="8464" max="8464" width="10.6640625" style="11" customWidth="1"/>
    <col min="8465" max="8465" width="12.6640625" style="11" customWidth="1"/>
    <col min="8466" max="8705" width="9" style="11"/>
    <col min="8706" max="8706" width="7.44140625" style="11" bestFit="1" customWidth="1"/>
    <col min="8707" max="8707" width="13.44140625" style="11" bestFit="1" customWidth="1"/>
    <col min="8708" max="8708" width="12.21875" style="11" customWidth="1"/>
    <col min="8709" max="8710" width="10.6640625" style="11" customWidth="1"/>
    <col min="8711" max="8711" width="13.33203125" style="11" bestFit="1" customWidth="1"/>
    <col min="8712" max="8718" width="10.6640625" style="11" customWidth="1"/>
    <col min="8719" max="8719" width="12.21875" style="11" bestFit="1" customWidth="1"/>
    <col min="8720" max="8720" width="10.6640625" style="11" customWidth="1"/>
    <col min="8721" max="8721" width="12.6640625" style="11" customWidth="1"/>
    <col min="8722" max="8961" width="9" style="11"/>
    <col min="8962" max="8962" width="7.44140625" style="11" bestFit="1" customWidth="1"/>
    <col min="8963" max="8963" width="13.44140625" style="11" bestFit="1" customWidth="1"/>
    <col min="8964" max="8964" width="12.21875" style="11" customWidth="1"/>
    <col min="8965" max="8966" width="10.6640625" style="11" customWidth="1"/>
    <col min="8967" max="8967" width="13.33203125" style="11" bestFit="1" customWidth="1"/>
    <col min="8968" max="8974" width="10.6640625" style="11" customWidth="1"/>
    <col min="8975" max="8975" width="12.21875" style="11" bestFit="1" customWidth="1"/>
    <col min="8976" max="8976" width="10.6640625" style="11" customWidth="1"/>
    <col min="8977" max="8977" width="12.6640625" style="11" customWidth="1"/>
    <col min="8978" max="9217" width="9" style="11"/>
    <col min="9218" max="9218" width="7.44140625" style="11" bestFit="1" customWidth="1"/>
    <col min="9219" max="9219" width="13.44140625" style="11" bestFit="1" customWidth="1"/>
    <col min="9220" max="9220" width="12.21875" style="11" customWidth="1"/>
    <col min="9221" max="9222" width="10.6640625" style="11" customWidth="1"/>
    <col min="9223" max="9223" width="13.33203125" style="11" bestFit="1" customWidth="1"/>
    <col min="9224" max="9230" width="10.6640625" style="11" customWidth="1"/>
    <col min="9231" max="9231" width="12.21875" style="11" bestFit="1" customWidth="1"/>
    <col min="9232" max="9232" width="10.6640625" style="11" customWidth="1"/>
    <col min="9233" max="9233" width="12.6640625" style="11" customWidth="1"/>
    <col min="9234" max="9473" width="9" style="11"/>
    <col min="9474" max="9474" width="7.44140625" style="11" bestFit="1" customWidth="1"/>
    <col min="9475" max="9475" width="13.44140625" style="11" bestFit="1" customWidth="1"/>
    <col min="9476" max="9476" width="12.21875" style="11" customWidth="1"/>
    <col min="9477" max="9478" width="10.6640625" style="11" customWidth="1"/>
    <col min="9479" max="9479" width="13.33203125" style="11" bestFit="1" customWidth="1"/>
    <col min="9480" max="9486" width="10.6640625" style="11" customWidth="1"/>
    <col min="9487" max="9487" width="12.21875" style="11" bestFit="1" customWidth="1"/>
    <col min="9488" max="9488" width="10.6640625" style="11" customWidth="1"/>
    <col min="9489" max="9489" width="12.6640625" style="11" customWidth="1"/>
    <col min="9490" max="9729" width="9" style="11"/>
    <col min="9730" max="9730" width="7.44140625" style="11" bestFit="1" customWidth="1"/>
    <col min="9731" max="9731" width="13.44140625" style="11" bestFit="1" customWidth="1"/>
    <col min="9732" max="9732" width="12.21875" style="11" customWidth="1"/>
    <col min="9733" max="9734" width="10.6640625" style="11" customWidth="1"/>
    <col min="9735" max="9735" width="13.33203125" style="11" bestFit="1" customWidth="1"/>
    <col min="9736" max="9742" width="10.6640625" style="11" customWidth="1"/>
    <col min="9743" max="9743" width="12.21875" style="11" bestFit="1" customWidth="1"/>
    <col min="9744" max="9744" width="10.6640625" style="11" customWidth="1"/>
    <col min="9745" max="9745" width="12.6640625" style="11" customWidth="1"/>
    <col min="9746" max="9985" width="9" style="11"/>
    <col min="9986" max="9986" width="7.44140625" style="11" bestFit="1" customWidth="1"/>
    <col min="9987" max="9987" width="13.44140625" style="11" bestFit="1" customWidth="1"/>
    <col min="9988" max="9988" width="12.21875" style="11" customWidth="1"/>
    <col min="9989" max="9990" width="10.6640625" style="11" customWidth="1"/>
    <col min="9991" max="9991" width="13.33203125" style="11" bestFit="1" customWidth="1"/>
    <col min="9992" max="9998" width="10.6640625" style="11" customWidth="1"/>
    <col min="9999" max="9999" width="12.21875" style="11" bestFit="1" customWidth="1"/>
    <col min="10000" max="10000" width="10.6640625" style="11" customWidth="1"/>
    <col min="10001" max="10001" width="12.6640625" style="11" customWidth="1"/>
    <col min="10002" max="10241" width="9" style="11"/>
    <col min="10242" max="10242" width="7.44140625" style="11" bestFit="1" customWidth="1"/>
    <col min="10243" max="10243" width="13.44140625" style="11" bestFit="1" customWidth="1"/>
    <col min="10244" max="10244" width="12.21875" style="11" customWidth="1"/>
    <col min="10245" max="10246" width="10.6640625" style="11" customWidth="1"/>
    <col min="10247" max="10247" width="13.33203125" style="11" bestFit="1" customWidth="1"/>
    <col min="10248" max="10254" width="10.6640625" style="11" customWidth="1"/>
    <col min="10255" max="10255" width="12.21875" style="11" bestFit="1" customWidth="1"/>
    <col min="10256" max="10256" width="10.6640625" style="11" customWidth="1"/>
    <col min="10257" max="10257" width="12.6640625" style="11" customWidth="1"/>
    <col min="10258" max="10497" width="9" style="11"/>
    <col min="10498" max="10498" width="7.44140625" style="11" bestFit="1" customWidth="1"/>
    <col min="10499" max="10499" width="13.44140625" style="11" bestFit="1" customWidth="1"/>
    <col min="10500" max="10500" width="12.21875" style="11" customWidth="1"/>
    <col min="10501" max="10502" width="10.6640625" style="11" customWidth="1"/>
    <col min="10503" max="10503" width="13.33203125" style="11" bestFit="1" customWidth="1"/>
    <col min="10504" max="10510" width="10.6640625" style="11" customWidth="1"/>
    <col min="10511" max="10511" width="12.21875" style="11" bestFit="1" customWidth="1"/>
    <col min="10512" max="10512" width="10.6640625" style="11" customWidth="1"/>
    <col min="10513" max="10513" width="12.6640625" style="11" customWidth="1"/>
    <col min="10514" max="10753" width="9" style="11"/>
    <col min="10754" max="10754" width="7.44140625" style="11" bestFit="1" customWidth="1"/>
    <col min="10755" max="10755" width="13.44140625" style="11" bestFit="1" customWidth="1"/>
    <col min="10756" max="10756" width="12.21875" style="11" customWidth="1"/>
    <col min="10757" max="10758" width="10.6640625" style="11" customWidth="1"/>
    <col min="10759" max="10759" width="13.33203125" style="11" bestFit="1" customWidth="1"/>
    <col min="10760" max="10766" width="10.6640625" style="11" customWidth="1"/>
    <col min="10767" max="10767" width="12.21875" style="11" bestFit="1" customWidth="1"/>
    <col min="10768" max="10768" width="10.6640625" style="11" customWidth="1"/>
    <col min="10769" max="10769" width="12.6640625" style="11" customWidth="1"/>
    <col min="10770" max="11009" width="9" style="11"/>
    <col min="11010" max="11010" width="7.44140625" style="11" bestFit="1" customWidth="1"/>
    <col min="11011" max="11011" width="13.44140625" style="11" bestFit="1" customWidth="1"/>
    <col min="11012" max="11012" width="12.21875" style="11" customWidth="1"/>
    <col min="11013" max="11014" width="10.6640625" style="11" customWidth="1"/>
    <col min="11015" max="11015" width="13.33203125" style="11" bestFit="1" customWidth="1"/>
    <col min="11016" max="11022" width="10.6640625" style="11" customWidth="1"/>
    <col min="11023" max="11023" width="12.21875" style="11" bestFit="1" customWidth="1"/>
    <col min="11024" max="11024" width="10.6640625" style="11" customWidth="1"/>
    <col min="11025" max="11025" width="12.6640625" style="11" customWidth="1"/>
    <col min="11026" max="11265" width="9" style="11"/>
    <col min="11266" max="11266" width="7.44140625" style="11" bestFit="1" customWidth="1"/>
    <col min="11267" max="11267" width="13.44140625" style="11" bestFit="1" customWidth="1"/>
    <col min="11268" max="11268" width="12.21875" style="11" customWidth="1"/>
    <col min="11269" max="11270" width="10.6640625" style="11" customWidth="1"/>
    <col min="11271" max="11271" width="13.33203125" style="11" bestFit="1" customWidth="1"/>
    <col min="11272" max="11278" width="10.6640625" style="11" customWidth="1"/>
    <col min="11279" max="11279" width="12.21875" style="11" bestFit="1" customWidth="1"/>
    <col min="11280" max="11280" width="10.6640625" style="11" customWidth="1"/>
    <col min="11281" max="11281" width="12.6640625" style="11" customWidth="1"/>
    <col min="11282" max="11521" width="9" style="11"/>
    <col min="11522" max="11522" width="7.44140625" style="11" bestFit="1" customWidth="1"/>
    <col min="11523" max="11523" width="13.44140625" style="11" bestFit="1" customWidth="1"/>
    <col min="11524" max="11524" width="12.21875" style="11" customWidth="1"/>
    <col min="11525" max="11526" width="10.6640625" style="11" customWidth="1"/>
    <col min="11527" max="11527" width="13.33203125" style="11" bestFit="1" customWidth="1"/>
    <col min="11528" max="11534" width="10.6640625" style="11" customWidth="1"/>
    <col min="11535" max="11535" width="12.21875" style="11" bestFit="1" customWidth="1"/>
    <col min="11536" max="11536" width="10.6640625" style="11" customWidth="1"/>
    <col min="11537" max="11537" width="12.6640625" style="11" customWidth="1"/>
    <col min="11538" max="11777" width="9" style="11"/>
    <col min="11778" max="11778" width="7.44140625" style="11" bestFit="1" customWidth="1"/>
    <col min="11779" max="11779" width="13.44140625" style="11" bestFit="1" customWidth="1"/>
    <col min="11780" max="11780" width="12.21875" style="11" customWidth="1"/>
    <col min="11781" max="11782" width="10.6640625" style="11" customWidth="1"/>
    <col min="11783" max="11783" width="13.33203125" style="11" bestFit="1" customWidth="1"/>
    <col min="11784" max="11790" width="10.6640625" style="11" customWidth="1"/>
    <col min="11791" max="11791" width="12.21875" style="11" bestFit="1" customWidth="1"/>
    <col min="11792" max="11792" width="10.6640625" style="11" customWidth="1"/>
    <col min="11793" max="11793" width="12.6640625" style="11" customWidth="1"/>
    <col min="11794" max="12033" width="9" style="11"/>
    <col min="12034" max="12034" width="7.44140625" style="11" bestFit="1" customWidth="1"/>
    <col min="12035" max="12035" width="13.44140625" style="11" bestFit="1" customWidth="1"/>
    <col min="12036" max="12036" width="12.21875" style="11" customWidth="1"/>
    <col min="12037" max="12038" width="10.6640625" style="11" customWidth="1"/>
    <col min="12039" max="12039" width="13.33203125" style="11" bestFit="1" customWidth="1"/>
    <col min="12040" max="12046" width="10.6640625" style="11" customWidth="1"/>
    <col min="12047" max="12047" width="12.21875" style="11" bestFit="1" customWidth="1"/>
    <col min="12048" max="12048" width="10.6640625" style="11" customWidth="1"/>
    <col min="12049" max="12049" width="12.6640625" style="11" customWidth="1"/>
    <col min="12050" max="12289" width="9" style="11"/>
    <col min="12290" max="12290" width="7.44140625" style="11" bestFit="1" customWidth="1"/>
    <col min="12291" max="12291" width="13.44140625" style="11" bestFit="1" customWidth="1"/>
    <col min="12292" max="12292" width="12.21875" style="11" customWidth="1"/>
    <col min="12293" max="12294" width="10.6640625" style="11" customWidth="1"/>
    <col min="12295" max="12295" width="13.33203125" style="11" bestFit="1" customWidth="1"/>
    <col min="12296" max="12302" width="10.6640625" style="11" customWidth="1"/>
    <col min="12303" max="12303" width="12.21875" style="11" bestFit="1" customWidth="1"/>
    <col min="12304" max="12304" width="10.6640625" style="11" customWidth="1"/>
    <col min="12305" max="12305" width="12.6640625" style="11" customWidth="1"/>
    <col min="12306" max="12545" width="9" style="11"/>
    <col min="12546" max="12546" width="7.44140625" style="11" bestFit="1" customWidth="1"/>
    <col min="12547" max="12547" width="13.44140625" style="11" bestFit="1" customWidth="1"/>
    <col min="12548" max="12548" width="12.21875" style="11" customWidth="1"/>
    <col min="12549" max="12550" width="10.6640625" style="11" customWidth="1"/>
    <col min="12551" max="12551" width="13.33203125" style="11" bestFit="1" customWidth="1"/>
    <col min="12552" max="12558" width="10.6640625" style="11" customWidth="1"/>
    <col min="12559" max="12559" width="12.21875" style="11" bestFit="1" customWidth="1"/>
    <col min="12560" max="12560" width="10.6640625" style="11" customWidth="1"/>
    <col min="12561" max="12561" width="12.6640625" style="11" customWidth="1"/>
    <col min="12562" max="12801" width="9" style="11"/>
    <col min="12802" max="12802" width="7.44140625" style="11" bestFit="1" customWidth="1"/>
    <col min="12803" max="12803" width="13.44140625" style="11" bestFit="1" customWidth="1"/>
    <col min="12804" max="12804" width="12.21875" style="11" customWidth="1"/>
    <col min="12805" max="12806" width="10.6640625" style="11" customWidth="1"/>
    <col min="12807" max="12807" width="13.33203125" style="11" bestFit="1" customWidth="1"/>
    <col min="12808" max="12814" width="10.6640625" style="11" customWidth="1"/>
    <col min="12815" max="12815" width="12.21875" style="11" bestFit="1" customWidth="1"/>
    <col min="12816" max="12816" width="10.6640625" style="11" customWidth="1"/>
    <col min="12817" max="12817" width="12.6640625" style="11" customWidth="1"/>
    <col min="12818" max="13057" width="9" style="11"/>
    <col min="13058" max="13058" width="7.44140625" style="11" bestFit="1" customWidth="1"/>
    <col min="13059" max="13059" width="13.44140625" style="11" bestFit="1" customWidth="1"/>
    <col min="13060" max="13060" width="12.21875" style="11" customWidth="1"/>
    <col min="13061" max="13062" width="10.6640625" style="11" customWidth="1"/>
    <col min="13063" max="13063" width="13.33203125" style="11" bestFit="1" customWidth="1"/>
    <col min="13064" max="13070" width="10.6640625" style="11" customWidth="1"/>
    <col min="13071" max="13071" width="12.21875" style="11" bestFit="1" customWidth="1"/>
    <col min="13072" max="13072" width="10.6640625" style="11" customWidth="1"/>
    <col min="13073" max="13073" width="12.6640625" style="11" customWidth="1"/>
    <col min="13074" max="13313" width="9" style="11"/>
    <col min="13314" max="13314" width="7.44140625" style="11" bestFit="1" customWidth="1"/>
    <col min="13315" max="13315" width="13.44140625" style="11" bestFit="1" customWidth="1"/>
    <col min="13316" max="13316" width="12.21875" style="11" customWidth="1"/>
    <col min="13317" max="13318" width="10.6640625" style="11" customWidth="1"/>
    <col min="13319" max="13319" width="13.33203125" style="11" bestFit="1" customWidth="1"/>
    <col min="13320" max="13326" width="10.6640625" style="11" customWidth="1"/>
    <col min="13327" max="13327" width="12.21875" style="11" bestFit="1" customWidth="1"/>
    <col min="13328" max="13328" width="10.6640625" style="11" customWidth="1"/>
    <col min="13329" max="13329" width="12.6640625" style="11" customWidth="1"/>
    <col min="13330" max="13569" width="9" style="11"/>
    <col min="13570" max="13570" width="7.44140625" style="11" bestFit="1" customWidth="1"/>
    <col min="13571" max="13571" width="13.44140625" style="11" bestFit="1" customWidth="1"/>
    <col min="13572" max="13572" width="12.21875" style="11" customWidth="1"/>
    <col min="13573" max="13574" width="10.6640625" style="11" customWidth="1"/>
    <col min="13575" max="13575" width="13.33203125" style="11" bestFit="1" customWidth="1"/>
    <col min="13576" max="13582" width="10.6640625" style="11" customWidth="1"/>
    <col min="13583" max="13583" width="12.21875" style="11" bestFit="1" customWidth="1"/>
    <col min="13584" max="13584" width="10.6640625" style="11" customWidth="1"/>
    <col min="13585" max="13585" width="12.6640625" style="11" customWidth="1"/>
    <col min="13586" max="13825" width="9" style="11"/>
    <col min="13826" max="13826" width="7.44140625" style="11" bestFit="1" customWidth="1"/>
    <col min="13827" max="13827" width="13.44140625" style="11" bestFit="1" customWidth="1"/>
    <col min="13828" max="13828" width="12.21875" style="11" customWidth="1"/>
    <col min="13829" max="13830" width="10.6640625" style="11" customWidth="1"/>
    <col min="13831" max="13831" width="13.33203125" style="11" bestFit="1" customWidth="1"/>
    <col min="13832" max="13838" width="10.6640625" style="11" customWidth="1"/>
    <col min="13839" max="13839" width="12.21875" style="11" bestFit="1" customWidth="1"/>
    <col min="13840" max="13840" width="10.6640625" style="11" customWidth="1"/>
    <col min="13841" max="13841" width="12.6640625" style="11" customWidth="1"/>
    <col min="13842" max="14081" width="9" style="11"/>
    <col min="14082" max="14082" width="7.44140625" style="11" bestFit="1" customWidth="1"/>
    <col min="14083" max="14083" width="13.44140625" style="11" bestFit="1" customWidth="1"/>
    <col min="14084" max="14084" width="12.21875" style="11" customWidth="1"/>
    <col min="14085" max="14086" width="10.6640625" style="11" customWidth="1"/>
    <col min="14087" max="14087" width="13.33203125" style="11" bestFit="1" customWidth="1"/>
    <col min="14088" max="14094" width="10.6640625" style="11" customWidth="1"/>
    <col min="14095" max="14095" width="12.21875" style="11" bestFit="1" customWidth="1"/>
    <col min="14096" max="14096" width="10.6640625" style="11" customWidth="1"/>
    <col min="14097" max="14097" width="12.6640625" style="11" customWidth="1"/>
    <col min="14098" max="14337" width="9" style="11"/>
    <col min="14338" max="14338" width="7.44140625" style="11" bestFit="1" customWidth="1"/>
    <col min="14339" max="14339" width="13.44140625" style="11" bestFit="1" customWidth="1"/>
    <col min="14340" max="14340" width="12.21875" style="11" customWidth="1"/>
    <col min="14341" max="14342" width="10.6640625" style="11" customWidth="1"/>
    <col min="14343" max="14343" width="13.33203125" style="11" bestFit="1" customWidth="1"/>
    <col min="14344" max="14350" width="10.6640625" style="11" customWidth="1"/>
    <col min="14351" max="14351" width="12.21875" style="11" bestFit="1" customWidth="1"/>
    <col min="14352" max="14352" width="10.6640625" style="11" customWidth="1"/>
    <col min="14353" max="14353" width="12.6640625" style="11" customWidth="1"/>
    <col min="14354" max="14593" width="9" style="11"/>
    <col min="14594" max="14594" width="7.44140625" style="11" bestFit="1" customWidth="1"/>
    <col min="14595" max="14595" width="13.44140625" style="11" bestFit="1" customWidth="1"/>
    <col min="14596" max="14596" width="12.21875" style="11" customWidth="1"/>
    <col min="14597" max="14598" width="10.6640625" style="11" customWidth="1"/>
    <col min="14599" max="14599" width="13.33203125" style="11" bestFit="1" customWidth="1"/>
    <col min="14600" max="14606" width="10.6640625" style="11" customWidth="1"/>
    <col min="14607" max="14607" width="12.21875" style="11" bestFit="1" customWidth="1"/>
    <col min="14608" max="14608" width="10.6640625" style="11" customWidth="1"/>
    <col min="14609" max="14609" width="12.6640625" style="11" customWidth="1"/>
    <col min="14610" max="14849" width="9" style="11"/>
    <col min="14850" max="14850" width="7.44140625" style="11" bestFit="1" customWidth="1"/>
    <col min="14851" max="14851" width="13.44140625" style="11" bestFit="1" customWidth="1"/>
    <col min="14852" max="14852" width="12.21875" style="11" customWidth="1"/>
    <col min="14853" max="14854" width="10.6640625" style="11" customWidth="1"/>
    <col min="14855" max="14855" width="13.33203125" style="11" bestFit="1" customWidth="1"/>
    <col min="14856" max="14862" width="10.6640625" style="11" customWidth="1"/>
    <col min="14863" max="14863" width="12.21875" style="11" bestFit="1" customWidth="1"/>
    <col min="14864" max="14864" width="10.6640625" style="11" customWidth="1"/>
    <col min="14865" max="14865" width="12.6640625" style="11" customWidth="1"/>
    <col min="14866" max="15105" width="9" style="11"/>
    <col min="15106" max="15106" width="7.44140625" style="11" bestFit="1" customWidth="1"/>
    <col min="15107" max="15107" width="13.44140625" style="11" bestFit="1" customWidth="1"/>
    <col min="15108" max="15108" width="12.21875" style="11" customWidth="1"/>
    <col min="15109" max="15110" width="10.6640625" style="11" customWidth="1"/>
    <col min="15111" max="15111" width="13.33203125" style="11" bestFit="1" customWidth="1"/>
    <col min="15112" max="15118" width="10.6640625" style="11" customWidth="1"/>
    <col min="15119" max="15119" width="12.21875" style="11" bestFit="1" customWidth="1"/>
    <col min="15120" max="15120" width="10.6640625" style="11" customWidth="1"/>
    <col min="15121" max="15121" width="12.6640625" style="11" customWidth="1"/>
    <col min="15122" max="15361" width="9" style="11"/>
    <col min="15362" max="15362" width="7.44140625" style="11" bestFit="1" customWidth="1"/>
    <col min="15363" max="15363" width="13.44140625" style="11" bestFit="1" customWidth="1"/>
    <col min="15364" max="15364" width="12.21875" style="11" customWidth="1"/>
    <col min="15365" max="15366" width="10.6640625" style="11" customWidth="1"/>
    <col min="15367" max="15367" width="13.33203125" style="11" bestFit="1" customWidth="1"/>
    <col min="15368" max="15374" width="10.6640625" style="11" customWidth="1"/>
    <col min="15375" max="15375" width="12.21875" style="11" bestFit="1" customWidth="1"/>
    <col min="15376" max="15376" width="10.6640625" style="11" customWidth="1"/>
    <col min="15377" max="15377" width="12.6640625" style="11" customWidth="1"/>
    <col min="15378" max="15617" width="9" style="11"/>
    <col min="15618" max="15618" width="7.44140625" style="11" bestFit="1" customWidth="1"/>
    <col min="15619" max="15619" width="13.44140625" style="11" bestFit="1" customWidth="1"/>
    <col min="15620" max="15620" width="12.21875" style="11" customWidth="1"/>
    <col min="15621" max="15622" width="10.6640625" style="11" customWidth="1"/>
    <col min="15623" max="15623" width="13.33203125" style="11" bestFit="1" customWidth="1"/>
    <col min="15624" max="15630" width="10.6640625" style="11" customWidth="1"/>
    <col min="15631" max="15631" width="12.21875" style="11" bestFit="1" customWidth="1"/>
    <col min="15632" max="15632" width="10.6640625" style="11" customWidth="1"/>
    <col min="15633" max="15633" width="12.6640625" style="11" customWidth="1"/>
    <col min="15634" max="15873" width="9" style="11"/>
    <col min="15874" max="15874" width="7.44140625" style="11" bestFit="1" customWidth="1"/>
    <col min="15875" max="15875" width="13.44140625" style="11" bestFit="1" customWidth="1"/>
    <col min="15876" max="15876" width="12.21875" style="11" customWidth="1"/>
    <col min="15877" max="15878" width="10.6640625" style="11" customWidth="1"/>
    <col min="15879" max="15879" width="13.33203125" style="11" bestFit="1" customWidth="1"/>
    <col min="15880" max="15886" width="10.6640625" style="11" customWidth="1"/>
    <col min="15887" max="15887" width="12.21875" style="11" bestFit="1" customWidth="1"/>
    <col min="15888" max="15888" width="10.6640625" style="11" customWidth="1"/>
    <col min="15889" max="15889" width="12.6640625" style="11" customWidth="1"/>
    <col min="15890" max="16129" width="9" style="11"/>
    <col min="16130" max="16130" width="7.44140625" style="11" bestFit="1" customWidth="1"/>
    <col min="16131" max="16131" width="13.44140625" style="11" bestFit="1" customWidth="1"/>
    <col min="16132" max="16132" width="12.21875" style="11" customWidth="1"/>
    <col min="16133" max="16134" width="10.6640625" style="11" customWidth="1"/>
    <col min="16135" max="16135" width="13.33203125" style="11" bestFit="1" customWidth="1"/>
    <col min="16136" max="16142" width="10.6640625" style="11" customWidth="1"/>
    <col min="16143" max="16143" width="12.21875" style="11" bestFit="1" customWidth="1"/>
    <col min="16144" max="16144" width="10.6640625" style="11" customWidth="1"/>
    <col min="16145" max="16145" width="12.6640625" style="11" customWidth="1"/>
    <col min="16146" max="16384" width="9" style="11"/>
  </cols>
  <sheetData>
    <row r="1" spans="1:17" ht="16.05" customHeight="1" x14ac:dyDescent="0.2">
      <c r="A1" s="1" t="s">
        <v>133</v>
      </c>
    </row>
    <row r="3" spans="1:17" ht="16.05" customHeight="1" x14ac:dyDescent="0.2">
      <c r="A3" s="2" t="s">
        <v>98</v>
      </c>
    </row>
    <row r="5" spans="1:17" ht="16.05" customHeight="1" x14ac:dyDescent="0.2">
      <c r="A5" s="3" t="s">
        <v>99</v>
      </c>
      <c r="B5" s="3"/>
    </row>
    <row r="6" spans="1:17" ht="16.05" customHeight="1" x14ac:dyDescent="0.2">
      <c r="P6" s="4" t="s">
        <v>4</v>
      </c>
      <c r="Q6" s="28"/>
    </row>
    <row r="7" spans="1:17" ht="16.05" customHeight="1" x14ac:dyDescent="0.2">
      <c r="A7" s="5" t="s">
        <v>5</v>
      </c>
      <c r="B7" s="6"/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15</v>
      </c>
      <c r="M7" s="7" t="s">
        <v>16</v>
      </c>
      <c r="N7" s="7" t="s">
        <v>17</v>
      </c>
      <c r="O7" s="7" t="s">
        <v>18</v>
      </c>
      <c r="P7" s="7" t="s">
        <v>19</v>
      </c>
      <c r="Q7" s="29"/>
    </row>
    <row r="8" spans="1:17" ht="16.05" customHeight="1" x14ac:dyDescent="0.2">
      <c r="A8" s="36" t="s">
        <v>100</v>
      </c>
      <c r="C8" s="37" t="s">
        <v>112</v>
      </c>
      <c r="D8" s="9">
        <f>+D14+D20</f>
        <v>5483.8</v>
      </c>
      <c r="E8" s="9">
        <f t="shared" ref="E8:O10" si="0">+E14+E20</f>
        <v>7565</v>
      </c>
      <c r="F8" s="9">
        <f t="shared" si="0"/>
        <v>7636.4000000000005</v>
      </c>
      <c r="G8" s="9">
        <f t="shared" si="0"/>
        <v>10049.500000000002</v>
      </c>
      <c r="H8" s="9">
        <f t="shared" si="0"/>
        <v>11668.200000000003</v>
      </c>
      <c r="I8" s="9">
        <f t="shared" si="0"/>
        <v>9609.7000000000007</v>
      </c>
      <c r="J8" s="9">
        <f t="shared" si="0"/>
        <v>8267.1</v>
      </c>
      <c r="K8" s="9">
        <f t="shared" si="0"/>
        <v>6350.8000000000011</v>
      </c>
      <c r="L8" s="9">
        <f t="shared" si="0"/>
        <v>12961.9</v>
      </c>
      <c r="M8" s="9">
        <f t="shared" si="0"/>
        <v>22344.3</v>
      </c>
      <c r="N8" s="9">
        <f t="shared" si="0"/>
        <v>14822.5</v>
      </c>
      <c r="O8" s="9">
        <f>+O14+O20</f>
        <v>13024.1</v>
      </c>
      <c r="P8" s="32">
        <f>SUM(D8:O8)</f>
        <v>129783.3</v>
      </c>
    </row>
    <row r="9" spans="1:17" ht="16.05" customHeight="1" x14ac:dyDescent="0.2">
      <c r="A9" s="36"/>
      <c r="C9" s="38" t="s">
        <v>22</v>
      </c>
      <c r="D9" s="10">
        <f>IF(D8&lt;=0,"",D8/$P8%)</f>
        <v>4.2253510274434385</v>
      </c>
      <c r="E9" s="10">
        <f t="shared" ref="E9:O9" si="1">IF(E8&lt;=0,"",E8/$P8%)</f>
        <v>5.8289471757922628</v>
      </c>
      <c r="F9" s="10">
        <f t="shared" si="1"/>
        <v>5.8839619581255835</v>
      </c>
      <c r="G9" s="10">
        <f t="shared" si="1"/>
        <v>7.7432920876568874</v>
      </c>
      <c r="H9" s="10">
        <f t="shared" si="1"/>
        <v>8.9905249750930984</v>
      </c>
      <c r="I9" s="10">
        <f t="shared" si="1"/>
        <v>7.4044195208474433</v>
      </c>
      <c r="J9" s="10">
        <f t="shared" si="1"/>
        <v>6.3699258687365781</v>
      </c>
      <c r="K9" s="10">
        <f t="shared" si="1"/>
        <v>4.8933876700623271</v>
      </c>
      <c r="L9" s="10">
        <f t="shared" si="1"/>
        <v>9.9873404359420661</v>
      </c>
      <c r="M9" s="10">
        <f t="shared" si="1"/>
        <v>17.216621861210186</v>
      </c>
      <c r="N9" s="10">
        <f t="shared" si="1"/>
        <v>11.420960940275057</v>
      </c>
      <c r="O9" s="10">
        <f t="shared" si="1"/>
        <v>10.035266478815071</v>
      </c>
      <c r="P9" s="32">
        <f t="shared" ref="P9:P67" si="2">SUM(D9:O9)</f>
        <v>99.999999999999986</v>
      </c>
    </row>
    <row r="10" spans="1:17" ht="16.05" customHeight="1" x14ac:dyDescent="0.2">
      <c r="A10" s="36"/>
      <c r="C10" s="37" t="s">
        <v>113</v>
      </c>
      <c r="D10" s="9">
        <f>+D16+D22</f>
        <v>18447.600000000002</v>
      </c>
      <c r="E10" s="9">
        <f t="shared" si="0"/>
        <v>21371.199999999997</v>
      </c>
      <c r="F10" s="9">
        <f t="shared" si="0"/>
        <v>24439.599999999999</v>
      </c>
      <c r="G10" s="9">
        <f t="shared" si="0"/>
        <v>29548.800000000003</v>
      </c>
      <c r="H10" s="9">
        <f t="shared" si="0"/>
        <v>24657.699999999997</v>
      </c>
      <c r="I10" s="9">
        <f t="shared" si="0"/>
        <v>28471.200000000001</v>
      </c>
      <c r="J10" s="9">
        <f t="shared" si="0"/>
        <v>30917.1</v>
      </c>
      <c r="K10" s="9">
        <f t="shared" si="0"/>
        <v>23860.6</v>
      </c>
      <c r="L10" s="9">
        <f t="shared" si="0"/>
        <v>24186.799999999999</v>
      </c>
      <c r="M10" s="9">
        <f t="shared" si="0"/>
        <v>29491.300000000003</v>
      </c>
      <c r="N10" s="9">
        <f t="shared" si="0"/>
        <v>24735.299999999996</v>
      </c>
      <c r="O10" s="9">
        <f t="shared" si="0"/>
        <v>27438.1</v>
      </c>
      <c r="P10" s="32">
        <f t="shared" si="2"/>
        <v>307565.3</v>
      </c>
    </row>
    <row r="11" spans="1:17" ht="16.05" customHeight="1" x14ac:dyDescent="0.2">
      <c r="A11" s="36"/>
      <c r="C11" s="38" t="s">
        <v>22</v>
      </c>
      <c r="D11" s="10">
        <f>IF(D10&lt;=0,"",D10/$P10%)</f>
        <v>5.997945802078454</v>
      </c>
      <c r="E11" s="10">
        <f t="shared" ref="E11" si="3">IF(E10&lt;=0,"",E10/$P10%)</f>
        <v>6.9485081704600615</v>
      </c>
      <c r="F11" s="10">
        <f t="shared" ref="F11" si="4">IF(F10&lt;=0,"",F10/$P10%)</f>
        <v>7.9461499720547151</v>
      </c>
      <c r="G11" s="10">
        <f t="shared" ref="G11" si="5">IF(G10&lt;=0,"",G10/$P10%)</f>
        <v>9.6073256638508973</v>
      </c>
      <c r="H11" s="10">
        <f t="shared" ref="H11" si="6">IF(H10&lt;=0,"",H10/$P10%)</f>
        <v>8.0170617426608271</v>
      </c>
      <c r="I11" s="10">
        <f t="shared" ref="I11" si="7">IF(I10&lt;=0,"",I10/$P10%)</f>
        <v>9.2569610420941508</v>
      </c>
      <c r="J11" s="10">
        <f t="shared" ref="J11" si="8">IF(J10&lt;=0,"",J10/$P10%)</f>
        <v>10.052206799661731</v>
      </c>
      <c r="K11" s="10">
        <f t="shared" ref="K11" si="9">IF(K10&lt;=0,"",K10/$P10%)</f>
        <v>7.7578972660439911</v>
      </c>
      <c r="L11" s="10">
        <f t="shared" ref="L11" si="10">IF(L10&lt;=0,"",L10/$P10%)</f>
        <v>7.8639560444562511</v>
      </c>
      <c r="M11" s="10">
        <f t="shared" ref="M11" si="11">IF(M10&lt;=0,"",M10/$P10%)</f>
        <v>9.5886304469327346</v>
      </c>
      <c r="N11" s="10">
        <f t="shared" ref="N11" si="12">IF(N10&lt;=0,"",N10/$P10%)</f>
        <v>8.0422921571451642</v>
      </c>
      <c r="O11" s="10">
        <f t="shared" ref="O11" si="13">IF(O10&lt;=0,"",O10/$P10%)</f>
        <v>8.9210648925610272</v>
      </c>
      <c r="P11" s="32">
        <f t="shared" si="2"/>
        <v>100.00000000000003</v>
      </c>
    </row>
    <row r="12" spans="1:17" ht="16.05" customHeight="1" x14ac:dyDescent="0.2">
      <c r="A12" s="36"/>
      <c r="C12" s="37" t="s">
        <v>114</v>
      </c>
      <c r="D12" s="9">
        <f>+D8+D10</f>
        <v>23931.4</v>
      </c>
      <c r="E12" s="9">
        <f t="shared" ref="E12:O12" si="14">+E8+E10</f>
        <v>28936.199999999997</v>
      </c>
      <c r="F12" s="9">
        <f t="shared" si="14"/>
        <v>32076</v>
      </c>
      <c r="G12" s="9">
        <f t="shared" si="14"/>
        <v>39598.300000000003</v>
      </c>
      <c r="H12" s="9">
        <f t="shared" si="14"/>
        <v>36325.9</v>
      </c>
      <c r="I12" s="9">
        <f t="shared" si="14"/>
        <v>38080.9</v>
      </c>
      <c r="J12" s="9">
        <f t="shared" si="14"/>
        <v>39184.199999999997</v>
      </c>
      <c r="K12" s="9">
        <f t="shared" si="14"/>
        <v>30211.4</v>
      </c>
      <c r="L12" s="9">
        <f t="shared" si="14"/>
        <v>37148.699999999997</v>
      </c>
      <c r="M12" s="9">
        <f t="shared" si="14"/>
        <v>51835.600000000006</v>
      </c>
      <c r="N12" s="9">
        <f t="shared" si="14"/>
        <v>39557.799999999996</v>
      </c>
      <c r="O12" s="9">
        <f t="shared" si="14"/>
        <v>40462.199999999997</v>
      </c>
      <c r="P12" s="32">
        <f t="shared" si="2"/>
        <v>437348.60000000009</v>
      </c>
    </row>
    <row r="13" spans="1:17" ht="16.05" customHeight="1" x14ac:dyDescent="0.2">
      <c r="A13" s="36"/>
      <c r="B13" s="39"/>
      <c r="C13" s="38" t="s">
        <v>22</v>
      </c>
      <c r="D13" s="10">
        <f>IF(D12&lt;=0,"",D12/$P12%)</f>
        <v>5.4719278854442424</v>
      </c>
      <c r="E13" s="10">
        <f t="shared" ref="E13" si="15">IF(E12&lt;=0,"",E12/$P12%)</f>
        <v>6.6162781817524952</v>
      </c>
      <c r="F13" s="10">
        <f t="shared" ref="F13" si="16">IF(F12&lt;=0,"",F12/$P12%)</f>
        <v>7.3341951934909577</v>
      </c>
      <c r="G13" s="10">
        <f t="shared" ref="G13" si="17">IF(G12&lt;=0,"",G12/$P12%)</f>
        <v>9.0541732613297476</v>
      </c>
      <c r="H13" s="10">
        <f t="shared" ref="H13" si="18">IF(H12&lt;=0,"",H12/$P12%)</f>
        <v>8.3059371860342051</v>
      </c>
      <c r="I13" s="10">
        <f t="shared" ref="I13" si="19">IF(I12&lt;=0,"",I12/$P12%)</f>
        <v>8.707218909583796</v>
      </c>
      <c r="J13" s="10">
        <f t="shared" ref="J13" si="20">IF(J12&lt;=0,"",J12/$P12%)</f>
        <v>8.9594890666164222</v>
      </c>
      <c r="K13" s="10">
        <f t="shared" ref="K13" si="21">IF(K12&lt;=0,"",K12/$P12%)</f>
        <v>6.9078533691430577</v>
      </c>
      <c r="L13" s="10">
        <f t="shared" ref="L13" si="22">IF(L12&lt;=0,"",L12/$P12%)</f>
        <v>8.4940708624653176</v>
      </c>
      <c r="M13" s="10">
        <f t="shared" ref="M13" si="23">IF(M12&lt;=0,"",M12/$P12%)</f>
        <v>11.852238694716297</v>
      </c>
      <c r="N13" s="10">
        <f t="shared" ref="N13" si="24">IF(N12&lt;=0,"",N12/$P12%)</f>
        <v>9.0449129138632181</v>
      </c>
      <c r="O13" s="10">
        <f t="shared" ref="O13" si="25">IF(O12&lt;=0,"",O12/$P12%)</f>
        <v>9.251704475560226</v>
      </c>
      <c r="P13" s="32">
        <f t="shared" si="2"/>
        <v>99.999999999999972</v>
      </c>
    </row>
    <row r="14" spans="1:17" ht="16.05" customHeight="1" x14ac:dyDescent="0.2">
      <c r="A14" s="36"/>
      <c r="B14" s="36" t="s">
        <v>101</v>
      </c>
      <c r="C14" s="37" t="s">
        <v>21</v>
      </c>
      <c r="D14" s="33">
        <v>4994.8</v>
      </c>
      <c r="E14" s="33">
        <v>6371.8</v>
      </c>
      <c r="F14" s="33">
        <v>6558.5000000000009</v>
      </c>
      <c r="G14" s="33">
        <v>9025.4000000000015</v>
      </c>
      <c r="H14" s="33">
        <v>8810.6000000000022</v>
      </c>
      <c r="I14" s="33">
        <v>7819.4000000000005</v>
      </c>
      <c r="J14" s="33">
        <v>6704.1</v>
      </c>
      <c r="K14" s="33">
        <v>5783.7000000000007</v>
      </c>
      <c r="L14" s="33">
        <v>11443.6</v>
      </c>
      <c r="M14" s="33">
        <v>19812</v>
      </c>
      <c r="N14" s="33">
        <v>12790.1</v>
      </c>
      <c r="O14" s="33">
        <v>11757</v>
      </c>
      <c r="P14" s="32">
        <f t="shared" si="2"/>
        <v>111871.00000000001</v>
      </c>
    </row>
    <row r="15" spans="1:17" ht="16.05" customHeight="1" x14ac:dyDescent="0.2">
      <c r="A15" s="36"/>
      <c r="B15" s="36"/>
      <c r="C15" s="38" t="s">
        <v>22</v>
      </c>
      <c r="D15" s="10">
        <f>IF(D14&lt;=0,"",D14/$P14%)</f>
        <v>4.4647853331068816</v>
      </c>
      <c r="E15" s="10">
        <f t="shared" ref="E15" si="26">IF(E14&lt;=0,"",E14/$P14%)</f>
        <v>5.6956673311224533</v>
      </c>
      <c r="F15" s="10">
        <f t="shared" ref="F15" si="27">IF(F14&lt;=0,"",F14/$P14%)</f>
        <v>5.8625559796551387</v>
      </c>
      <c r="G15" s="10">
        <f t="shared" ref="G15" si="28">IF(G14&lt;=0,"",G14/$P14%)</f>
        <v>8.0676851015902251</v>
      </c>
      <c r="H15" s="10">
        <f t="shared" ref="H15" si="29">IF(H14&lt;=0,"",H14/$P14%)</f>
        <v>7.8756782365403026</v>
      </c>
      <c r="I15" s="10">
        <f t="shared" ref="I15" si="30">IF(I14&lt;=0,"",I14/$P14%)</f>
        <v>6.9896577307792009</v>
      </c>
      <c r="J15" s="10">
        <f t="shared" ref="J15" si="31">IF(J14&lt;=0,"",J14/$P14%)</f>
        <v>5.9927058844562042</v>
      </c>
      <c r="K15" s="10">
        <f t="shared" ref="K15" si="32">IF(K14&lt;=0,"",K14/$P14%)</f>
        <v>5.1699725576780402</v>
      </c>
      <c r="L15" s="10">
        <f t="shared" ref="L15" si="33">IF(L14&lt;=0,"",L14/$P14%)</f>
        <v>10.229281940806823</v>
      </c>
      <c r="M15" s="10">
        <f t="shared" ref="M15" si="34">IF(M14&lt;=0,"",M14/$P14%)</f>
        <v>17.709683474716414</v>
      </c>
      <c r="N15" s="10">
        <f t="shared" ref="N15" si="35">IF(N14&lt;=0,"",N14/$P14%)</f>
        <v>11.432900394204038</v>
      </c>
      <c r="O15" s="10">
        <f t="shared" ref="O15" si="36">IF(O14&lt;=0,"",O14/$P14%)</f>
        <v>10.50942603534428</v>
      </c>
      <c r="P15" s="32">
        <f t="shared" si="2"/>
        <v>100.00000000000001</v>
      </c>
    </row>
    <row r="16" spans="1:17" ht="16.05" customHeight="1" x14ac:dyDescent="0.2">
      <c r="A16" s="36"/>
      <c r="B16" s="36"/>
      <c r="C16" s="37" t="s">
        <v>23</v>
      </c>
      <c r="D16" s="33">
        <v>16274.800000000001</v>
      </c>
      <c r="E16" s="33">
        <v>19074.199999999997</v>
      </c>
      <c r="F16" s="33">
        <v>21448.3</v>
      </c>
      <c r="G16" s="33">
        <v>26626.700000000004</v>
      </c>
      <c r="H16" s="33">
        <v>22013.199999999997</v>
      </c>
      <c r="I16" s="33">
        <v>25533.200000000001</v>
      </c>
      <c r="J16" s="33">
        <v>27543</v>
      </c>
      <c r="K16" s="33">
        <v>21219.699999999997</v>
      </c>
      <c r="L16" s="33">
        <v>20208</v>
      </c>
      <c r="M16" s="33">
        <v>24543.800000000003</v>
      </c>
      <c r="N16" s="33">
        <v>20117.199999999997</v>
      </c>
      <c r="O16" s="33">
        <v>22959.200000000001</v>
      </c>
      <c r="P16" s="32">
        <f t="shared" si="2"/>
        <v>267561.3</v>
      </c>
    </row>
    <row r="17" spans="1:16" ht="16.05" customHeight="1" x14ac:dyDescent="0.2">
      <c r="A17" s="36"/>
      <c r="B17" s="36"/>
      <c r="C17" s="38" t="s">
        <v>22</v>
      </c>
      <c r="D17" s="10">
        <f>IF(D16&lt;=0,"",D16/$P16%)</f>
        <v>6.082643491416734</v>
      </c>
      <c r="E17" s="10">
        <f t="shared" ref="E17" si="37">IF(E16&lt;=0,"",E16/$P16%)</f>
        <v>7.1289084034200751</v>
      </c>
      <c r="F17" s="10">
        <f t="shared" ref="F17" si="38">IF(F16&lt;=0,"",F16/$P16%)</f>
        <v>8.0162190869905334</v>
      </c>
      <c r="G17" s="10">
        <f t="shared" ref="G17" si="39">IF(G16&lt;=0,"",G16/$P16%)</f>
        <v>9.9516260385937745</v>
      </c>
      <c r="H17" s="10">
        <f t="shared" ref="H17" si="40">IF(H16&lt;=0,"",H16/$P16%)</f>
        <v>8.2273482749560554</v>
      </c>
      <c r="I17" s="10">
        <f t="shared" ref="I17" si="41">IF(I16&lt;=0,"",I16/$P16%)</f>
        <v>9.5429346471257244</v>
      </c>
      <c r="J17" s="10">
        <f t="shared" ref="J17" si="42">IF(J16&lt;=0,"",J16/$P16%)</f>
        <v>10.294089616099189</v>
      </c>
      <c r="K17" s="10">
        <f t="shared" ref="K17" si="43">IF(K16&lt;=0,"",K16/$P16%)</f>
        <v>7.9307807220251956</v>
      </c>
      <c r="L17" s="10">
        <f t="shared" ref="L17" si="44">IF(L16&lt;=0,"",L16/$P16%)</f>
        <v>7.552661763864954</v>
      </c>
      <c r="M17" s="10">
        <f t="shared" ref="M17" si="45">IF(M16&lt;=0,"",M16/$P16%)</f>
        <v>9.1731502276300816</v>
      </c>
      <c r="N17" s="10">
        <f t="shared" ref="N17" si="46">IF(N16&lt;=0,"",N16/$P16%)</f>
        <v>7.5187256154010305</v>
      </c>
      <c r="O17" s="10">
        <f t="shared" ref="O17" si="47">IF(O16&lt;=0,"",O16/$P16%)</f>
        <v>8.5809121124766552</v>
      </c>
      <c r="P17" s="32">
        <f t="shared" si="2"/>
        <v>100</v>
      </c>
    </row>
    <row r="18" spans="1:16" ht="16.05" customHeight="1" x14ac:dyDescent="0.2">
      <c r="A18" s="36"/>
      <c r="B18" s="36"/>
      <c r="C18" s="37" t="s">
        <v>24</v>
      </c>
      <c r="D18" s="9">
        <f>+D14+D16</f>
        <v>21269.600000000002</v>
      </c>
      <c r="E18" s="9">
        <f t="shared" ref="E18:O18" si="48">+E14+E16</f>
        <v>25445.999999999996</v>
      </c>
      <c r="F18" s="9">
        <f t="shared" si="48"/>
        <v>28006.799999999999</v>
      </c>
      <c r="G18" s="9">
        <f t="shared" si="48"/>
        <v>35652.100000000006</v>
      </c>
      <c r="H18" s="9">
        <f t="shared" si="48"/>
        <v>30823.8</v>
      </c>
      <c r="I18" s="9">
        <f t="shared" si="48"/>
        <v>33352.6</v>
      </c>
      <c r="J18" s="9">
        <f t="shared" si="48"/>
        <v>34247.1</v>
      </c>
      <c r="K18" s="9">
        <f t="shared" si="48"/>
        <v>27003.399999999998</v>
      </c>
      <c r="L18" s="9">
        <f t="shared" si="48"/>
        <v>31651.599999999999</v>
      </c>
      <c r="M18" s="9">
        <f t="shared" si="48"/>
        <v>44355.8</v>
      </c>
      <c r="N18" s="9">
        <f t="shared" si="48"/>
        <v>32907.299999999996</v>
      </c>
      <c r="O18" s="9">
        <f t="shared" si="48"/>
        <v>34716.199999999997</v>
      </c>
      <c r="P18" s="32">
        <f t="shared" ref="P18" si="49">SUM(D18:O18)</f>
        <v>379432.3</v>
      </c>
    </row>
    <row r="19" spans="1:16" ht="16.05" customHeight="1" x14ac:dyDescent="0.2">
      <c r="A19" s="36"/>
      <c r="B19" s="40"/>
      <c r="C19" s="38" t="s">
        <v>22</v>
      </c>
      <c r="D19" s="10">
        <f>IF(D18&lt;=0,"",D18/$P18%)</f>
        <v>5.6056376855634067</v>
      </c>
      <c r="E19" s="10">
        <f t="shared" ref="E19" si="50">IF(E18&lt;=0,"",E18/$P18%)</f>
        <v>6.7063347005513227</v>
      </c>
      <c r="F19" s="10">
        <f t="shared" ref="F19" si="51">IF(F18&lt;=0,"",F18/$P18%)</f>
        <v>7.3812377069637982</v>
      </c>
      <c r="G19" s="10">
        <f t="shared" ref="G19" si="52">IF(G18&lt;=0,"",G18/$P18%)</f>
        <v>9.3961689608396561</v>
      </c>
      <c r="H19" s="10">
        <f t="shared" ref="H19" si="53">IF(H18&lt;=0,"",H18/$P18%)</f>
        <v>8.1236626402127605</v>
      </c>
      <c r="I19" s="10">
        <f t="shared" ref="I19" si="54">IF(I18&lt;=0,"",I18/$P18%)</f>
        <v>8.7901319945613494</v>
      </c>
      <c r="J19" s="10">
        <f t="shared" ref="J19" si="55">IF(J18&lt;=0,"",J18/$P18%)</f>
        <v>9.0258789249096605</v>
      </c>
      <c r="K19" s="10">
        <f t="shared" ref="K19" si="56">IF(K18&lt;=0,"",K18/$P18%)</f>
        <v>7.1167900044355736</v>
      </c>
      <c r="L19" s="10">
        <f t="shared" ref="L19" si="57">IF(L18&lt;=0,"",L18/$P18%)</f>
        <v>8.3418306770404094</v>
      </c>
      <c r="M19" s="10">
        <f t="shared" ref="M19" si="58">IF(M18&lt;=0,"",M18/$P18%)</f>
        <v>11.69004325672854</v>
      </c>
      <c r="N19" s="10">
        <f t="shared" ref="N19" si="59">IF(N18&lt;=0,"",N18/$P18%)</f>
        <v>8.6727724550598353</v>
      </c>
      <c r="O19" s="10">
        <f t="shared" ref="O19" si="60">IF(O18&lt;=0,"",O18/$P18%)</f>
        <v>9.1495109931336884</v>
      </c>
      <c r="P19" s="32">
        <f t="shared" si="2"/>
        <v>100.00000000000001</v>
      </c>
    </row>
    <row r="20" spans="1:16" ht="16.05" customHeight="1" x14ac:dyDescent="0.2">
      <c r="A20" s="36"/>
      <c r="B20" s="36" t="s">
        <v>102</v>
      </c>
      <c r="C20" s="37" t="s">
        <v>21</v>
      </c>
      <c r="D20" s="9">
        <v>488.99999999999994</v>
      </c>
      <c r="E20" s="9">
        <v>1193.2</v>
      </c>
      <c r="F20" s="9">
        <v>1077.8999999999999</v>
      </c>
      <c r="G20" s="9">
        <v>1024.0999999999999</v>
      </c>
      <c r="H20" s="9">
        <v>2857.6</v>
      </c>
      <c r="I20" s="9">
        <v>1790.2999999999997</v>
      </c>
      <c r="J20" s="9">
        <v>1563.0000000000002</v>
      </c>
      <c r="K20" s="9">
        <v>567.1</v>
      </c>
      <c r="L20" s="9">
        <v>1518.3</v>
      </c>
      <c r="M20" s="9">
        <v>2532.3000000000002</v>
      </c>
      <c r="N20" s="9">
        <v>2032.4</v>
      </c>
      <c r="O20" s="9">
        <v>1267.0999999999999</v>
      </c>
      <c r="P20" s="32">
        <f t="shared" si="2"/>
        <v>17912.3</v>
      </c>
    </row>
    <row r="21" spans="1:16" ht="16.05" customHeight="1" x14ac:dyDescent="0.2">
      <c r="A21" s="36"/>
      <c r="B21" s="36"/>
      <c r="C21" s="38" t="s">
        <v>22</v>
      </c>
      <c r="D21" s="10">
        <f>IF(D20&lt;=0,"",D20/$P20%)</f>
        <v>2.7299676758428566</v>
      </c>
      <c r="E21" s="10">
        <f t="shared" ref="E21" si="61">IF(E20&lt;=0,"",E20/$P20%)</f>
        <v>6.6613444392959034</v>
      </c>
      <c r="F21" s="10">
        <f t="shared" ref="F21" si="62">IF(F20&lt;=0,"",F20/$P20%)</f>
        <v>6.0176526744192538</v>
      </c>
      <c r="G21" s="10">
        <f t="shared" ref="G21" si="63">IF(G20&lt;=0,"",G20/$P20%)</f>
        <v>5.717300402516706</v>
      </c>
      <c r="H21" s="10">
        <f t="shared" ref="H21" si="64">IF(H20&lt;=0,"",H20/$P20%)</f>
        <v>15.95328349793159</v>
      </c>
      <c r="I21" s="10">
        <f t="shared" ref="I21" si="65">IF(I20&lt;=0,"",I20/$P20%)</f>
        <v>9.9948080369355132</v>
      </c>
      <c r="J21" s="10">
        <f t="shared" ref="J21" si="66">IF(J20&lt;=0,"",J20/$P20%)</f>
        <v>8.7258476019271694</v>
      </c>
      <c r="K21" s="10">
        <f t="shared" ref="K21" si="67">IF(K20&lt;=0,"",K20/$P20%)</f>
        <v>3.1659809181400491</v>
      </c>
      <c r="L21" s="10">
        <f t="shared" ref="L21" si="68">IF(L20&lt;=0,"",L20/$P20%)</f>
        <v>8.47629840947282</v>
      </c>
      <c r="M21" s="10">
        <f t="shared" ref="M21" si="69">IF(M20&lt;=0,"",M20/$P20%)</f>
        <v>14.137212976558009</v>
      </c>
      <c r="N21" s="10">
        <f t="shared" ref="N21" si="70">IF(N20&lt;=0,"",N20/$P20%)</f>
        <v>11.346393260496978</v>
      </c>
      <c r="O21" s="10">
        <f t="shared" ref="O21" si="71">IF(O20&lt;=0,"",O20/$P20%)</f>
        <v>7.0739101064631562</v>
      </c>
      <c r="P21" s="32">
        <f t="shared" si="2"/>
        <v>100</v>
      </c>
    </row>
    <row r="22" spans="1:16" ht="16.05" customHeight="1" x14ac:dyDescent="0.2">
      <c r="A22" s="36"/>
      <c r="B22" s="36"/>
      <c r="C22" s="37" t="s">
        <v>23</v>
      </c>
      <c r="D22" s="9">
        <v>2172.8000000000002</v>
      </c>
      <c r="E22" s="9">
        <v>2296.9999999999995</v>
      </c>
      <c r="F22" s="9">
        <v>2991.3</v>
      </c>
      <c r="G22" s="9">
        <v>2922.1000000000004</v>
      </c>
      <c r="H22" s="9">
        <v>2644.5000000000005</v>
      </c>
      <c r="I22" s="9">
        <v>2938.0000000000005</v>
      </c>
      <c r="J22" s="9">
        <v>3374.1000000000004</v>
      </c>
      <c r="K22" s="9">
        <v>2640.9</v>
      </c>
      <c r="L22" s="9">
        <v>3978.8</v>
      </c>
      <c r="M22" s="9">
        <v>4947.5</v>
      </c>
      <c r="N22" s="9">
        <v>4618.0999999999995</v>
      </c>
      <c r="O22" s="9">
        <v>4478.8999999999996</v>
      </c>
      <c r="P22" s="32">
        <f t="shared" si="2"/>
        <v>40004.000000000007</v>
      </c>
    </row>
    <row r="23" spans="1:16" ht="16.05" customHeight="1" x14ac:dyDescent="0.2">
      <c r="A23" s="36"/>
      <c r="B23" s="36"/>
      <c r="C23" s="38" t="s">
        <v>22</v>
      </c>
      <c r="D23" s="10">
        <f>IF(D22&lt;=0,"",D22/$P22%)</f>
        <v>5.4314568543145683</v>
      </c>
      <c r="E23" s="10">
        <f t="shared" ref="E23" si="72">IF(E22&lt;=0,"",E22/$P22%)</f>
        <v>5.7419258074192561</v>
      </c>
      <c r="F23" s="10">
        <f t="shared" ref="F23" si="73">IF(F22&lt;=0,"",F22/$P22%)</f>
        <v>7.4775022497750214</v>
      </c>
      <c r="G23" s="10">
        <f t="shared" ref="G23" si="74">IF(G22&lt;=0,"",G22/$P22%)</f>
        <v>7.304519548045195</v>
      </c>
      <c r="H23" s="10">
        <f t="shared" ref="H23" si="75">IF(H22&lt;=0,"",H22/$P22%)</f>
        <v>6.6105889411058891</v>
      </c>
      <c r="I23" s="10">
        <f t="shared" ref="I23" si="76">IF(I22&lt;=0,"",I22/$P22%)</f>
        <v>7.3442655734426552</v>
      </c>
      <c r="J23" s="10">
        <f t="shared" ref="J23" si="77">IF(J22&lt;=0,"",J22/$P22%)</f>
        <v>8.4344065593440654</v>
      </c>
      <c r="K23" s="10">
        <f t="shared" ref="K23" si="78">IF(K22&lt;=0,"",K22/$P22%)</f>
        <v>6.6015898410158975</v>
      </c>
      <c r="L23" s="10">
        <f t="shared" ref="L23" si="79">IF(L22&lt;=0,"",L22/$P22%)</f>
        <v>9.9460053994600521</v>
      </c>
      <c r="M23" s="10">
        <f t="shared" ref="M23" si="80">IF(M22&lt;=0,"",M22/$P22%)</f>
        <v>12.367513248675131</v>
      </c>
      <c r="N23" s="10">
        <f t="shared" ref="N23" si="81">IF(N22&lt;=0,"",N22/$P22%)</f>
        <v>11.544095590440952</v>
      </c>
      <c r="O23" s="10">
        <f t="shared" ref="O23" si="82">IF(O22&lt;=0,"",O22/$P22%)</f>
        <v>11.1961303869613</v>
      </c>
      <c r="P23" s="32">
        <f t="shared" si="2"/>
        <v>99.999999999999972</v>
      </c>
    </row>
    <row r="24" spans="1:16" ht="16.05" customHeight="1" x14ac:dyDescent="0.2">
      <c r="A24" s="36"/>
      <c r="B24" s="36"/>
      <c r="C24" s="37" t="s">
        <v>24</v>
      </c>
      <c r="D24" s="9">
        <f>SUM(D22,D20)</f>
        <v>2661.8</v>
      </c>
      <c r="E24" s="9">
        <f t="shared" ref="E24:O24" si="83">SUM(E22,E20)</f>
        <v>3490.2</v>
      </c>
      <c r="F24" s="9">
        <f t="shared" si="83"/>
        <v>4069.2</v>
      </c>
      <c r="G24" s="9">
        <f t="shared" si="83"/>
        <v>3946.2000000000003</v>
      </c>
      <c r="H24" s="9">
        <f t="shared" si="83"/>
        <v>5502.1</v>
      </c>
      <c r="I24" s="9">
        <f t="shared" si="83"/>
        <v>4728.3</v>
      </c>
      <c r="J24" s="9">
        <f t="shared" si="83"/>
        <v>4937.1000000000004</v>
      </c>
      <c r="K24" s="9">
        <f t="shared" si="83"/>
        <v>3208</v>
      </c>
      <c r="L24" s="9">
        <f t="shared" si="83"/>
        <v>5497.1</v>
      </c>
      <c r="M24" s="9">
        <f t="shared" si="83"/>
        <v>7479.8</v>
      </c>
      <c r="N24" s="9">
        <f t="shared" si="83"/>
        <v>6650.5</v>
      </c>
      <c r="O24" s="9">
        <f t="shared" si="83"/>
        <v>5746</v>
      </c>
      <c r="P24" s="32">
        <f t="shared" si="2"/>
        <v>57916.3</v>
      </c>
    </row>
    <row r="25" spans="1:16" ht="16.05" customHeight="1" x14ac:dyDescent="0.2">
      <c r="A25" s="36"/>
      <c r="B25" s="40"/>
      <c r="C25" s="38" t="s">
        <v>22</v>
      </c>
      <c r="D25" s="10">
        <f>IF(D24&lt;=0,"",D24/$P24%)</f>
        <v>4.5959427656808192</v>
      </c>
      <c r="E25" s="10">
        <f t="shared" ref="E25" si="84">IF(E24&lt;=0,"",E24/$P24%)</f>
        <v>6.0262827563224857</v>
      </c>
      <c r="F25" s="10">
        <f t="shared" ref="F25" si="85">IF(F24&lt;=0,"",F24/$P24%)</f>
        <v>7.026001315691782</v>
      </c>
      <c r="G25" s="10">
        <f t="shared" ref="G25" si="86">IF(G24&lt;=0,"",G24/$P24%)</f>
        <v>6.8136258704371659</v>
      </c>
      <c r="H25" s="10">
        <f t="shared" ref="H25" si="87">IF(H24&lt;=0,"",H24/$P24%)</f>
        <v>9.5000889214262649</v>
      </c>
      <c r="I25" s="10">
        <f t="shared" ref="I25" si="88">IF(I24&lt;=0,"",I24/$P24%)</f>
        <v>8.1640229089220142</v>
      </c>
      <c r="J25" s="10">
        <f t="shared" ref="J25" si="89">IF(J24&lt;=0,"",J24/$P24%)</f>
        <v>8.5245431769639985</v>
      </c>
      <c r="K25" s="10">
        <f t="shared" ref="K25" si="90">IF(K24&lt;=0,"",K24/$P24%)</f>
        <v>5.5390278729822171</v>
      </c>
      <c r="L25" s="10">
        <f t="shared" ref="L25" si="91">IF(L24&lt;=0,"",L24/$P24%)</f>
        <v>9.4914557732451836</v>
      </c>
      <c r="M25" s="10">
        <f t="shared" ref="M25" si="92">IF(M24&lt;=0,"",M24/$P24%)</f>
        <v>12.914844352971443</v>
      </c>
      <c r="N25" s="10">
        <f t="shared" ref="N25" si="93">IF(N24&lt;=0,"",N24/$P24%)</f>
        <v>11.482950395657181</v>
      </c>
      <c r="O25" s="10">
        <f t="shared" ref="O25" si="94">IF(O24&lt;=0,"",O24/$P24%)</f>
        <v>9.9212138896994446</v>
      </c>
      <c r="P25" s="32">
        <f t="shared" si="2"/>
        <v>100</v>
      </c>
    </row>
    <row r="26" spans="1:16" ht="16.05" customHeight="1" x14ac:dyDescent="0.2">
      <c r="A26" s="41" t="s">
        <v>103</v>
      </c>
      <c r="C26" s="37" t="s">
        <v>21</v>
      </c>
      <c r="D26" s="9">
        <v>2179</v>
      </c>
      <c r="E26" s="9">
        <v>3163</v>
      </c>
      <c r="F26" s="9">
        <v>5315.3</v>
      </c>
      <c r="G26" s="9">
        <v>3782.5</v>
      </c>
      <c r="H26" s="9">
        <v>5208</v>
      </c>
      <c r="I26" s="9">
        <v>3079.7</v>
      </c>
      <c r="J26" s="9">
        <v>5968.2999999999993</v>
      </c>
      <c r="K26" s="9">
        <v>10011.100000000002</v>
      </c>
      <c r="L26" s="9">
        <v>64266.5</v>
      </c>
      <c r="M26" s="9">
        <v>1035.7</v>
      </c>
      <c r="N26" s="9">
        <v>983</v>
      </c>
      <c r="O26" s="9">
        <v>2739.2</v>
      </c>
      <c r="P26" s="32">
        <f t="shared" si="2"/>
        <v>107731.29999999999</v>
      </c>
    </row>
    <row r="27" spans="1:16" ht="16.05" customHeight="1" x14ac:dyDescent="0.2">
      <c r="A27" s="36"/>
      <c r="C27" s="38" t="s">
        <v>22</v>
      </c>
      <c r="D27" s="10">
        <f t="shared" ref="D27:O27" si="95">IF(D26&lt;=0,"",D26/$P26%)</f>
        <v>2.0226248082033731</v>
      </c>
      <c r="E27" s="10">
        <f t="shared" si="95"/>
        <v>2.9360083838216009</v>
      </c>
      <c r="F27" s="10">
        <f t="shared" si="95"/>
        <v>4.9338493084182602</v>
      </c>
      <c r="G27" s="10">
        <f t="shared" si="95"/>
        <v>3.5110501776178329</v>
      </c>
      <c r="H27" s="10">
        <f t="shared" si="95"/>
        <v>4.8342496563208659</v>
      </c>
      <c r="I27" s="10">
        <f t="shared" si="95"/>
        <v>2.8586863799100168</v>
      </c>
      <c r="J27" s="10">
        <f t="shared" si="95"/>
        <v>5.5399869861405184</v>
      </c>
      <c r="K27" s="10">
        <f t="shared" si="95"/>
        <v>9.2926568230402893</v>
      </c>
      <c r="L27" s="10">
        <f t="shared" si="95"/>
        <v>59.654436547224442</v>
      </c>
      <c r="M27" s="10">
        <f t="shared" si="95"/>
        <v>0.96137334275182806</v>
      </c>
      <c r="N27" s="10">
        <f t="shared" si="95"/>
        <v>0.91245534027715258</v>
      </c>
      <c r="O27" s="10">
        <f t="shared" si="95"/>
        <v>2.5426222462738313</v>
      </c>
      <c r="P27" s="32">
        <f t="shared" si="2"/>
        <v>100.00000000000001</v>
      </c>
    </row>
    <row r="28" spans="1:16" ht="16.05" customHeight="1" x14ac:dyDescent="0.2">
      <c r="A28" s="36"/>
      <c r="C28" s="37" t="s">
        <v>23</v>
      </c>
      <c r="D28" s="9">
        <v>30157</v>
      </c>
      <c r="E28" s="9">
        <v>45934</v>
      </c>
      <c r="F28" s="9">
        <v>87243.3</v>
      </c>
      <c r="G28" s="9">
        <v>16424.599999999999</v>
      </c>
      <c r="H28" s="9">
        <v>28173.5</v>
      </c>
      <c r="I28" s="9">
        <v>38939.4</v>
      </c>
      <c r="J28" s="9">
        <v>24001.399999999998</v>
      </c>
      <c r="K28" s="9">
        <v>36953.599999999999</v>
      </c>
      <c r="L28" s="9">
        <v>190956.2</v>
      </c>
      <c r="M28" s="9">
        <v>8161.7</v>
      </c>
      <c r="N28" s="9">
        <v>26512.799999999999</v>
      </c>
      <c r="O28" s="9">
        <v>19323.8</v>
      </c>
      <c r="P28" s="32">
        <f t="shared" si="2"/>
        <v>552781.30000000005</v>
      </c>
    </row>
    <row r="29" spans="1:16" ht="16.05" customHeight="1" x14ac:dyDescent="0.2">
      <c r="A29" s="36"/>
      <c r="C29" s="38" t="s">
        <v>22</v>
      </c>
      <c r="D29" s="10">
        <f t="shared" ref="D29:O29" si="96">IF(D28&lt;=0,"",D28/$P28%)</f>
        <v>5.4555029267451705</v>
      </c>
      <c r="E29" s="10">
        <f t="shared" si="96"/>
        <v>8.3096153940084445</v>
      </c>
      <c r="F29" s="10">
        <f t="shared" si="96"/>
        <v>15.782606973137478</v>
      </c>
      <c r="G29" s="10">
        <f t="shared" si="96"/>
        <v>2.97126548962492</v>
      </c>
      <c r="H29" s="10">
        <f t="shared" si="96"/>
        <v>5.0966810925043955</v>
      </c>
      <c r="I29" s="10">
        <f t="shared" si="96"/>
        <v>7.0442686827503032</v>
      </c>
      <c r="J29" s="10">
        <f t="shared" si="96"/>
        <v>4.3419341428517928</v>
      </c>
      <c r="K29" s="10">
        <f t="shared" si="96"/>
        <v>6.6850307707587069</v>
      </c>
      <c r="L29" s="10">
        <f t="shared" si="96"/>
        <v>34.544620087546377</v>
      </c>
      <c r="M29" s="10">
        <f t="shared" si="96"/>
        <v>1.4764790342943945</v>
      </c>
      <c r="N29" s="10">
        <f t="shared" si="96"/>
        <v>4.7962548660745217</v>
      </c>
      <c r="O29" s="10">
        <f t="shared" si="96"/>
        <v>3.4957405397034957</v>
      </c>
      <c r="P29" s="32">
        <f t="shared" si="2"/>
        <v>100</v>
      </c>
    </row>
    <row r="30" spans="1:16" ht="16.05" customHeight="1" x14ac:dyDescent="0.2">
      <c r="A30" s="36"/>
      <c r="C30" s="37" t="s">
        <v>24</v>
      </c>
      <c r="D30" s="9">
        <f>SUM(D28,D26)</f>
        <v>32336</v>
      </c>
      <c r="E30" s="9">
        <f t="shared" ref="E30:O30" si="97">SUM(E28,E26)</f>
        <v>49097</v>
      </c>
      <c r="F30" s="9">
        <f t="shared" si="97"/>
        <v>92558.6</v>
      </c>
      <c r="G30" s="9">
        <f t="shared" si="97"/>
        <v>20207.099999999999</v>
      </c>
      <c r="H30" s="9">
        <f t="shared" si="97"/>
        <v>33381.5</v>
      </c>
      <c r="I30" s="9">
        <f t="shared" si="97"/>
        <v>42019.1</v>
      </c>
      <c r="J30" s="9">
        <f t="shared" si="97"/>
        <v>29969.699999999997</v>
      </c>
      <c r="K30" s="9">
        <f t="shared" si="97"/>
        <v>46964.7</v>
      </c>
      <c r="L30" s="9">
        <f t="shared" si="97"/>
        <v>255222.7</v>
      </c>
      <c r="M30" s="9">
        <f t="shared" si="97"/>
        <v>9197.4</v>
      </c>
      <c r="N30" s="9">
        <f t="shared" si="97"/>
        <v>27495.8</v>
      </c>
      <c r="O30" s="9">
        <f t="shared" si="97"/>
        <v>22063</v>
      </c>
      <c r="P30" s="32">
        <f>SUM(D30:O30)</f>
        <v>660512.60000000009</v>
      </c>
    </row>
    <row r="31" spans="1:16" ht="16.05" customHeight="1" x14ac:dyDescent="0.2">
      <c r="A31" s="40"/>
      <c r="B31" s="42"/>
      <c r="C31" s="38" t="s">
        <v>22</v>
      </c>
      <c r="D31" s="10">
        <f t="shared" ref="D31:O31" si="98">IF(D30&lt;=0,"",D30/$P30%)</f>
        <v>4.8955916965096495</v>
      </c>
      <c r="E31" s="10">
        <f t="shared" si="98"/>
        <v>7.4331663014452705</v>
      </c>
      <c r="F31" s="10">
        <f t="shared" si="98"/>
        <v>14.013146759047441</v>
      </c>
      <c r="G31" s="10">
        <f t="shared" si="98"/>
        <v>3.0593057573769213</v>
      </c>
      <c r="H31" s="10">
        <f t="shared" si="98"/>
        <v>5.0538778518381022</v>
      </c>
      <c r="I31" s="10">
        <f t="shared" si="98"/>
        <v>6.3615894685430669</v>
      </c>
      <c r="J31" s="10">
        <f t="shared" si="98"/>
        <v>4.5373396359130762</v>
      </c>
      <c r="K31" s="10">
        <f t="shared" si="98"/>
        <v>7.1103412713095846</v>
      </c>
      <c r="L31" s="10">
        <f t="shared" si="98"/>
        <v>38.640095586367309</v>
      </c>
      <c r="M31" s="10">
        <f t="shared" si="98"/>
        <v>1.3924639741921649</v>
      </c>
      <c r="N31" s="10">
        <f t="shared" si="98"/>
        <v>4.162797197207138</v>
      </c>
      <c r="O31" s="10">
        <f t="shared" si="98"/>
        <v>3.3402845002502595</v>
      </c>
      <c r="P31" s="32">
        <f t="shared" si="2"/>
        <v>99.999999999999986</v>
      </c>
    </row>
    <row r="32" spans="1:16" ht="16.05" customHeight="1" x14ac:dyDescent="0.2">
      <c r="A32" s="41" t="s">
        <v>104</v>
      </c>
      <c r="C32" s="37" t="s">
        <v>115</v>
      </c>
      <c r="D32" s="9">
        <f>SUMIF($C$38:$C$61,"道内",D$38:D$61)</f>
        <v>518.40000000000009</v>
      </c>
      <c r="E32" s="9">
        <f t="shared" ref="E32:O32" si="99">SUMIF($C$38:$C$61,"道内",E$38:E$61)</f>
        <v>701</v>
      </c>
      <c r="F32" s="9">
        <f t="shared" si="99"/>
        <v>1081</v>
      </c>
      <c r="G32" s="9">
        <f t="shared" si="99"/>
        <v>1373.2</v>
      </c>
      <c r="H32" s="9">
        <f t="shared" si="99"/>
        <v>877.1</v>
      </c>
      <c r="I32" s="9">
        <f t="shared" si="99"/>
        <v>1138.3000000000002</v>
      </c>
      <c r="J32" s="9">
        <f t="shared" si="99"/>
        <v>1114.4000000000001</v>
      </c>
      <c r="K32" s="9">
        <f t="shared" si="99"/>
        <v>578.30000000000007</v>
      </c>
      <c r="L32" s="9">
        <f t="shared" si="99"/>
        <v>1426.1999999999998</v>
      </c>
      <c r="M32" s="9">
        <f t="shared" si="99"/>
        <v>3165.8999999999996</v>
      </c>
      <c r="N32" s="9">
        <f t="shared" si="99"/>
        <v>1844.9</v>
      </c>
      <c r="O32" s="9">
        <f t="shared" si="99"/>
        <v>1239.5</v>
      </c>
      <c r="P32" s="32">
        <f t="shared" si="2"/>
        <v>15058.2</v>
      </c>
    </row>
    <row r="33" spans="1:25" ht="16.05" customHeight="1" x14ac:dyDescent="0.2">
      <c r="A33" s="36"/>
      <c r="C33" s="38" t="s">
        <v>22</v>
      </c>
      <c r="D33" s="10">
        <f t="shared" ref="D33:O33" si="100">IF(D32&lt;=0,"",D32/$P32%)</f>
        <v>3.4426425469179591</v>
      </c>
      <c r="E33" s="10">
        <f t="shared" si="100"/>
        <v>4.6552708823099707</v>
      </c>
      <c r="F33" s="10">
        <f t="shared" si="100"/>
        <v>7.1788128727205116</v>
      </c>
      <c r="G33" s="10">
        <f t="shared" si="100"/>
        <v>9.1192838453467218</v>
      </c>
      <c r="H33" s="10">
        <f t="shared" si="100"/>
        <v>5.8247333678660134</v>
      </c>
      <c r="I33" s="10">
        <f t="shared" si="100"/>
        <v>7.5593364412745228</v>
      </c>
      <c r="J33" s="10">
        <f t="shared" si="100"/>
        <v>7.4006189318776494</v>
      </c>
      <c r="K33" s="10">
        <f t="shared" si="100"/>
        <v>3.8404324554063574</v>
      </c>
      <c r="L33" s="10">
        <f t="shared" si="100"/>
        <v>9.4712515440092435</v>
      </c>
      <c r="M33" s="10">
        <f t="shared" si="100"/>
        <v>21.024425230107184</v>
      </c>
      <c r="N33" s="10">
        <f t="shared" si="100"/>
        <v>12.251796363443175</v>
      </c>
      <c r="O33" s="10">
        <f t="shared" si="100"/>
        <v>8.2313955187206975</v>
      </c>
      <c r="P33" s="32">
        <f t="shared" si="2"/>
        <v>100.00000000000001</v>
      </c>
    </row>
    <row r="34" spans="1:25" ht="16.05" customHeight="1" x14ac:dyDescent="0.2">
      <c r="A34" s="36"/>
      <c r="C34" s="37" t="s">
        <v>116</v>
      </c>
      <c r="D34" s="9">
        <f>SUMIF($C$38:$C$61,"道外",D$38:D$61)</f>
        <v>2061.6</v>
      </c>
      <c r="E34" s="9">
        <f t="shared" ref="E34:O34" si="101">SUMIF($C$38:$C$61,"道外",E$38:E$61)</f>
        <v>2780.7</v>
      </c>
      <c r="F34" s="9">
        <f t="shared" si="101"/>
        <v>5616.8</v>
      </c>
      <c r="G34" s="9">
        <f t="shared" si="101"/>
        <v>3035.8999999999996</v>
      </c>
      <c r="H34" s="9">
        <f t="shared" si="101"/>
        <v>3234.7</v>
      </c>
      <c r="I34" s="9">
        <f t="shared" si="101"/>
        <v>3688.3</v>
      </c>
      <c r="J34" s="9">
        <f t="shared" si="101"/>
        <v>2780.9</v>
      </c>
      <c r="K34" s="9">
        <f t="shared" si="101"/>
        <v>2266.6</v>
      </c>
      <c r="L34" s="9">
        <f t="shared" si="101"/>
        <v>3284.4</v>
      </c>
      <c r="M34" s="9">
        <f t="shared" si="101"/>
        <v>4241.7000000000007</v>
      </c>
      <c r="N34" s="9">
        <f t="shared" si="101"/>
        <v>3675.1000000000004</v>
      </c>
      <c r="O34" s="9">
        <f t="shared" si="101"/>
        <v>3770.2999999999997</v>
      </c>
      <c r="P34" s="32">
        <f>SUM(D34:O34)</f>
        <v>40437</v>
      </c>
    </row>
    <row r="35" spans="1:25" ht="16.05" customHeight="1" x14ac:dyDescent="0.2">
      <c r="A35" s="36"/>
      <c r="C35" s="38" t="s">
        <v>22</v>
      </c>
      <c r="D35" s="10">
        <f t="shared" ref="D35:O35" si="102">IF(D34&lt;=0,"",D34/$P34%)</f>
        <v>5.0983010609095629</v>
      </c>
      <c r="E35" s="10">
        <f t="shared" si="102"/>
        <v>6.8766228948735062</v>
      </c>
      <c r="F35" s="10">
        <f t="shared" si="102"/>
        <v>13.890249029354305</v>
      </c>
      <c r="G35" s="10">
        <f t="shared" si="102"/>
        <v>7.5077280708262224</v>
      </c>
      <c r="H35" s="10">
        <f t="shared" si="102"/>
        <v>7.9993570245072574</v>
      </c>
      <c r="I35" s="10">
        <f t="shared" si="102"/>
        <v>9.1211019610752526</v>
      </c>
      <c r="J35" s="10">
        <f t="shared" si="102"/>
        <v>6.8771174914063851</v>
      </c>
      <c r="K35" s="10">
        <f t="shared" si="102"/>
        <v>5.605262507109825</v>
      </c>
      <c r="L35" s="10">
        <f t="shared" si="102"/>
        <v>8.1222642629275175</v>
      </c>
      <c r="M35" s="10">
        <f t="shared" si="102"/>
        <v>10.489650567549523</v>
      </c>
      <c r="N35" s="10">
        <f t="shared" si="102"/>
        <v>9.0884585899052848</v>
      </c>
      <c r="O35" s="10">
        <f t="shared" si="102"/>
        <v>9.3238865395553567</v>
      </c>
      <c r="P35" s="32">
        <f t="shared" si="2"/>
        <v>100</v>
      </c>
    </row>
    <row r="36" spans="1:25" ht="16.05" customHeight="1" x14ac:dyDescent="0.2">
      <c r="A36" s="36"/>
      <c r="C36" s="37" t="s">
        <v>117</v>
      </c>
      <c r="D36" s="9">
        <f>SUM(D34,D32)</f>
        <v>2580</v>
      </c>
      <c r="E36" s="9">
        <f t="shared" ref="E36:O36" si="103">SUM(E34,E32)</f>
        <v>3481.7</v>
      </c>
      <c r="F36" s="9">
        <f t="shared" si="103"/>
        <v>6697.8</v>
      </c>
      <c r="G36" s="9">
        <f t="shared" si="103"/>
        <v>4409.0999999999995</v>
      </c>
      <c r="H36" s="9">
        <f t="shared" si="103"/>
        <v>4111.8</v>
      </c>
      <c r="I36" s="9">
        <f t="shared" si="103"/>
        <v>4826.6000000000004</v>
      </c>
      <c r="J36" s="9">
        <f t="shared" si="103"/>
        <v>3895.3</v>
      </c>
      <c r="K36" s="9">
        <f t="shared" si="103"/>
        <v>2844.9</v>
      </c>
      <c r="L36" s="9">
        <f t="shared" si="103"/>
        <v>4710.6000000000004</v>
      </c>
      <c r="M36" s="9">
        <f t="shared" si="103"/>
        <v>7407.6</v>
      </c>
      <c r="N36" s="9">
        <f t="shared" si="103"/>
        <v>5520</v>
      </c>
      <c r="O36" s="9">
        <f t="shared" si="103"/>
        <v>5009.7999999999993</v>
      </c>
      <c r="P36" s="32">
        <f t="shared" si="2"/>
        <v>55495.199999999997</v>
      </c>
    </row>
    <row r="37" spans="1:25" ht="16.05" customHeight="1" x14ac:dyDescent="0.2">
      <c r="A37" s="36"/>
      <c r="B37" s="42"/>
      <c r="C37" s="38" t="s">
        <v>22</v>
      </c>
      <c r="D37" s="10">
        <f t="shared" ref="D37:O37" si="104">IF(D36&lt;=0,"",D36/$P36%)</f>
        <v>4.6490507287116722</v>
      </c>
      <c r="E37" s="10">
        <f t="shared" si="104"/>
        <v>6.2738759388199341</v>
      </c>
      <c r="F37" s="10">
        <f t="shared" si="104"/>
        <v>12.069151926653117</v>
      </c>
      <c r="G37" s="10">
        <f t="shared" si="104"/>
        <v>7.9450114604506323</v>
      </c>
      <c r="H37" s="10">
        <f t="shared" si="104"/>
        <v>7.4092894520607189</v>
      </c>
      <c r="I37" s="10">
        <f t="shared" si="104"/>
        <v>8.6973287779844028</v>
      </c>
      <c r="J37" s="10">
        <f t="shared" si="104"/>
        <v>7.0191656215312319</v>
      </c>
      <c r="K37" s="10">
        <f t="shared" si="104"/>
        <v>5.1263893093456732</v>
      </c>
      <c r="L37" s="10">
        <f t="shared" si="104"/>
        <v>8.4883016909570568</v>
      </c>
      <c r="M37" s="10">
        <f t="shared" si="104"/>
        <v>13.348181464342863</v>
      </c>
      <c r="N37" s="10">
        <f t="shared" si="104"/>
        <v>9.9468062102668338</v>
      </c>
      <c r="O37" s="10">
        <f t="shared" si="104"/>
        <v>9.027447418875866</v>
      </c>
      <c r="P37" s="32">
        <f t="shared" si="2"/>
        <v>99.999999999999986</v>
      </c>
    </row>
    <row r="38" spans="1:25" s="2" customFormat="1" ht="16.05" customHeight="1" x14ac:dyDescent="0.2">
      <c r="A38" s="36"/>
      <c r="B38" s="36" t="s">
        <v>25</v>
      </c>
      <c r="C38" s="37" t="s">
        <v>21</v>
      </c>
      <c r="D38" s="9">
        <f>空知1!D13+石狩1!D13+後志1!D13+胆振1!D13+日高1!D13+渡島・檜山1!D13+上川1!D13+留萌1!D13+宗谷1!D13+オホーツク1!D13+十勝1!D13+釧路1!D13+根室1!D13</f>
        <v>130.19999999999999</v>
      </c>
      <c r="E38" s="9">
        <f>空知1!E13+石狩1!E13+後志1!E13+胆振1!E13+日高1!E13+渡島・檜山1!E13+上川1!E13+留萌1!E13+宗谷1!E13+オホーツク1!E13+十勝1!E13+釧路1!E13+根室1!E13</f>
        <v>397.1</v>
      </c>
      <c r="F38" s="9">
        <f>空知1!F13+石狩1!F13+後志1!F13+胆振1!F13+日高1!F13+渡島・檜山1!F13+上川1!F13+留萌1!F13+宗谷1!F13+オホーツク1!F13+十勝1!F13+釧路1!F13+根室1!F13</f>
        <v>440.80000000000007</v>
      </c>
      <c r="G38" s="9">
        <f>空知1!G13+石狩1!G13+後志1!G13+胆振1!G13+日高1!G13+渡島・檜山1!G13+上川1!G13+留萌1!G13+宗谷1!G13+オホーツク1!G13+十勝1!G13+釧路1!G13+根室1!G13</f>
        <v>797.50000000000011</v>
      </c>
      <c r="H38" s="9">
        <f>空知1!H13+石狩1!H13+後志1!H13+胆振1!H13+日高1!H13+渡島・檜山1!H13+上川1!H13+留萌1!H13+宗谷1!H13+オホーツク1!H13+十勝1!H13+釧路1!H13+根室1!H13</f>
        <v>541.1</v>
      </c>
      <c r="I38" s="9">
        <f>空知1!I13+石狩1!I13+後志1!I13+胆振1!I13+日高1!I13+渡島・檜山1!I13+上川1!I13+留萌1!I13+宗谷1!I13+オホーツク1!I13+十勝1!I13+釧路1!I13+根室1!I13</f>
        <v>433.5</v>
      </c>
      <c r="J38" s="9">
        <f>空知1!J13+石狩1!J13+後志1!J13+胆振1!J13+日高1!J13+渡島・檜山1!J13+上川1!J13+留萌1!J13+宗谷1!J13+オホーツク1!J13+十勝1!J13+釧路1!J13+根室1!J13</f>
        <v>505.1</v>
      </c>
      <c r="K38" s="9">
        <f>空知1!K13+石狩1!K13+後志1!K13+胆振1!K13+日高1!K13+渡島・檜山1!K13+上川1!K13+留萌1!K13+宗谷1!K13+オホーツク1!K13+十勝1!K13+釧路1!K13+根室1!K13</f>
        <v>195.4</v>
      </c>
      <c r="L38" s="9">
        <f>空知1!L13+石狩1!L13+後志1!L13+胆振1!L13+日高1!L13+渡島・檜山1!L13+上川1!L13+留萌1!L13+宗谷1!L13+オホーツク1!L13+十勝1!L13+釧路1!L13+根室1!L13</f>
        <v>196</v>
      </c>
      <c r="M38" s="9">
        <f>空知1!M13+石狩1!M13+後志1!M13+胆振1!M13+日高1!M13+渡島・檜山1!M13+上川1!M13+留萌1!M13+宗谷1!M13+オホーツク1!M13+十勝1!M13+釧路1!M13+根室1!M13</f>
        <v>781.30000000000007</v>
      </c>
      <c r="N38" s="9">
        <f>空知1!N13+石狩1!N13+後志1!N13+胆振1!N13+日高1!N13+渡島・檜山1!N13+上川1!N13+留萌1!N13+宗谷1!N13+オホーツク1!N13+十勝1!N13+釧路1!N13+根室1!N13</f>
        <v>1030.9000000000001</v>
      </c>
      <c r="O38" s="9">
        <f>空知1!O13+石狩1!O13+後志1!O13+胆振1!O13+日高1!O13+渡島・檜山1!O13+上川1!O13+留萌1!O13+宗谷1!O13+オホーツク1!O13+十勝1!O13+釧路1!O13+根室1!O13</f>
        <v>533.30000000000007</v>
      </c>
      <c r="P38" s="16">
        <f t="shared" si="2"/>
        <v>5982.2</v>
      </c>
      <c r="Q38" s="30"/>
      <c r="R38" s="19"/>
      <c r="S38" s="19"/>
      <c r="T38" s="19"/>
      <c r="U38" s="19"/>
      <c r="V38" s="20"/>
      <c r="W38" s="20"/>
      <c r="X38" s="20"/>
      <c r="Y38" s="20"/>
    </row>
    <row r="39" spans="1:25" s="2" customFormat="1" ht="16.05" customHeight="1" x14ac:dyDescent="0.2">
      <c r="A39" s="36"/>
      <c r="B39" s="36"/>
      <c r="C39" s="38" t="s">
        <v>22</v>
      </c>
      <c r="D39" s="10">
        <f t="shared" ref="D39:O39" si="105">IF(D38&lt;=0,"",D38/$P38%)</f>
        <v>2.1764568219049849</v>
      </c>
      <c r="E39" s="10">
        <f t="shared" si="105"/>
        <v>6.6380261442278767</v>
      </c>
      <c r="F39" s="10">
        <f t="shared" si="105"/>
        <v>7.3685266289993665</v>
      </c>
      <c r="G39" s="10">
        <f t="shared" si="105"/>
        <v>13.331215940623853</v>
      </c>
      <c r="H39" s="10">
        <f t="shared" si="105"/>
        <v>9.0451673297449116</v>
      </c>
      <c r="I39" s="10">
        <f t="shared" si="105"/>
        <v>7.2464979439002377</v>
      </c>
      <c r="J39" s="10">
        <f t="shared" si="105"/>
        <v>8.4433820333656531</v>
      </c>
      <c r="K39" s="10">
        <f t="shared" si="105"/>
        <v>3.2663568586807532</v>
      </c>
      <c r="L39" s="10">
        <f t="shared" si="105"/>
        <v>3.2763866136204074</v>
      </c>
      <c r="M39" s="10">
        <f t="shared" si="105"/>
        <v>13.060412557253187</v>
      </c>
      <c r="N39" s="10">
        <f t="shared" si="105"/>
        <v>17.23279061214938</v>
      </c>
      <c r="O39" s="10">
        <f t="shared" si="105"/>
        <v>8.9147805155294062</v>
      </c>
      <c r="P39" s="16">
        <f t="shared" si="2"/>
        <v>100</v>
      </c>
      <c r="Q39" s="30"/>
      <c r="R39" s="19"/>
      <c r="S39" s="19"/>
      <c r="T39" s="19"/>
      <c r="U39" s="19"/>
      <c r="V39" s="20"/>
      <c r="W39" s="20"/>
      <c r="X39" s="20"/>
      <c r="Y39" s="20"/>
    </row>
    <row r="40" spans="1:25" s="2" customFormat="1" ht="16.05" customHeight="1" x14ac:dyDescent="0.2">
      <c r="A40" s="36"/>
      <c r="B40" s="36"/>
      <c r="C40" s="37" t="s">
        <v>23</v>
      </c>
      <c r="D40" s="9">
        <f>空知1!D15+石狩1!D15+後志1!D15+胆振1!D15+日高1!D15+渡島・檜山1!D15+上川1!D15+留萌1!D15+宗谷1!D15+オホーツク1!D15+十勝1!D15+釧路1!D15+根室1!D15</f>
        <v>459.5</v>
      </c>
      <c r="E40" s="9">
        <f>空知1!E15+石狩1!E15+後志1!E15+胆振1!E15+日高1!E15+渡島・檜山1!E15+上川1!E15+留萌1!E15+宗谷1!E15+オホーツク1!E15+十勝1!E15+釧路1!E15+根室1!E15</f>
        <v>632.70000000000005</v>
      </c>
      <c r="F40" s="9">
        <f>空知1!F15+石狩1!F15+後志1!F15+胆振1!F15+日高1!F15+渡島・檜山1!F15+上川1!F15+留萌1!F15+宗谷1!F15+オホーツク1!F15+十勝1!F15+釧路1!F15+根室1!F15</f>
        <v>1290.0999999999999</v>
      </c>
      <c r="G40" s="9">
        <f>空知1!G15+石狩1!G15+後志1!G15+胆振1!G15+日高1!G15+渡島・檜山1!G15+上川1!G15+留萌1!G15+宗谷1!G15+オホーツク1!G15+十勝1!G15+釧路1!G15+根室1!G15</f>
        <v>1164.7</v>
      </c>
      <c r="H40" s="9">
        <f>空知1!H15+石狩1!H15+後志1!H15+胆振1!H15+日高1!H15+渡島・檜山1!H15+上川1!H15+留萌1!H15+宗谷1!H15+オホーツク1!H15+十勝1!H15+釧路1!H15+根室1!H15</f>
        <v>1327.6</v>
      </c>
      <c r="I40" s="9">
        <f>空知1!I15+石狩1!I15+後志1!I15+胆振1!I15+日高1!I15+渡島・檜山1!I15+上川1!I15+留萌1!I15+宗谷1!I15+オホーツク1!I15+十勝1!I15+釧路1!I15+根室1!I15</f>
        <v>1032.3</v>
      </c>
      <c r="J40" s="9">
        <f>空知1!J15+石狩1!J15+後志1!J15+胆振1!J15+日高1!J15+渡島・檜山1!J15+上川1!J15+留萌1!J15+宗谷1!J15+オホーツク1!J15+十勝1!J15+釧路1!J15+根室1!J15</f>
        <v>1271.3999999999999</v>
      </c>
      <c r="K40" s="9">
        <f>空知1!K15+石狩1!K15+後志1!K15+胆振1!K15+日高1!K15+渡島・檜山1!K15+上川1!K15+留萌1!K15+宗谷1!K15+オホーツク1!K15+十勝1!K15+釧路1!K15+根室1!K15</f>
        <v>866.19999999999993</v>
      </c>
      <c r="L40" s="9">
        <f>空知1!L15+石狩1!L15+後志1!L15+胆振1!L15+日高1!L15+渡島・檜山1!L15+上川1!L15+留萌1!L15+宗谷1!L15+オホーツク1!L15+十勝1!L15+釧路1!L15+根室1!L15</f>
        <v>1179.3</v>
      </c>
      <c r="M40" s="9">
        <f>空知1!M15+石狩1!M15+後志1!M15+胆振1!M15+日高1!M15+渡島・檜山1!M15+上川1!M15+留萌1!M15+宗谷1!M15+オホーツク1!M15+十勝1!M15+釧路1!M15+根室1!M15</f>
        <v>1083.6000000000001</v>
      </c>
      <c r="N40" s="9">
        <f>空知1!N15+石狩1!N15+後志1!N15+胆振1!N15+日高1!N15+渡島・檜山1!N15+上川1!N15+留萌1!N15+宗谷1!N15+オホーツク1!N15+十勝1!N15+釧路1!N15+根室1!N15</f>
        <v>689.8</v>
      </c>
      <c r="O40" s="9">
        <f>空知1!O15+石狩1!O15+後志1!O15+胆振1!O15+日高1!O15+渡島・檜山1!O15+上川1!O15+留萌1!O15+宗谷1!O15+オホーツク1!O15+十勝1!O15+釧路1!O15+根室1!O15</f>
        <v>662.69999999999993</v>
      </c>
      <c r="P40" s="16">
        <f t="shared" si="2"/>
        <v>11659.9</v>
      </c>
      <c r="Q40" s="30"/>
      <c r="R40" s="19"/>
      <c r="S40" s="19"/>
      <c r="T40" s="19"/>
      <c r="U40" s="19"/>
      <c r="V40" s="20"/>
      <c r="W40" s="20"/>
      <c r="X40" s="20"/>
      <c r="Y40" s="20"/>
    </row>
    <row r="41" spans="1:25" s="2" customFormat="1" ht="16.05" customHeight="1" x14ac:dyDescent="0.2">
      <c r="A41" s="36"/>
      <c r="B41" s="36"/>
      <c r="C41" s="38" t="s">
        <v>22</v>
      </c>
      <c r="D41" s="10">
        <f t="shared" ref="D41:O43" si="106">IF(D40&lt;=0,"",D40/$P40%)</f>
        <v>3.9408571257043374</v>
      </c>
      <c r="E41" s="10">
        <f t="shared" si="106"/>
        <v>5.426290105403992</v>
      </c>
      <c r="F41" s="10">
        <f t="shared" si="106"/>
        <v>11.064417362070001</v>
      </c>
      <c r="G41" s="10">
        <f t="shared" si="106"/>
        <v>9.9889364402782199</v>
      </c>
      <c r="H41" s="10">
        <f t="shared" si="106"/>
        <v>11.386032470261323</v>
      </c>
      <c r="I41" s="10">
        <f t="shared" si="106"/>
        <v>8.8534206982907229</v>
      </c>
      <c r="J41" s="10">
        <f t="shared" si="106"/>
        <v>10.904038628118593</v>
      </c>
      <c r="K41" s="10">
        <f t="shared" si="106"/>
        <v>7.4288801790752927</v>
      </c>
      <c r="L41" s="10">
        <f t="shared" si="106"/>
        <v>10.114151922400707</v>
      </c>
      <c r="M41" s="10">
        <f t="shared" si="106"/>
        <v>9.2933901662964544</v>
      </c>
      <c r="N41" s="10">
        <f t="shared" si="106"/>
        <v>5.9160027101433119</v>
      </c>
      <c r="O41" s="10">
        <f t="shared" si="106"/>
        <v>5.6835821919570497</v>
      </c>
      <c r="P41" s="16">
        <f t="shared" si="2"/>
        <v>100</v>
      </c>
      <c r="Q41" s="30"/>
      <c r="R41" s="19"/>
      <c r="S41" s="19"/>
      <c r="T41" s="19"/>
      <c r="U41" s="19"/>
      <c r="V41" s="20"/>
      <c r="W41" s="20"/>
      <c r="X41" s="20"/>
      <c r="Y41" s="20"/>
    </row>
    <row r="42" spans="1:25" s="2" customFormat="1" ht="16.05" customHeight="1" x14ac:dyDescent="0.2">
      <c r="A42" s="36"/>
      <c r="B42" s="36"/>
      <c r="C42" s="37" t="s">
        <v>24</v>
      </c>
      <c r="D42" s="9">
        <f>SUM(D40,D38)</f>
        <v>589.70000000000005</v>
      </c>
      <c r="E42" s="9">
        <f t="shared" ref="E42:O42" si="107">SUM(E40,E38)</f>
        <v>1029.8000000000002</v>
      </c>
      <c r="F42" s="9">
        <f t="shared" si="107"/>
        <v>1730.9</v>
      </c>
      <c r="G42" s="9">
        <f t="shared" si="107"/>
        <v>1962.2000000000003</v>
      </c>
      <c r="H42" s="9">
        <f t="shared" si="107"/>
        <v>1868.6999999999998</v>
      </c>
      <c r="I42" s="9">
        <f t="shared" si="107"/>
        <v>1465.8</v>
      </c>
      <c r="J42" s="9">
        <f t="shared" si="107"/>
        <v>1776.5</v>
      </c>
      <c r="K42" s="9">
        <f t="shared" si="107"/>
        <v>1061.5999999999999</v>
      </c>
      <c r="L42" s="9">
        <f t="shared" si="107"/>
        <v>1375.3</v>
      </c>
      <c r="M42" s="9">
        <f t="shared" si="107"/>
        <v>1864.9</v>
      </c>
      <c r="N42" s="9">
        <f t="shared" si="107"/>
        <v>1720.7</v>
      </c>
      <c r="O42" s="9">
        <f t="shared" si="107"/>
        <v>1196</v>
      </c>
      <c r="P42" s="16">
        <f t="shared" si="2"/>
        <v>17642.099999999999</v>
      </c>
      <c r="Q42" s="30"/>
      <c r="R42" s="19"/>
      <c r="S42" s="19"/>
      <c r="T42" s="19"/>
      <c r="U42" s="19"/>
      <c r="V42" s="20"/>
      <c r="W42" s="20"/>
      <c r="X42" s="20"/>
      <c r="Y42" s="20"/>
    </row>
    <row r="43" spans="1:25" s="2" customFormat="1" ht="16.05" customHeight="1" x14ac:dyDescent="0.2">
      <c r="A43" s="36"/>
      <c r="B43" s="40"/>
      <c r="C43" s="38" t="s">
        <v>22</v>
      </c>
      <c r="D43" s="10">
        <f t="shared" si="106"/>
        <v>3.3425725962328752</v>
      </c>
      <c r="E43" s="10">
        <f t="shared" si="106"/>
        <v>5.8371735791090646</v>
      </c>
      <c r="F43" s="10">
        <f t="shared" si="106"/>
        <v>9.811190277801396</v>
      </c>
      <c r="G43" s="10">
        <f t="shared" si="106"/>
        <v>11.122258688024671</v>
      </c>
      <c r="H43" s="10">
        <f t="shared" si="106"/>
        <v>10.592276429676739</v>
      </c>
      <c r="I43" s="10">
        <f t="shared" si="106"/>
        <v>8.3085346982502077</v>
      </c>
      <c r="J43" s="10">
        <f t="shared" si="106"/>
        <v>10.069662908610653</v>
      </c>
      <c r="K43" s="10">
        <f t="shared" si="106"/>
        <v>6.0174242295418345</v>
      </c>
      <c r="L43" s="10">
        <f t="shared" si="106"/>
        <v>7.7955572182449933</v>
      </c>
      <c r="M43" s="10">
        <f t="shared" si="106"/>
        <v>10.570737043775969</v>
      </c>
      <c r="N43" s="10">
        <f t="shared" si="106"/>
        <v>9.7533740314361683</v>
      </c>
      <c r="O43" s="10">
        <f t="shared" si="106"/>
        <v>6.7792382992954359</v>
      </c>
      <c r="P43" s="16">
        <f t="shared" si="2"/>
        <v>100</v>
      </c>
      <c r="Q43" s="30"/>
      <c r="R43" s="19"/>
      <c r="S43" s="19"/>
      <c r="T43" s="19"/>
      <c r="U43" s="19"/>
      <c r="V43" s="20"/>
      <c r="W43" s="20"/>
      <c r="X43" s="20"/>
      <c r="Y43" s="20"/>
    </row>
    <row r="44" spans="1:25" s="2" customFormat="1" ht="16.05" customHeight="1" x14ac:dyDescent="0.2">
      <c r="A44" s="36"/>
      <c r="B44" s="36" t="s">
        <v>26</v>
      </c>
      <c r="C44" s="37" t="s">
        <v>21</v>
      </c>
      <c r="D44" s="9">
        <f>空知1!D19+石狩1!D19+後志1!D19+胆振1!D19+日高1!D19+渡島・檜山1!D19+上川1!D19+留萌1!D19+宗谷1!D19+オホーツク1!D19+十勝1!D19+釧路1!D19+根室1!D19</f>
        <v>292.3</v>
      </c>
      <c r="E44" s="9">
        <f>空知1!E19+石狩1!E19+後志1!E19+胆振1!E19+日高1!E19+渡島・檜山1!E19+上川1!E19+留萌1!E19+宗谷1!E19+オホーツク1!E19+十勝1!E19+釧路1!E19+根室1!E19</f>
        <v>251.10000000000002</v>
      </c>
      <c r="F44" s="9">
        <f>空知1!F19+石狩1!F19+後志1!F19+胆振1!F19+日高1!F19+渡島・檜山1!F19+上川1!F19+留萌1!F19+宗谷1!F19+オホーツク1!F19+十勝1!F19+釧路1!F19+根室1!F19</f>
        <v>483.7</v>
      </c>
      <c r="G44" s="9">
        <f>空知1!G19+石狩1!G19+後志1!G19+胆振1!G19+日高1!G19+渡島・檜山1!G19+上川1!G19+留萌1!G19+宗谷1!G19+オホーツク1!G19+十勝1!G19+釧路1!G19+根室1!G19</f>
        <v>406.6</v>
      </c>
      <c r="H44" s="9">
        <f>空知1!H19+石狩1!H19+後志1!H19+胆振1!H19+日高1!H19+渡島・檜山1!H19+上川1!H19+留萌1!H19+宗谷1!H19+オホーツク1!H19+十勝1!H19+釧路1!H19+根室1!H19</f>
        <v>288.59999999999997</v>
      </c>
      <c r="I44" s="9">
        <f>空知1!I19+石狩1!I19+後志1!I19+胆振1!I19+日高1!I19+渡島・檜山1!I19+上川1!I19+留萌1!I19+宗谷1!I19+オホーツク1!I19+十勝1!I19+釧路1!I19+根室1!I19</f>
        <v>643.30000000000007</v>
      </c>
      <c r="J44" s="9">
        <f>空知1!J19+石狩1!J19+後志1!J19+胆振1!J19+日高1!J19+渡島・檜山1!J19+上川1!J19+留萌1!J19+宗谷1!J19+オホーツク1!J19+十勝1!J19+釧路1!J19+根室1!J19</f>
        <v>560.20000000000005</v>
      </c>
      <c r="K44" s="9">
        <f>空知1!K19+石狩1!K19+後志1!K19+胆振1!K19+日高1!K19+渡島・檜山1!K19+上川1!K19+留萌1!K19+宗谷1!K19+オホーツク1!K19+十勝1!K19+釧路1!K19+根室1!K19</f>
        <v>350.2</v>
      </c>
      <c r="L44" s="9">
        <f>空知1!L19+石狩1!L19+後志1!L19+胆振1!L19+日高1!L19+渡島・檜山1!L19+上川1!L19+留萌1!L19+宗谷1!L19+オホーツク1!L19+十勝1!L19+釧路1!L19+根室1!L19</f>
        <v>1198.4999999999998</v>
      </c>
      <c r="M44" s="9">
        <f>空知1!M19+石狩1!M19+後志1!M19+胆振1!M19+日高1!M19+渡島・檜山1!M19+上川1!M19+留萌1!M19+宗谷1!M19+オホーツク1!M19+十勝1!M19+釧路1!M19+根室1!M19</f>
        <v>2324.9999999999995</v>
      </c>
      <c r="N44" s="9">
        <f>空知1!N19+石狩1!N19+後志1!N19+胆振1!N19+日高1!N19+渡島・檜山1!N19+上川1!N19+留萌1!N19+宗谷1!N19+オホーツク1!N19+十勝1!N19+釧路1!N19+根室1!N19</f>
        <v>732.4</v>
      </c>
      <c r="O44" s="9">
        <f>空知1!O19+石狩1!O19+後志1!O19+胆振1!O19+日高1!O19+渡島・檜山1!O19+上川1!O19+留萌1!O19+宗谷1!O19+オホーツク1!O19+十勝1!O19+釧路1!O19+根室1!O19</f>
        <v>557.70000000000005</v>
      </c>
      <c r="P44" s="16">
        <f t="shared" si="2"/>
        <v>8089.5999999999995</v>
      </c>
      <c r="Q44" s="30"/>
      <c r="R44" s="19"/>
      <c r="S44" s="19"/>
      <c r="T44" s="19"/>
      <c r="U44" s="19"/>
      <c r="V44" s="20"/>
      <c r="W44" s="20"/>
      <c r="X44" s="20"/>
      <c r="Y44" s="20"/>
    </row>
    <row r="45" spans="1:25" s="2" customFormat="1" ht="16.05" customHeight="1" x14ac:dyDescent="0.2">
      <c r="A45" s="36"/>
      <c r="B45" s="36"/>
      <c r="C45" s="38" t="s">
        <v>22</v>
      </c>
      <c r="D45" s="10">
        <f t="shared" ref="D45:O45" si="108">IF(D44&lt;=0,"",D44/$P44%)</f>
        <v>3.61328125</v>
      </c>
      <c r="E45" s="10">
        <f t="shared" si="108"/>
        <v>3.1039853639240507</v>
      </c>
      <c r="F45" s="10">
        <f t="shared" si="108"/>
        <v>5.97928204113924</v>
      </c>
      <c r="G45" s="10">
        <f t="shared" si="108"/>
        <v>5.0262064873417724</v>
      </c>
      <c r="H45" s="10">
        <f t="shared" si="108"/>
        <v>3.5675435126582276</v>
      </c>
      <c r="I45" s="10">
        <f t="shared" si="108"/>
        <v>7.9521855221518996</v>
      </c>
      <c r="J45" s="10">
        <f t="shared" si="108"/>
        <v>6.9249406645569627</v>
      </c>
      <c r="K45" s="10">
        <f t="shared" si="108"/>
        <v>4.3290150316455698</v>
      </c>
      <c r="L45" s="10">
        <f t="shared" si="108"/>
        <v>14.8153184335443</v>
      </c>
      <c r="M45" s="10">
        <f t="shared" si="108"/>
        <v>28.740605221518983</v>
      </c>
      <c r="N45" s="10">
        <f t="shared" si="108"/>
        <v>9.053599683544304</v>
      </c>
      <c r="O45" s="10">
        <f t="shared" si="108"/>
        <v>6.8940367879746844</v>
      </c>
      <c r="P45" s="16">
        <f t="shared" si="2"/>
        <v>100</v>
      </c>
      <c r="Q45" s="30"/>
      <c r="R45" s="19"/>
      <c r="S45" s="19"/>
      <c r="T45" s="19"/>
      <c r="U45" s="19"/>
      <c r="V45" s="20"/>
      <c r="W45" s="20"/>
      <c r="X45" s="20"/>
      <c r="Y45" s="20"/>
    </row>
    <row r="46" spans="1:25" s="2" customFormat="1" ht="16.05" customHeight="1" x14ac:dyDescent="0.2">
      <c r="A46" s="36"/>
      <c r="B46" s="36"/>
      <c r="C46" s="37" t="s">
        <v>23</v>
      </c>
      <c r="D46" s="9">
        <f>空知1!D21+石狩1!D21+後志1!D21+胆振1!D21+日高1!D21+渡島・檜山1!D21+上川1!D21+留萌1!D21+宗谷1!D21+オホーツク1!D21+十勝1!D21+釧路1!D21+根室1!D21</f>
        <v>1248.8</v>
      </c>
      <c r="E46" s="9">
        <f>空知1!E21+石狩1!E21+後志1!E21+胆振1!E21+日高1!E21+渡島・檜山1!E21+上川1!E21+留萌1!E21+宗谷1!E21+オホーツク1!E21+十勝1!E21+釧路1!E21+根室1!E21</f>
        <v>1863.2</v>
      </c>
      <c r="F46" s="9">
        <f>空知1!F21+石狩1!F21+後志1!F21+胆振1!F21+日高1!F21+渡島・檜山1!F21+上川1!F21+留萌1!F21+宗谷1!F21+オホーツク1!F21+十勝1!F21+釧路1!F21+根室1!F21</f>
        <v>3637.3999999999996</v>
      </c>
      <c r="G46" s="9">
        <f>空知1!G21+石狩1!G21+後志1!G21+胆振1!G21+日高1!G21+渡島・檜山1!G21+上川1!G21+留萌1!G21+宗谷1!G21+オホーツク1!G21+十勝1!G21+釧路1!G21+根室1!G21</f>
        <v>1476.8999999999999</v>
      </c>
      <c r="H46" s="9">
        <f>空知1!H21+石狩1!H21+後志1!H21+胆振1!H21+日高1!H21+渡島・檜山1!H21+上川1!H21+留萌1!H21+宗谷1!H21+オホーツク1!H21+十勝1!H21+釧路1!H21+根室1!H21</f>
        <v>1426.6</v>
      </c>
      <c r="I46" s="9">
        <f>空知1!I21+石狩1!I21+後志1!I21+胆振1!I21+日高1!I21+渡島・檜山1!I21+上川1!I21+留萌1!I21+宗谷1!I21+オホーツク1!I21+十勝1!I21+釧路1!I21+根室1!I21</f>
        <v>2121.5</v>
      </c>
      <c r="J46" s="9">
        <f>空知1!J21+石狩1!J21+後志1!J21+胆振1!J21+日高1!J21+渡島・檜山1!J21+上川1!J21+留萌1!J21+宗谷1!J21+オホーツク1!J21+十勝1!J21+釧路1!J21+根室1!J21</f>
        <v>1143.2999999999997</v>
      </c>
      <c r="K46" s="9">
        <f>空知1!K21+石狩1!K21+後志1!K21+胆振1!K21+日高1!K21+渡島・檜山1!K21+上川1!K21+留萌1!K21+宗谷1!K21+オホーツク1!K21+十勝1!K21+釧路1!K21+根室1!K21</f>
        <v>1029.5999999999999</v>
      </c>
      <c r="L46" s="9">
        <f>空知1!L21+石狩1!L21+後志1!L21+胆振1!L21+日高1!L21+渡島・檜山1!L21+上川1!L21+留萌1!L21+宗谷1!L21+オホーツク1!L21+十勝1!L21+釧路1!L21+根室1!L21</f>
        <v>1614.8</v>
      </c>
      <c r="M46" s="9">
        <f>空知1!M21+石狩1!M21+後志1!M21+胆振1!M21+日高1!M21+渡島・檜山1!M21+上川1!M21+留萌1!M21+宗谷1!M21+オホーツク1!M21+十勝1!M21+釧路1!M21+根室1!M21</f>
        <v>2431.3000000000002</v>
      </c>
      <c r="N46" s="9">
        <f>空知1!N21+石狩1!N21+後志1!N21+胆振1!N21+日高1!N21+渡島・檜山1!N21+上川1!N21+留萌1!N21+宗谷1!N21+オホーツク1!N21+十勝1!N21+釧路1!N21+根室1!N21</f>
        <v>2390.5</v>
      </c>
      <c r="O46" s="9">
        <f>空知1!O21+石狩1!O21+後志1!O21+胆振1!O21+日高1!O21+渡島・檜山1!O21+上川1!O21+留萌1!O21+宗谷1!O21+オホーツク1!O21+十勝1!O21+釧路1!O21+根室1!O21</f>
        <v>2515.2999999999997</v>
      </c>
      <c r="P46" s="16">
        <f t="shared" si="2"/>
        <v>22899.199999999997</v>
      </c>
      <c r="Q46" s="30"/>
      <c r="R46" s="19"/>
      <c r="S46" s="19"/>
      <c r="T46" s="19"/>
      <c r="U46" s="19"/>
      <c r="V46" s="20"/>
      <c r="W46" s="20"/>
      <c r="X46" s="20"/>
      <c r="Y46" s="20"/>
    </row>
    <row r="47" spans="1:25" s="2" customFormat="1" ht="16.05" customHeight="1" x14ac:dyDescent="0.2">
      <c r="A47" s="36"/>
      <c r="B47" s="36"/>
      <c r="C47" s="38" t="s">
        <v>22</v>
      </c>
      <c r="D47" s="10">
        <f t="shared" ref="D47:O47" si="109">IF(D46&lt;=0,"",D46/$P46%)</f>
        <v>5.4534656232532148</v>
      </c>
      <c r="E47" s="10">
        <f t="shared" si="109"/>
        <v>8.1365287870318621</v>
      </c>
      <c r="F47" s="10">
        <f t="shared" si="109"/>
        <v>15.884397708216882</v>
      </c>
      <c r="G47" s="10">
        <f t="shared" si="109"/>
        <v>6.4495702906651768</v>
      </c>
      <c r="H47" s="10">
        <f t="shared" si="109"/>
        <v>6.2299119619899388</v>
      </c>
      <c r="I47" s="10">
        <f t="shared" si="109"/>
        <v>9.2645157909446638</v>
      </c>
      <c r="J47" s="10">
        <f t="shared" si="109"/>
        <v>4.9927508384572379</v>
      </c>
      <c r="K47" s="10">
        <f t="shared" si="109"/>
        <v>4.4962269424259365</v>
      </c>
      <c r="L47" s="10">
        <f t="shared" si="109"/>
        <v>7.051774734488542</v>
      </c>
      <c r="M47" s="10">
        <f t="shared" si="109"/>
        <v>10.617401481274458</v>
      </c>
      <c r="N47" s="10">
        <f t="shared" si="109"/>
        <v>10.439229318054782</v>
      </c>
      <c r="O47" s="10">
        <f t="shared" si="109"/>
        <v>10.984226523197318</v>
      </c>
      <c r="P47" s="16">
        <f t="shared" si="2"/>
        <v>100.00000000000003</v>
      </c>
      <c r="Q47" s="30"/>
      <c r="R47" s="19"/>
      <c r="S47" s="19"/>
      <c r="T47" s="19"/>
      <c r="U47" s="19"/>
      <c r="V47" s="20"/>
      <c r="W47" s="20"/>
      <c r="X47" s="20"/>
      <c r="Y47" s="20"/>
    </row>
    <row r="48" spans="1:25" s="2" customFormat="1" ht="16.05" customHeight="1" x14ac:dyDescent="0.2">
      <c r="A48" s="36"/>
      <c r="B48" s="36"/>
      <c r="C48" s="37" t="s">
        <v>24</v>
      </c>
      <c r="D48" s="9">
        <f>SUM(D46,D44)</f>
        <v>1541.1</v>
      </c>
      <c r="E48" s="9">
        <f t="shared" ref="E48:O48" si="110">SUM(E46,E44)</f>
        <v>2114.3000000000002</v>
      </c>
      <c r="F48" s="9">
        <f t="shared" si="110"/>
        <v>4121.0999999999995</v>
      </c>
      <c r="G48" s="9">
        <f t="shared" si="110"/>
        <v>1883.5</v>
      </c>
      <c r="H48" s="9">
        <f t="shared" si="110"/>
        <v>1715.1999999999998</v>
      </c>
      <c r="I48" s="9">
        <f t="shared" si="110"/>
        <v>2764.8</v>
      </c>
      <c r="J48" s="9">
        <f t="shared" si="110"/>
        <v>1703.4999999999998</v>
      </c>
      <c r="K48" s="9">
        <f t="shared" si="110"/>
        <v>1379.8</v>
      </c>
      <c r="L48" s="9">
        <f t="shared" si="110"/>
        <v>2813.2999999999997</v>
      </c>
      <c r="M48" s="9">
        <f t="shared" si="110"/>
        <v>4756.2999999999993</v>
      </c>
      <c r="N48" s="9">
        <f t="shared" si="110"/>
        <v>3122.9</v>
      </c>
      <c r="O48" s="9">
        <f t="shared" si="110"/>
        <v>3073</v>
      </c>
      <c r="P48" s="16">
        <f t="shared" si="2"/>
        <v>30988.799999999999</v>
      </c>
      <c r="Q48" s="30"/>
      <c r="R48" s="19"/>
      <c r="S48" s="19"/>
      <c r="T48" s="19"/>
      <c r="U48" s="19"/>
      <c r="V48" s="20"/>
      <c r="W48" s="20"/>
      <c r="X48" s="20"/>
      <c r="Y48" s="20"/>
    </row>
    <row r="49" spans="1:25" s="2" customFormat="1" ht="16.05" customHeight="1" x14ac:dyDescent="0.2">
      <c r="A49" s="36"/>
      <c r="B49" s="40"/>
      <c r="C49" s="38" t="s">
        <v>22</v>
      </c>
      <c r="D49" s="10">
        <f t="shared" ref="D49:O49" si="111">IF(D48&lt;=0,"",D48/$P48%)</f>
        <v>4.9730870508054528</v>
      </c>
      <c r="E49" s="10">
        <f t="shared" si="111"/>
        <v>6.8227875877736484</v>
      </c>
      <c r="F49" s="10">
        <f t="shared" si="111"/>
        <v>13.29867565055762</v>
      </c>
      <c r="G49" s="10">
        <f t="shared" si="111"/>
        <v>6.0780023750516321</v>
      </c>
      <c r="H49" s="10">
        <f t="shared" si="111"/>
        <v>5.5349029326724493</v>
      </c>
      <c r="I49" s="10">
        <f t="shared" si="111"/>
        <v>8.9219330855018608</v>
      </c>
      <c r="J49" s="10">
        <f t="shared" si="111"/>
        <v>5.4971473564642706</v>
      </c>
      <c r="K49" s="10">
        <f t="shared" si="111"/>
        <v>4.4525764147046676</v>
      </c>
      <c r="L49" s="10">
        <f t="shared" si="111"/>
        <v>9.078441243287898</v>
      </c>
      <c r="M49" s="10">
        <f t="shared" si="111"/>
        <v>15.348448471705906</v>
      </c>
      <c r="N49" s="10">
        <f t="shared" si="111"/>
        <v>10.077511875258159</v>
      </c>
      <c r="O49" s="10">
        <f t="shared" si="111"/>
        <v>9.9164859562164409</v>
      </c>
      <c r="P49" s="16">
        <f t="shared" si="2"/>
        <v>100</v>
      </c>
      <c r="Q49" s="30"/>
      <c r="R49" s="19"/>
      <c r="S49" s="19"/>
      <c r="T49" s="19"/>
      <c r="U49" s="19"/>
      <c r="V49" s="20"/>
      <c r="W49" s="20"/>
      <c r="X49" s="20"/>
      <c r="Y49" s="20"/>
    </row>
    <row r="50" spans="1:25" s="2" customFormat="1" ht="16.05" customHeight="1" x14ac:dyDescent="0.2">
      <c r="A50" s="36"/>
      <c r="B50" s="36" t="s">
        <v>27</v>
      </c>
      <c r="C50" s="37" t="s">
        <v>21</v>
      </c>
      <c r="D50" s="9">
        <f>空知1!D25+石狩1!D25+後志1!D25+胆振1!D25+日高1!D25+渡島・檜山1!D25+上川1!D25+留萌1!D25+宗谷1!D25+オホーツク1!D25+十勝1!D25+釧路1!D25+根室1!D25</f>
        <v>93.2</v>
      </c>
      <c r="E50" s="9">
        <f>空知1!E25+石狩1!E25+後志1!E25+胆振1!E25+日高1!E25+渡島・檜山1!E25+上川1!E25+留萌1!E25+宗谷1!E25+オホーツク1!E25+十勝1!E25+釧路1!E25+根室1!E25</f>
        <v>51</v>
      </c>
      <c r="F50" s="9">
        <f>空知1!F25+石狩1!F25+後志1!F25+胆振1!F25+日高1!F25+渡島・檜山1!F25+上川1!F25+留萌1!F25+宗谷1!F25+オホーツク1!F25+十勝1!F25+釧路1!F25+根室1!F25</f>
        <v>137.1</v>
      </c>
      <c r="G50" s="9">
        <f>空知1!G25+石狩1!G25+後志1!G25+胆振1!G25+日高1!G25+渡島・檜山1!G25+上川1!G25+留萌1!G25+宗谷1!G25+オホーツク1!G25+十勝1!G25+釧路1!G25+根室1!G25</f>
        <v>169.1</v>
      </c>
      <c r="H50" s="9">
        <f>空知1!H25+石狩1!H25+後志1!H25+胆振1!H25+日高1!H25+渡島・檜山1!H25+上川1!H25+留萌1!H25+宗谷1!H25+オホーツク1!H25+十勝1!H25+釧路1!H25+根室1!H25</f>
        <v>47.4</v>
      </c>
      <c r="I50" s="9">
        <f>空知1!I25+石狩1!I25+後志1!I25+胆振1!I25+日高1!I25+渡島・檜山1!I25+上川1!I25+留萌1!I25+宗谷1!I25+オホーツク1!I25+十勝1!I25+釧路1!I25+根室1!I25</f>
        <v>61.5</v>
      </c>
      <c r="J50" s="9">
        <f>空知1!J25+石狩1!J25+後志1!J25+胆振1!J25+日高1!J25+渡島・檜山1!J25+上川1!J25+留萌1!J25+宗谷1!J25+オホーツク1!J25+十勝1!J25+釧路1!J25+根室1!J25</f>
        <v>49.1</v>
      </c>
      <c r="K50" s="9">
        <f>空知1!K25+石狩1!K25+後志1!K25+胆振1!K25+日高1!K25+渡島・檜山1!K25+上川1!K25+留萌1!K25+宗谷1!K25+オホーツク1!K25+十勝1!K25+釧路1!K25+根室1!K25</f>
        <v>32.700000000000003</v>
      </c>
      <c r="L50" s="9">
        <f>空知1!L25+石狩1!L25+後志1!L25+胆振1!L25+日高1!L25+渡島・檜山1!L25+上川1!L25+留萌1!L25+宗谷1!L25+オホーツク1!L25+十勝1!L25+釧路1!L25+根室1!L25</f>
        <v>31.7</v>
      </c>
      <c r="M50" s="9">
        <f>空知1!M25+石狩1!M25+後志1!M25+胆振1!M25+日高1!M25+渡島・檜山1!M25+上川1!M25+留萌1!M25+宗谷1!M25+オホーツク1!M25+十勝1!M25+釧路1!M25+根室1!M25</f>
        <v>59.599999999999994</v>
      </c>
      <c r="N50" s="9">
        <f>空知1!N25+石狩1!N25+後志1!N25+胆振1!N25+日高1!N25+渡島・檜山1!N25+上川1!N25+留萌1!N25+宗谷1!N25+オホーツク1!N25+十勝1!N25+釧路1!N25+根室1!N25</f>
        <v>81.600000000000009</v>
      </c>
      <c r="O50" s="9">
        <f>空知1!O25+石狩1!O25+後志1!O25+胆振1!O25+日高1!O25+渡島・檜山1!O25+上川1!O25+留萌1!O25+宗谷1!O25+オホーツク1!O25+十勝1!O25+釧路1!O25+根室1!O25</f>
        <v>148.5</v>
      </c>
      <c r="P50" s="16">
        <f t="shared" si="2"/>
        <v>962.50000000000011</v>
      </c>
      <c r="Q50" s="30"/>
      <c r="R50" s="19"/>
      <c r="S50" s="19"/>
      <c r="T50" s="19"/>
      <c r="U50" s="19"/>
      <c r="V50" s="20"/>
      <c r="W50" s="20"/>
      <c r="X50" s="20"/>
      <c r="Y50" s="20"/>
    </row>
    <row r="51" spans="1:25" s="2" customFormat="1" ht="16.05" customHeight="1" x14ac:dyDescent="0.2">
      <c r="A51" s="36"/>
      <c r="B51" s="36"/>
      <c r="C51" s="38" t="s">
        <v>22</v>
      </c>
      <c r="D51" s="10">
        <f t="shared" ref="D51:O51" si="112">IF(D50&lt;=0,"",D50/$P50%)</f>
        <v>9.683116883116881</v>
      </c>
      <c r="E51" s="10">
        <f t="shared" si="112"/>
        <v>5.2987012987012978</v>
      </c>
      <c r="F51" s="10">
        <f t="shared" si="112"/>
        <v>14.244155844155841</v>
      </c>
      <c r="G51" s="10">
        <f t="shared" si="112"/>
        <v>17.568831168831164</v>
      </c>
      <c r="H51" s="10">
        <f t="shared" si="112"/>
        <v>4.9246753246753237</v>
      </c>
      <c r="I51" s="10">
        <f t="shared" si="112"/>
        <v>6.3896103896103886</v>
      </c>
      <c r="J51" s="10">
        <f t="shared" si="112"/>
        <v>5.1012987012987008</v>
      </c>
      <c r="K51" s="10">
        <f t="shared" si="112"/>
        <v>3.3974025974025972</v>
      </c>
      <c r="L51" s="10">
        <f t="shared" si="112"/>
        <v>3.2935064935064928</v>
      </c>
      <c r="M51" s="10">
        <f t="shared" si="112"/>
        <v>6.1922077922077907</v>
      </c>
      <c r="N51" s="10">
        <f t="shared" si="112"/>
        <v>8.4779220779220772</v>
      </c>
      <c r="O51" s="10">
        <f t="shared" si="112"/>
        <v>15.428571428571425</v>
      </c>
      <c r="P51" s="16">
        <f t="shared" si="2"/>
        <v>99.999999999999986</v>
      </c>
      <c r="Q51" s="30"/>
      <c r="R51" s="19"/>
      <c r="S51" s="19"/>
      <c r="T51" s="19"/>
      <c r="U51" s="19"/>
      <c r="V51" s="20"/>
      <c r="W51" s="20"/>
      <c r="X51" s="20"/>
      <c r="Y51" s="20"/>
    </row>
    <row r="52" spans="1:25" s="2" customFormat="1" ht="16.05" customHeight="1" x14ac:dyDescent="0.2">
      <c r="A52" s="36"/>
      <c r="B52" s="36"/>
      <c r="C52" s="37" t="s">
        <v>23</v>
      </c>
      <c r="D52" s="9">
        <f>空知1!D27+石狩1!D27+後志1!D27+胆振1!D27+日高1!D27+渡島・檜山1!D27+上川1!D27+留萌1!D27+宗谷1!D27+オホーツク1!D27+十勝1!D27+釧路1!D27+根室1!D27</f>
        <v>353.3</v>
      </c>
      <c r="E52" s="9">
        <f>空知1!E27+石狩1!E27+後志1!E27+胆振1!E27+日高1!E27+渡島・檜山1!E27+上川1!E27+留萌1!E27+宗谷1!E27+オホーツク1!E27+十勝1!E27+釧路1!E27+根室1!E27</f>
        <v>284.7</v>
      </c>
      <c r="F52" s="9">
        <f>空知1!F27+石狩1!F27+後志1!F27+胆振1!F27+日高1!F27+渡島・檜山1!F27+上川1!F27+留萌1!F27+宗谷1!F27+オホーツク1!F27+十勝1!F27+釧路1!F27+根室1!F27</f>
        <v>686.7</v>
      </c>
      <c r="G52" s="9">
        <f>空知1!G27+石狩1!G27+後志1!G27+胆振1!G27+日高1!G27+渡島・檜山1!G27+上川1!G27+留萌1!G27+宗谷1!G27+オホーツク1!G27+十勝1!G27+釧路1!G27+根室1!G27</f>
        <v>394.1</v>
      </c>
      <c r="H52" s="9">
        <f>空知1!H27+石狩1!H27+後志1!H27+胆振1!H27+日高1!H27+渡島・檜山1!H27+上川1!H27+留萌1!H27+宗谷1!H27+オホーツク1!H27+十勝1!H27+釧路1!H27+根室1!H27</f>
        <v>480.4</v>
      </c>
      <c r="I52" s="9">
        <f>空知1!I27+石狩1!I27+後志1!I27+胆振1!I27+日高1!I27+渡島・檜山1!I27+上川1!I27+留萌1!I27+宗谷1!I27+オホーツク1!I27+十勝1!I27+釧路1!I27+根室1!I27</f>
        <v>529.5</v>
      </c>
      <c r="J52" s="9">
        <f>空知1!J27+石狩1!J27+後志1!J27+胆振1!J27+日高1!J27+渡島・檜山1!J27+上川1!J27+留萌1!J27+宗谷1!J27+オホーツク1!J27+十勝1!J27+釧路1!J27+根室1!J27</f>
        <v>364.9</v>
      </c>
      <c r="K52" s="9">
        <f>空知1!K27+石狩1!K27+後志1!K27+胆振1!K27+日高1!K27+渡島・檜山1!K27+上川1!K27+留萌1!K27+宗谷1!K27+オホーツク1!K27+十勝1!K27+釧路1!K27+根室1!K27</f>
        <v>370.8</v>
      </c>
      <c r="L52" s="9">
        <f>空知1!L27+石狩1!L27+後志1!L27+胆振1!L27+日高1!L27+渡島・檜山1!L27+上川1!L27+留萌1!L27+宗谷1!L27+オホーツク1!L27+十勝1!L27+釧路1!L27+根室1!L27</f>
        <v>490.3</v>
      </c>
      <c r="M52" s="9">
        <f>空知1!M27+石狩1!M27+後志1!M27+胆振1!M27+日高1!M27+渡島・檜山1!M27+上川1!M27+留萌1!M27+宗谷1!M27+オホーツク1!M27+十勝1!M27+釧路1!M27+根室1!M27</f>
        <v>726.80000000000007</v>
      </c>
      <c r="N52" s="9">
        <f>空知1!N27+石狩1!N27+後志1!N27+胆振1!N27+日高1!N27+渡島・檜山1!N27+上川1!N27+留萌1!N27+宗谷1!N27+オホーツク1!N27+十勝1!N27+釧路1!N27+根室1!N27</f>
        <v>589.80000000000007</v>
      </c>
      <c r="O52" s="9">
        <f>空知1!O27+石狩1!O27+後志1!O27+胆振1!O27+日高1!O27+渡島・檜山1!O27+上川1!O27+留萌1!O27+宗谷1!O27+オホーツク1!O27+十勝1!O27+釧路1!O27+根室1!O27</f>
        <v>592.30000000000007</v>
      </c>
      <c r="P52" s="16">
        <f t="shared" si="2"/>
        <v>5863.6000000000013</v>
      </c>
      <c r="Q52" s="30"/>
      <c r="R52" s="19"/>
      <c r="S52" s="19"/>
      <c r="T52" s="19"/>
      <c r="U52" s="19"/>
      <c r="V52" s="20"/>
      <c r="W52" s="20"/>
      <c r="X52" s="20"/>
      <c r="Y52" s="20"/>
    </row>
    <row r="53" spans="1:25" s="2" customFormat="1" ht="16.05" customHeight="1" x14ac:dyDescent="0.2">
      <c r="A53" s="36"/>
      <c r="B53" s="36"/>
      <c r="C53" s="38" t="s">
        <v>22</v>
      </c>
      <c r="D53" s="10">
        <f t="shared" ref="D53:O53" si="113">IF(D52&lt;=0,"",D52/$P52%)</f>
        <v>6.0253086840848615</v>
      </c>
      <c r="E53" s="10">
        <f t="shared" si="113"/>
        <v>4.8553789480864991</v>
      </c>
      <c r="F53" s="10">
        <f t="shared" si="113"/>
        <v>11.711235418514223</v>
      </c>
      <c r="G53" s="10">
        <f t="shared" si="113"/>
        <v>6.721126952725287</v>
      </c>
      <c r="H53" s="10">
        <f t="shared" si="113"/>
        <v>8.1929190258544224</v>
      </c>
      <c r="I53" s="10">
        <f t="shared" si="113"/>
        <v>9.030288559929053</v>
      </c>
      <c r="J53" s="10">
        <f t="shared" si="113"/>
        <v>6.2231393683061587</v>
      </c>
      <c r="K53" s="10">
        <f t="shared" si="113"/>
        <v>6.3237601473497502</v>
      </c>
      <c r="L53" s="10">
        <f t="shared" si="113"/>
        <v>8.3617572822157022</v>
      </c>
      <c r="M53" s="10">
        <f t="shared" si="113"/>
        <v>12.395115628624053</v>
      </c>
      <c r="N53" s="10">
        <f t="shared" si="113"/>
        <v>10.058667030493211</v>
      </c>
      <c r="O53" s="10">
        <f t="shared" si="113"/>
        <v>10.101302953816766</v>
      </c>
      <c r="P53" s="16">
        <f t="shared" si="2"/>
        <v>100</v>
      </c>
      <c r="Q53" s="30"/>
      <c r="R53" s="19"/>
      <c r="S53" s="19"/>
      <c r="T53" s="19"/>
      <c r="U53" s="19"/>
      <c r="V53" s="20"/>
      <c r="W53" s="20"/>
      <c r="X53" s="20"/>
      <c r="Y53" s="20"/>
    </row>
    <row r="54" spans="1:25" s="2" customFormat="1" ht="16.05" customHeight="1" x14ac:dyDescent="0.2">
      <c r="A54" s="36"/>
      <c r="B54" s="36"/>
      <c r="C54" s="37" t="s">
        <v>24</v>
      </c>
      <c r="D54" s="9">
        <f t="shared" ref="D54:O54" si="114">SUM(D52,D50)</f>
        <v>446.5</v>
      </c>
      <c r="E54" s="9">
        <f t="shared" si="114"/>
        <v>335.7</v>
      </c>
      <c r="F54" s="9">
        <f t="shared" si="114"/>
        <v>823.80000000000007</v>
      </c>
      <c r="G54" s="9">
        <f t="shared" si="114"/>
        <v>563.20000000000005</v>
      </c>
      <c r="H54" s="9">
        <f t="shared" si="114"/>
        <v>527.79999999999995</v>
      </c>
      <c r="I54" s="9">
        <f t="shared" si="114"/>
        <v>591</v>
      </c>
      <c r="J54" s="9">
        <f t="shared" si="114"/>
        <v>414</v>
      </c>
      <c r="K54" s="9">
        <f t="shared" si="114"/>
        <v>403.5</v>
      </c>
      <c r="L54" s="9">
        <f t="shared" si="114"/>
        <v>522</v>
      </c>
      <c r="M54" s="9">
        <f t="shared" si="114"/>
        <v>786.40000000000009</v>
      </c>
      <c r="N54" s="9">
        <f t="shared" si="114"/>
        <v>671.40000000000009</v>
      </c>
      <c r="O54" s="9">
        <f t="shared" si="114"/>
        <v>740.80000000000007</v>
      </c>
      <c r="P54" s="16">
        <f t="shared" si="2"/>
        <v>6826.0999999999995</v>
      </c>
      <c r="Q54" s="30"/>
      <c r="R54" s="19"/>
      <c r="S54" s="19"/>
      <c r="T54" s="19"/>
      <c r="U54" s="19"/>
      <c r="V54" s="20"/>
      <c r="W54" s="20"/>
      <c r="X54" s="20"/>
      <c r="Y54" s="20"/>
    </row>
    <row r="55" spans="1:25" s="2" customFormat="1" ht="16.05" customHeight="1" x14ac:dyDescent="0.2">
      <c r="A55" s="36"/>
      <c r="B55" s="40"/>
      <c r="C55" s="38" t="s">
        <v>22</v>
      </c>
      <c r="D55" s="10">
        <f t="shared" ref="D55:O55" si="115">IF(D54&lt;=0,"",D54/$P54%)</f>
        <v>6.5410703036873183</v>
      </c>
      <c r="E55" s="10">
        <f t="shared" si="115"/>
        <v>4.9178886919324363</v>
      </c>
      <c r="F55" s="10">
        <f t="shared" si="115"/>
        <v>12.068384582704621</v>
      </c>
      <c r="G55" s="10">
        <f t="shared" si="115"/>
        <v>8.2506848713027949</v>
      </c>
      <c r="H55" s="10">
        <f t="shared" si="115"/>
        <v>7.7320871361392305</v>
      </c>
      <c r="I55" s="10">
        <f t="shared" si="115"/>
        <v>8.6579452395950849</v>
      </c>
      <c r="J55" s="10">
        <f t="shared" si="115"/>
        <v>6.0649565637772671</v>
      </c>
      <c r="K55" s="10">
        <f t="shared" si="115"/>
        <v>5.9111352016524812</v>
      </c>
      <c r="L55" s="10">
        <f t="shared" si="115"/>
        <v>7.6471191456322058</v>
      </c>
      <c r="M55" s="10">
        <f t="shared" si="115"/>
        <v>11.52048754046967</v>
      </c>
      <c r="N55" s="10">
        <f t="shared" si="115"/>
        <v>9.8357773838648743</v>
      </c>
      <c r="O55" s="10">
        <f t="shared" si="115"/>
        <v>10.852463339242028</v>
      </c>
      <c r="P55" s="16">
        <f t="shared" si="2"/>
        <v>100.00000000000003</v>
      </c>
      <c r="Q55" s="30"/>
      <c r="R55" s="19"/>
      <c r="S55" s="19"/>
      <c r="T55" s="19"/>
      <c r="U55" s="19"/>
      <c r="V55" s="20"/>
      <c r="W55" s="20"/>
      <c r="X55" s="20"/>
      <c r="Y55" s="20"/>
    </row>
    <row r="56" spans="1:25" s="2" customFormat="1" ht="16.05" customHeight="1" x14ac:dyDescent="0.2">
      <c r="A56" s="36"/>
      <c r="B56" s="36" t="s">
        <v>28</v>
      </c>
      <c r="C56" s="37" t="s">
        <v>21</v>
      </c>
      <c r="D56" s="9">
        <f>空知1!D31+石狩1!D31+後志1!D31+胆振1!D31+日高1!D31+渡島・檜山1!D31+上川1!D31+留萌1!D31+宗谷1!D31+オホーツク1!D31+十勝1!D31+釧路1!D31+根室1!D31</f>
        <v>2.7</v>
      </c>
      <c r="E56" s="9">
        <f>空知1!E31+石狩1!E31+後志1!E31+胆振1!E31+日高1!E31+渡島・檜山1!E31+上川1!E31+留萌1!E31+宗谷1!E31+オホーツク1!E31+十勝1!E31+釧路1!E31+根室1!E31</f>
        <v>1.8</v>
      </c>
      <c r="F56" s="9">
        <f>空知1!F31+石狩1!F31+後志1!F31+胆振1!F31+日高1!F31+渡島・檜山1!F31+上川1!F31+留萌1!F31+宗谷1!F31+オホーツク1!F31+十勝1!F31+釧路1!F31+根室1!F31</f>
        <v>19.399999999999999</v>
      </c>
      <c r="G56" s="9">
        <f>空知1!G31+石狩1!G31+後志1!G31+胆振1!G31+日高1!G31+渡島・檜山1!G31+上川1!G31+留萌1!G31+宗谷1!G31+オホーツク1!G31+十勝1!G31+釧路1!G31+根室1!G31</f>
        <v>0</v>
      </c>
      <c r="H56" s="9">
        <f>空知1!H31+石狩1!H31+後志1!H31+胆振1!H31+日高1!H31+渡島・檜山1!H31+上川1!H31+留萌1!H31+宗谷1!H31+オホーツク1!H31+十勝1!H31+釧路1!H31+根室1!H31</f>
        <v>0</v>
      </c>
      <c r="I56" s="9">
        <f>空知1!I31+石狩1!I31+後志1!I31+胆振1!I31+日高1!I31+渡島・檜山1!I31+上川1!I31+留萌1!I31+宗谷1!I31+オホーツク1!I31+十勝1!I31+釧路1!I31+根室1!I31</f>
        <v>0</v>
      </c>
      <c r="J56" s="9">
        <f>空知1!J31+石狩1!J31+後志1!J31+胆振1!J31+日高1!J31+渡島・檜山1!J31+上川1!J31+留萌1!J31+宗谷1!J31+オホーツク1!J31+十勝1!J31+釧路1!J31+根室1!J31</f>
        <v>0</v>
      </c>
      <c r="K56" s="9">
        <f>空知1!K31+石狩1!K31+後志1!K31+胆振1!K31+日高1!K31+渡島・檜山1!K31+上川1!K31+留萌1!K31+宗谷1!K31+オホーツク1!K31+十勝1!K31+釧路1!K31+根室1!K31</f>
        <v>0</v>
      </c>
      <c r="L56" s="9">
        <f>空知1!L31+石狩1!L31+後志1!L31+胆振1!L31+日高1!L31+渡島・檜山1!L31+上川1!L31+留萌1!L31+宗谷1!L31+オホーツク1!L31+十勝1!L31+釧路1!L31+根室1!L31</f>
        <v>0</v>
      </c>
      <c r="M56" s="9">
        <f>空知1!M31+石狩1!M31+後志1!M31+胆振1!M31+日高1!M31+渡島・檜山1!M31+上川1!M31+留萌1!M31+宗谷1!M31+オホーツク1!M31+十勝1!M31+釧路1!M31+根室1!M31</f>
        <v>0</v>
      </c>
      <c r="N56" s="9">
        <f>空知1!N31+石狩1!N31+後志1!N31+胆振1!N31+日高1!N31+渡島・檜山1!N31+上川1!N31+留萌1!N31+宗谷1!N31+オホーツク1!N31+十勝1!N31+釧路1!N31+根室1!N31</f>
        <v>0</v>
      </c>
      <c r="O56" s="9">
        <f>空知1!O31+石狩1!O31+後志1!O31+胆振1!O31+日高1!O31+渡島・檜山1!O31+上川1!O31+留萌1!O31+宗谷1!O31+オホーツク1!O31+十勝1!O31+釧路1!O31+根室1!O31</f>
        <v>0</v>
      </c>
      <c r="P56" s="16">
        <f t="shared" si="2"/>
        <v>23.9</v>
      </c>
      <c r="Q56" s="30"/>
      <c r="R56" s="19"/>
      <c r="S56" s="19"/>
      <c r="T56" s="19"/>
      <c r="U56" s="19"/>
      <c r="V56" s="20"/>
      <c r="W56" s="20"/>
      <c r="X56" s="20"/>
      <c r="Y56" s="20"/>
    </row>
    <row r="57" spans="1:25" s="2" customFormat="1" ht="16.05" customHeight="1" x14ac:dyDescent="0.2">
      <c r="A57" s="36"/>
      <c r="B57" s="36"/>
      <c r="C57" s="38" t="s">
        <v>22</v>
      </c>
      <c r="D57" s="10">
        <f t="shared" ref="D57:O57" si="116">IF(D56&lt;=0,"",D56/$P56%)</f>
        <v>11.297071129707113</v>
      </c>
      <c r="E57" s="10">
        <f t="shared" si="116"/>
        <v>7.5313807531380759</v>
      </c>
      <c r="F57" s="10">
        <f t="shared" si="116"/>
        <v>81.171548117154813</v>
      </c>
      <c r="G57" s="10" t="str">
        <f t="shared" si="116"/>
        <v/>
      </c>
      <c r="H57" s="10" t="str">
        <f t="shared" si="116"/>
        <v/>
      </c>
      <c r="I57" s="10" t="str">
        <f t="shared" si="116"/>
        <v/>
      </c>
      <c r="J57" s="10" t="str">
        <f t="shared" si="116"/>
        <v/>
      </c>
      <c r="K57" s="10" t="str">
        <f t="shared" si="116"/>
        <v/>
      </c>
      <c r="L57" s="10" t="str">
        <f t="shared" si="116"/>
        <v/>
      </c>
      <c r="M57" s="10" t="str">
        <f t="shared" si="116"/>
        <v/>
      </c>
      <c r="N57" s="10" t="str">
        <f t="shared" si="116"/>
        <v/>
      </c>
      <c r="O57" s="10" t="str">
        <f t="shared" si="116"/>
        <v/>
      </c>
      <c r="P57" s="16">
        <f t="shared" si="2"/>
        <v>100</v>
      </c>
      <c r="Q57" s="30"/>
      <c r="R57" s="19"/>
      <c r="S57" s="19"/>
      <c r="T57" s="19"/>
      <c r="U57" s="19"/>
      <c r="V57" s="20"/>
      <c r="W57" s="20"/>
      <c r="X57" s="20"/>
      <c r="Y57" s="20"/>
    </row>
    <row r="58" spans="1:25" s="2" customFormat="1" ht="16.05" customHeight="1" x14ac:dyDescent="0.2">
      <c r="A58" s="36"/>
      <c r="B58" s="36"/>
      <c r="C58" s="37" t="s">
        <v>23</v>
      </c>
      <c r="D58" s="9">
        <f>空知1!D33+石狩1!D33+後志1!D33+胆振1!D33+日高1!D33+渡島・檜山1!D33+上川1!D33+留萌1!D33+宗谷1!D33+オホーツク1!D33+十勝1!D33+釧路1!D33+根室1!D33</f>
        <v>0</v>
      </c>
      <c r="E58" s="9">
        <f>空知1!E33+石狩1!E33+後志1!E33+胆振1!E33+日高1!E33+渡島・檜山1!E33+上川1!E33+留萌1!E33+宗谷1!E33+オホーツク1!E33+十勝1!E33+釧路1!E33+根室1!E33</f>
        <v>0.1</v>
      </c>
      <c r="F58" s="9">
        <f>空知1!F33+石狩1!F33+後志1!F33+胆振1!F33+日高1!F33+渡島・檜山1!F33+上川1!F33+留萌1!F33+宗谷1!F33+オホーツク1!F33+十勝1!F33+釧路1!F33+根室1!F33</f>
        <v>2.6</v>
      </c>
      <c r="G58" s="9">
        <f>空知1!G33+石狩1!G33+後志1!G33+胆振1!G33+日高1!G33+渡島・檜山1!G33+上川1!G33+留萌1!G33+宗谷1!G33+オホーツク1!G33+十勝1!G33+釧路1!G33+根室1!G33</f>
        <v>0.2</v>
      </c>
      <c r="H58" s="9">
        <f>空知1!H33+石狩1!H33+後志1!H33+胆振1!H33+日高1!H33+渡島・檜山1!H33+上川1!H33+留萌1!H33+宗谷1!H33+オホーツク1!H33+十勝1!H33+釧路1!H33+根室1!H33</f>
        <v>0.1</v>
      </c>
      <c r="I58" s="9">
        <f>空知1!I33+石狩1!I33+後志1!I33+胆振1!I33+日高1!I33+渡島・檜山1!I33+上川1!I33+留萌1!I33+宗谷1!I33+オホーツク1!I33+十勝1!I33+釧路1!I33+根室1!I33</f>
        <v>5</v>
      </c>
      <c r="J58" s="9">
        <f>空知1!J33+石狩1!J33+後志1!J33+胆振1!J33+日高1!J33+渡島・檜山1!J33+上川1!J33+留萌1!J33+宗谷1!J33+オホーツク1!J33+十勝1!J33+釧路1!J33+根室1!J33</f>
        <v>1.3</v>
      </c>
      <c r="K58" s="9">
        <f>空知1!K33+石狩1!K33+後志1!K33+胆振1!K33+日高1!K33+渡島・檜山1!K33+上川1!K33+留萌1!K33+宗谷1!K33+オホーツク1!K33+十勝1!K33+釧路1!K33+根室1!K33</f>
        <v>0</v>
      </c>
      <c r="L58" s="9">
        <f>空知1!L33+石狩1!L33+後志1!L33+胆振1!L33+日高1!L33+渡島・檜山1!L33+上川1!L33+留萌1!L33+宗谷1!L33+オホーツク1!L33+十勝1!L33+釧路1!L33+根室1!L33</f>
        <v>0</v>
      </c>
      <c r="M58" s="9">
        <f>空知1!M33+石狩1!M33+後志1!M33+胆振1!M33+日高1!M33+渡島・檜山1!M33+上川1!M33+留萌1!M33+宗谷1!M33+オホーツク1!M33+十勝1!M33+釧路1!M33+根室1!M33</f>
        <v>0</v>
      </c>
      <c r="N58" s="9">
        <f>空知1!N33+石狩1!N33+後志1!N33+胆振1!N33+日高1!N33+渡島・檜山1!N33+上川1!N33+留萌1!N33+宗谷1!N33+オホーツク1!N33+十勝1!N33+釧路1!N33+根室1!N33</f>
        <v>5</v>
      </c>
      <c r="O58" s="9">
        <f>空知1!O33+石狩1!O33+後志1!O33+胆振1!O33+日高1!O33+渡島・檜山1!O33+上川1!O33+留萌1!O33+宗谷1!O33+オホーツク1!O33+十勝1!O33+釧路1!O33+根室1!O33</f>
        <v>0</v>
      </c>
      <c r="P58" s="16">
        <f t="shared" si="2"/>
        <v>14.3</v>
      </c>
      <c r="Q58" s="30"/>
      <c r="R58" s="19"/>
      <c r="S58" s="19"/>
      <c r="T58" s="19"/>
      <c r="U58" s="19"/>
      <c r="V58" s="20"/>
      <c r="W58" s="20"/>
      <c r="X58" s="20"/>
      <c r="Y58" s="20"/>
    </row>
    <row r="59" spans="1:25" s="2" customFormat="1" ht="16.05" customHeight="1" x14ac:dyDescent="0.2">
      <c r="A59" s="36"/>
      <c r="B59" s="36"/>
      <c r="C59" s="38" t="s">
        <v>22</v>
      </c>
      <c r="D59" s="10" t="str">
        <f t="shared" ref="D59:O59" si="117">IF(D58&lt;=0,"",D58/$P58%)</f>
        <v/>
      </c>
      <c r="E59" s="10">
        <f t="shared" si="117"/>
        <v>0.69930069930069927</v>
      </c>
      <c r="F59" s="10">
        <f t="shared" si="117"/>
        <v>18.18181818181818</v>
      </c>
      <c r="G59" s="10">
        <f t="shared" si="117"/>
        <v>1.3986013986013985</v>
      </c>
      <c r="H59" s="10">
        <f t="shared" si="117"/>
        <v>0.69930069930069927</v>
      </c>
      <c r="I59" s="10">
        <f t="shared" si="117"/>
        <v>34.96503496503496</v>
      </c>
      <c r="J59" s="10">
        <f t="shared" si="117"/>
        <v>9.0909090909090899</v>
      </c>
      <c r="K59" s="10" t="str">
        <f t="shared" si="117"/>
        <v/>
      </c>
      <c r="L59" s="10" t="str">
        <f t="shared" si="117"/>
        <v/>
      </c>
      <c r="M59" s="10" t="str">
        <f t="shared" si="117"/>
        <v/>
      </c>
      <c r="N59" s="10">
        <f t="shared" si="117"/>
        <v>34.96503496503496</v>
      </c>
      <c r="O59" s="10" t="str">
        <f t="shared" si="117"/>
        <v/>
      </c>
      <c r="P59" s="16">
        <f t="shared" si="2"/>
        <v>99.999999999999986</v>
      </c>
      <c r="Q59" s="30"/>
      <c r="R59" s="19"/>
      <c r="S59" s="19"/>
      <c r="T59" s="19"/>
      <c r="U59" s="19"/>
      <c r="V59" s="20"/>
      <c r="W59" s="20"/>
      <c r="X59" s="20"/>
      <c r="Y59" s="20"/>
    </row>
    <row r="60" spans="1:25" s="2" customFormat="1" ht="16.05" customHeight="1" x14ac:dyDescent="0.2">
      <c r="A60" s="36"/>
      <c r="B60" s="36"/>
      <c r="C60" s="37" t="s">
        <v>24</v>
      </c>
      <c r="D60" s="9">
        <f t="shared" ref="D60:O60" si="118">SUM(D58,D56)</f>
        <v>2.7</v>
      </c>
      <c r="E60" s="9">
        <f t="shared" si="118"/>
        <v>1.9000000000000001</v>
      </c>
      <c r="F60" s="9">
        <f t="shared" si="118"/>
        <v>22</v>
      </c>
      <c r="G60" s="9">
        <f t="shared" si="118"/>
        <v>0.2</v>
      </c>
      <c r="H60" s="9">
        <f t="shared" si="118"/>
        <v>0.1</v>
      </c>
      <c r="I60" s="9">
        <f t="shared" si="118"/>
        <v>5</v>
      </c>
      <c r="J60" s="9">
        <f t="shared" si="118"/>
        <v>1.3</v>
      </c>
      <c r="K60" s="9">
        <f t="shared" si="118"/>
        <v>0</v>
      </c>
      <c r="L60" s="9">
        <f t="shared" si="118"/>
        <v>0</v>
      </c>
      <c r="M60" s="9">
        <f t="shared" si="118"/>
        <v>0</v>
      </c>
      <c r="N60" s="9">
        <f t="shared" si="118"/>
        <v>5</v>
      </c>
      <c r="O60" s="9">
        <f t="shared" si="118"/>
        <v>0</v>
      </c>
      <c r="P60" s="16">
        <f t="shared" si="2"/>
        <v>38.200000000000003</v>
      </c>
      <c r="Q60" s="30"/>
      <c r="R60" s="19"/>
      <c r="S60" s="19"/>
      <c r="T60" s="19"/>
      <c r="U60" s="19"/>
      <c r="V60" s="20"/>
      <c r="W60" s="20"/>
      <c r="X60" s="20"/>
      <c r="Y60" s="20"/>
    </row>
    <row r="61" spans="1:25" s="2" customFormat="1" ht="16.05" customHeight="1" x14ac:dyDescent="0.2">
      <c r="A61" s="40"/>
      <c r="B61" s="43"/>
      <c r="C61" s="38" t="s">
        <v>22</v>
      </c>
      <c r="D61" s="10">
        <f t="shared" ref="D61:O61" si="119">IF(D60&lt;=0,"",D60/$P60%)</f>
        <v>7.0680628272251314</v>
      </c>
      <c r="E61" s="10">
        <f t="shared" si="119"/>
        <v>4.9738219895287958</v>
      </c>
      <c r="F61" s="10">
        <f t="shared" si="119"/>
        <v>57.591623036649217</v>
      </c>
      <c r="G61" s="10">
        <f t="shared" si="119"/>
        <v>0.52356020942408377</v>
      </c>
      <c r="H61" s="10">
        <f t="shared" si="119"/>
        <v>0.26178010471204188</v>
      </c>
      <c r="I61" s="10">
        <f t="shared" si="119"/>
        <v>13.089005235602095</v>
      </c>
      <c r="J61" s="10">
        <f t="shared" si="119"/>
        <v>3.4031413612565444</v>
      </c>
      <c r="K61" s="10" t="str">
        <f t="shared" si="119"/>
        <v/>
      </c>
      <c r="L61" s="10" t="str">
        <f t="shared" si="119"/>
        <v/>
      </c>
      <c r="M61" s="10" t="str">
        <f t="shared" si="119"/>
        <v/>
      </c>
      <c r="N61" s="10">
        <f t="shared" si="119"/>
        <v>13.089005235602095</v>
      </c>
      <c r="O61" s="10" t="str">
        <f t="shared" si="119"/>
        <v/>
      </c>
      <c r="P61" s="16">
        <f t="shared" si="2"/>
        <v>100.00000000000003</v>
      </c>
      <c r="Q61" s="30"/>
      <c r="R61" s="19"/>
      <c r="S61" s="19"/>
      <c r="T61" s="19"/>
      <c r="U61" s="19"/>
      <c r="V61" s="20"/>
      <c r="W61" s="20"/>
      <c r="X61" s="20"/>
      <c r="Y61" s="20"/>
    </row>
    <row r="62" spans="1:25" ht="16.05" customHeight="1" x14ac:dyDescent="0.2">
      <c r="A62" s="41" t="s">
        <v>105</v>
      </c>
      <c r="B62" s="44"/>
      <c r="C62" s="37" t="s">
        <v>21</v>
      </c>
      <c r="D62" s="9">
        <v>78.099999999999994</v>
      </c>
      <c r="E62" s="9">
        <v>46.800000000000004</v>
      </c>
      <c r="F62" s="9">
        <v>121.5</v>
      </c>
      <c r="G62" s="9">
        <v>226.5</v>
      </c>
      <c r="H62" s="9">
        <v>67.900000000000006</v>
      </c>
      <c r="I62" s="9">
        <v>84.2</v>
      </c>
      <c r="J62" s="9">
        <v>96.399999999999991</v>
      </c>
      <c r="K62" s="9">
        <v>90.1</v>
      </c>
      <c r="L62" s="9">
        <v>722.59999999999991</v>
      </c>
      <c r="M62" s="9">
        <v>394.40000000000003</v>
      </c>
      <c r="N62" s="9">
        <v>249.10000000000002</v>
      </c>
      <c r="O62" s="9">
        <v>144.80000000000001</v>
      </c>
      <c r="P62" s="32">
        <f t="shared" si="2"/>
        <v>2322.4</v>
      </c>
    </row>
    <row r="63" spans="1:25" ht="16.05" customHeight="1" x14ac:dyDescent="0.2">
      <c r="A63" s="36"/>
      <c r="B63" s="45"/>
      <c r="C63" s="38" t="s">
        <v>22</v>
      </c>
      <c r="D63" s="10">
        <f t="shared" ref="D63:O63" si="120">IF(D62&lt;=0,"",D62/$P62%)</f>
        <v>3.3629004478126072</v>
      </c>
      <c r="E63" s="10">
        <f t="shared" si="120"/>
        <v>2.0151567344126766</v>
      </c>
      <c r="F63" s="10">
        <f t="shared" si="120"/>
        <v>5.2316569066482952</v>
      </c>
      <c r="G63" s="10">
        <f t="shared" si="120"/>
        <v>9.7528418877023775</v>
      </c>
      <c r="H63" s="10">
        <f t="shared" si="120"/>
        <v>2.9236996210816399</v>
      </c>
      <c r="I63" s="10">
        <f t="shared" si="120"/>
        <v>3.6255597657595593</v>
      </c>
      <c r="J63" s="10">
        <f t="shared" si="120"/>
        <v>4.1508784016534612</v>
      </c>
      <c r="K63" s="10">
        <f t="shared" si="120"/>
        <v>3.8796073027902169</v>
      </c>
      <c r="L63" s="10">
        <f t="shared" si="120"/>
        <v>31.114364450568374</v>
      </c>
      <c r="M63" s="10">
        <f t="shared" si="120"/>
        <v>16.982431966930761</v>
      </c>
      <c r="N63" s="10">
        <f t="shared" si="120"/>
        <v>10.725973131243542</v>
      </c>
      <c r="O63" s="10">
        <f t="shared" si="120"/>
        <v>6.2349293833964872</v>
      </c>
      <c r="P63" s="32">
        <f t="shared" si="2"/>
        <v>100</v>
      </c>
    </row>
    <row r="64" spans="1:25" ht="16.05" customHeight="1" x14ac:dyDescent="0.2">
      <c r="A64" s="36"/>
      <c r="B64" s="45"/>
      <c r="C64" s="37" t="s">
        <v>23</v>
      </c>
      <c r="D64" s="9">
        <v>139.1</v>
      </c>
      <c r="E64" s="9">
        <v>131.30000000000001</v>
      </c>
      <c r="F64" s="9">
        <v>177.4</v>
      </c>
      <c r="G64" s="9">
        <v>338.1</v>
      </c>
      <c r="H64" s="9">
        <v>169.2</v>
      </c>
      <c r="I64" s="9">
        <v>575</v>
      </c>
      <c r="J64" s="9">
        <v>426.59999999999997</v>
      </c>
      <c r="K64" s="9">
        <v>167.7</v>
      </c>
      <c r="L64" s="9">
        <v>571.1</v>
      </c>
      <c r="M64" s="9">
        <v>467.09999999999997</v>
      </c>
      <c r="N64" s="9">
        <v>442.9</v>
      </c>
      <c r="O64" s="9">
        <v>523.80000000000007</v>
      </c>
      <c r="P64" s="32">
        <f t="shared" si="2"/>
        <v>4129.2999999999993</v>
      </c>
    </row>
    <row r="65" spans="1:25" ht="16.05" customHeight="1" x14ac:dyDescent="0.2">
      <c r="A65" s="36"/>
      <c r="B65" s="45"/>
      <c r="C65" s="38" t="s">
        <v>22</v>
      </c>
      <c r="D65" s="10">
        <f t="shared" ref="D65:O65" si="121">IF(D64&lt;=0,"",D64/$P64%)</f>
        <v>3.3686096917153034</v>
      </c>
      <c r="E65" s="10">
        <f t="shared" si="121"/>
        <v>3.1797156903107071</v>
      </c>
      <c r="F65" s="10">
        <f t="shared" si="121"/>
        <v>4.296127672971207</v>
      </c>
      <c r="G65" s="10">
        <f t="shared" si="121"/>
        <v>8.1878284454992389</v>
      </c>
      <c r="H65" s="10">
        <f t="shared" si="121"/>
        <v>4.0975467996997077</v>
      </c>
      <c r="I65" s="10">
        <f t="shared" si="121"/>
        <v>13.924878308672175</v>
      </c>
      <c r="J65" s="10">
        <f t="shared" si="121"/>
        <v>10.33104884605139</v>
      </c>
      <c r="K65" s="10">
        <f t="shared" si="121"/>
        <v>4.0612210301988236</v>
      </c>
      <c r="L65" s="10">
        <f t="shared" si="121"/>
        <v>13.830431307969876</v>
      </c>
      <c r="M65" s="10">
        <f t="shared" si="121"/>
        <v>11.311844622575256</v>
      </c>
      <c r="N65" s="10">
        <f t="shared" si="121"/>
        <v>10.725788874627662</v>
      </c>
      <c r="O65" s="10">
        <f t="shared" si="121"/>
        <v>12.684958709708672</v>
      </c>
      <c r="P65" s="32">
        <f t="shared" si="2"/>
        <v>100.00000000000001</v>
      </c>
    </row>
    <row r="66" spans="1:25" ht="16.05" customHeight="1" x14ac:dyDescent="0.2">
      <c r="A66" s="36"/>
      <c r="B66" s="45"/>
      <c r="C66" s="37" t="s">
        <v>24</v>
      </c>
      <c r="D66" s="9">
        <f>SUM(D64,D62)</f>
        <v>217.2</v>
      </c>
      <c r="E66" s="9">
        <f t="shared" ref="E66:O66" si="122">SUM(E64,E62)</f>
        <v>178.10000000000002</v>
      </c>
      <c r="F66" s="9">
        <f t="shared" si="122"/>
        <v>298.89999999999998</v>
      </c>
      <c r="G66" s="9">
        <f t="shared" si="122"/>
        <v>564.6</v>
      </c>
      <c r="H66" s="9">
        <f t="shared" si="122"/>
        <v>237.1</v>
      </c>
      <c r="I66" s="9">
        <f t="shared" si="122"/>
        <v>659.2</v>
      </c>
      <c r="J66" s="9">
        <f t="shared" si="122"/>
        <v>523</v>
      </c>
      <c r="K66" s="9">
        <f t="shared" si="122"/>
        <v>257.79999999999995</v>
      </c>
      <c r="L66" s="9">
        <f t="shared" si="122"/>
        <v>1293.6999999999998</v>
      </c>
      <c r="M66" s="9">
        <f t="shared" si="122"/>
        <v>861.5</v>
      </c>
      <c r="N66" s="9">
        <f t="shared" si="122"/>
        <v>692</v>
      </c>
      <c r="O66" s="9">
        <f t="shared" si="122"/>
        <v>668.60000000000014</v>
      </c>
      <c r="P66" s="32">
        <f>+P62+P64</f>
        <v>6451.6999999999989</v>
      </c>
    </row>
    <row r="67" spans="1:25" ht="16.05" customHeight="1" x14ac:dyDescent="0.2">
      <c r="A67" s="40"/>
      <c r="B67" s="39"/>
      <c r="C67" s="38" t="s">
        <v>22</v>
      </c>
      <c r="D67" s="10">
        <f t="shared" ref="D67:O67" si="123">IF(D66&lt;=0,"",D66/$P66%)</f>
        <v>3.3665545515135546</v>
      </c>
      <c r="E67" s="10">
        <f t="shared" si="123"/>
        <v>2.7605127330781039</v>
      </c>
      <c r="F67" s="10">
        <f t="shared" si="123"/>
        <v>4.6328874560193434</v>
      </c>
      <c r="G67" s="10">
        <f t="shared" si="123"/>
        <v>8.7511818590449035</v>
      </c>
      <c r="H67" s="10">
        <f t="shared" si="123"/>
        <v>3.675000387494769</v>
      </c>
      <c r="I67" s="10">
        <f t="shared" si="123"/>
        <v>10.217462064262135</v>
      </c>
      <c r="J67" s="10">
        <f t="shared" si="123"/>
        <v>8.1063905637273894</v>
      </c>
      <c r="K67" s="10">
        <f t="shared" si="123"/>
        <v>3.9958460560782423</v>
      </c>
      <c r="L67" s="10">
        <f t="shared" si="123"/>
        <v>20.052079296929492</v>
      </c>
      <c r="M67" s="10">
        <f t="shared" si="123"/>
        <v>13.353069733558598</v>
      </c>
      <c r="N67" s="10">
        <f t="shared" si="123"/>
        <v>10.725855200954788</v>
      </c>
      <c r="O67" s="10">
        <f t="shared" si="123"/>
        <v>10.363160097338689</v>
      </c>
      <c r="P67" s="32">
        <f t="shared" si="2"/>
        <v>100.00000000000001</v>
      </c>
    </row>
    <row r="68" spans="1:25" ht="16.05" customHeight="1" x14ac:dyDescent="0.2">
      <c r="A68" s="36" t="s">
        <v>29</v>
      </c>
      <c r="C68" s="37" t="s">
        <v>115</v>
      </c>
      <c r="D68" s="9">
        <f>空知1!D37+石狩1!D37+後志1!D37+胆振1!D37+日高1!D37+渡島・檜山1!D37+上川1!D37+留萌1!D37+宗谷1!D37+オホーツク1!D37+十勝1!D37+釧路1!D37+根室1!D37</f>
        <v>12430.600000000002</v>
      </c>
      <c r="E68" s="9">
        <f>空知1!E37+石狩1!E37+後志1!E37+胆振1!E37+日高1!E37+渡島・檜山1!E37+上川1!E37+留萌1!E37+宗谷1!E37+オホーツク1!E37+十勝1!E37+釧路1!E37+根室1!E37</f>
        <v>14852.6</v>
      </c>
      <c r="F68" s="9">
        <f>空知1!F37+石狩1!F37+後志1!F37+胆振1!F37+日高1!F37+渡島・檜山1!F37+上川1!F37+留萌1!F37+宗谷1!F37+オホーツク1!F37+十勝1!F37+釧路1!F37+根室1!F37</f>
        <v>17488.7</v>
      </c>
      <c r="G68" s="9">
        <f>空知1!G37+石狩1!G37+後志1!G37+胆振1!G37+日高1!G37+渡島・檜山1!G37+上川1!G37+留萌1!G37+宗谷1!G37+オホーツク1!G37+十勝1!G37+釧路1!G37+根室1!G37</f>
        <v>15434.3</v>
      </c>
      <c r="H68" s="9">
        <f>空知1!H37+石狩1!H37+後志1!H37+胆振1!H37+日高1!H37+渡島・檜山1!H37+上川1!H37+留萌1!H37+宗谷1!H37+オホーツク1!H37+十勝1!H37+釧路1!H37+根室1!H37</f>
        <v>10940.099999999999</v>
      </c>
      <c r="I68" s="9">
        <f>空知1!I37+石狩1!I37+後志1!I37+胆振1!I37+日高1!I37+渡島・檜山1!I37+上川1!I37+留萌1!I37+宗谷1!I37+オホーツク1!I37+十勝1!I37+釧路1!I37+根室1!I37</f>
        <v>14992.4</v>
      </c>
      <c r="J68" s="9">
        <f>空知1!J37+石狩1!J37+後志1!J37+胆振1!J37+日高1!J37+渡島・檜山1!J37+上川1!J37+留萌1!J37+宗谷1!J37+オホーツク1!J37+十勝1!J37+釧路1!J37+根室1!J37</f>
        <v>26091.9</v>
      </c>
      <c r="K68" s="9">
        <f>空知1!K37+石狩1!K37+後志1!K37+胆振1!K37+日高1!K37+渡島・檜山1!K37+上川1!K37+留萌1!K37+宗谷1!K37+オホーツク1!K37+十勝1!K37+釧路1!K37+根室1!K37</f>
        <v>37902.9</v>
      </c>
      <c r="L68" s="9">
        <f>空知1!L37+石狩1!L37+後志1!L37+胆振1!L37+日高1!L37+渡島・檜山1!L37+上川1!L37+留萌1!L37+宗谷1!L37+オホーツク1!L37+十勝1!L37+釧路1!L37+根室1!L37</f>
        <v>62383.599999999991</v>
      </c>
      <c r="M68" s="9">
        <f>空知1!M37+石狩1!M37+後志1!M37+胆振1!M37+日高1!M37+渡島・檜山1!M37+上川1!M37+留萌1!M37+宗谷1!M37+オホーツク1!M37+十勝1!M37+釧路1!M37+根室1!M37</f>
        <v>61986.3</v>
      </c>
      <c r="N68" s="9">
        <f>空知1!N37+石狩1!N37+後志1!N37+胆振1!N37+日高1!N37+渡島・檜山1!N37+上川1!N37+留萌1!N37+宗谷1!N37+オホーツク1!N37+十勝1!N37+釧路1!N37+根室1!N37</f>
        <v>32193.599999999999</v>
      </c>
      <c r="O68" s="9">
        <f>空知1!O37+石狩1!O37+後志1!O37+胆振1!O37+日高1!O37+渡島・檜山1!O37+上川1!O37+留萌1!O37+宗谷1!O37+オホーツク1!O37+十勝1!O37+釧路1!O37+根室1!O37</f>
        <v>21325.100000000002</v>
      </c>
      <c r="P68" s="32">
        <f t="shared" ref="P68:P118" si="124">SUM(D68:O68)</f>
        <v>328022.09999999992</v>
      </c>
    </row>
    <row r="69" spans="1:25" ht="16.05" customHeight="1" x14ac:dyDescent="0.2">
      <c r="A69" s="36"/>
      <c r="C69" s="38" t="s">
        <v>22</v>
      </c>
      <c r="D69" s="10">
        <f t="shared" ref="D69:O69" si="125">IF(D68&lt;=0,"",D68/$P68%)</f>
        <v>3.7895617398949661</v>
      </c>
      <c r="E69" s="10">
        <f t="shared" si="125"/>
        <v>4.5279266244560974</v>
      </c>
      <c r="F69" s="10">
        <f t="shared" si="125"/>
        <v>5.3315615014963944</v>
      </c>
      <c r="G69" s="10">
        <f t="shared" si="125"/>
        <v>4.7052622369041606</v>
      </c>
      <c r="H69" s="10">
        <f t="shared" si="125"/>
        <v>3.3351716241070348</v>
      </c>
      <c r="I69" s="10">
        <f t="shared" si="125"/>
        <v>4.5705457040851831</v>
      </c>
      <c r="J69" s="10">
        <f t="shared" si="125"/>
        <v>7.9543116149796029</v>
      </c>
      <c r="K69" s="10">
        <f t="shared" si="125"/>
        <v>11.554983642870408</v>
      </c>
      <c r="L69" s="10">
        <f t="shared" si="125"/>
        <v>19.01810884083725</v>
      </c>
      <c r="M69" s="10">
        <f t="shared" si="125"/>
        <v>18.896988952878488</v>
      </c>
      <c r="N69" s="10">
        <f t="shared" si="125"/>
        <v>9.8144606720096021</v>
      </c>
      <c r="O69" s="10">
        <f t="shared" si="125"/>
        <v>6.5011168454808406</v>
      </c>
      <c r="P69" s="32">
        <f t="shared" si="124"/>
        <v>100.00000000000003</v>
      </c>
    </row>
    <row r="70" spans="1:25" ht="16.05" customHeight="1" x14ac:dyDescent="0.2">
      <c r="A70" s="36"/>
      <c r="C70" s="37" t="s">
        <v>118</v>
      </c>
      <c r="D70" s="9">
        <f>空知1!D39+石狩1!D39+後志1!D39+胆振1!D39+日高1!D39+渡島・檜山1!D39+上川1!D39+留萌1!D39+宗谷1!D39+オホーツク1!D39+十勝1!D39+釧路1!D39+根室1!D39</f>
        <v>56939.30000000001</v>
      </c>
      <c r="E70" s="9">
        <f>空知1!E39+石狩1!E39+後志1!E39+胆振1!E39+日高1!E39+渡島・檜山1!E39+上川1!E39+留萌1!E39+宗谷1!E39+オホーツク1!E39+十勝1!E39+釧路1!E39+根室1!E39</f>
        <v>62127.099999999991</v>
      </c>
      <c r="F70" s="9">
        <f>空知1!F39+石狩1!F39+後志1!F39+胆振1!F39+日高1!F39+渡島・檜山1!F39+上川1!F39+留萌1!F39+宗谷1!F39+オホーツク1!F39+十勝1!F39+釧路1!F39+根室1!F39</f>
        <v>57942.2</v>
      </c>
      <c r="G70" s="9">
        <f>空知1!G39+石狩1!G39+後志1!G39+胆振1!G39+日高1!G39+渡島・檜山1!G39+上川1!G39+留萌1!G39+宗谷1!G39+オホーツク1!G39+十勝1!G39+釧路1!G39+根室1!G39</f>
        <v>39430.300000000003</v>
      </c>
      <c r="H70" s="9">
        <f>空知1!H39+石狩1!H39+後志1!H39+胆振1!H39+日高1!H39+渡島・檜山1!H39+上川1!H39+留萌1!H39+宗谷1!H39+オホーツク1!H39+十勝1!H39+釧路1!H39+根室1!H39</f>
        <v>17881.5</v>
      </c>
      <c r="I70" s="9">
        <f>空知1!I39+石狩1!I39+後志1!I39+胆振1!I39+日高1!I39+渡島・檜山1!I39+上川1!I39+留萌1!I39+宗谷1!I39+オホーツク1!I39+十勝1!I39+釧路1!I39+根室1!I39</f>
        <v>17873.099999999999</v>
      </c>
      <c r="J70" s="9">
        <f>空知1!J39+石狩1!J39+後志1!J39+胆振1!J39+日高1!J39+渡島・檜山1!J39+上川1!J39+留萌1!J39+宗谷1!J39+オホーツク1!J39+十勝1!J39+釧路1!J39+根室1!J39</f>
        <v>40788.6</v>
      </c>
      <c r="K70" s="9">
        <f>空知1!K39+石狩1!K39+後志1!K39+胆振1!K39+日高1!K39+渡島・檜山1!K39+上川1!K39+留萌1!K39+宗谷1!K39+オホーツク1!K39+十勝1!K39+釧路1!K39+根室1!K39</f>
        <v>129448.49999999999</v>
      </c>
      <c r="L70" s="9">
        <f>空知1!L39+石狩1!L39+後志1!L39+胆振1!L39+日高1!L39+渡島・檜山1!L39+上川1!L39+留萌1!L39+宗谷1!L39+オホーツク1!L39+十勝1!L39+釧路1!L39+根室1!L39</f>
        <v>174978.50000000003</v>
      </c>
      <c r="M70" s="9">
        <f>空知1!M39+石狩1!M39+後志1!M39+胆振1!M39+日高1!M39+渡島・檜山1!M39+上川1!M39+留萌1!M39+宗谷1!M39+オホーツク1!M39+十勝1!M39+釧路1!M39+根室1!M39</f>
        <v>162765.6</v>
      </c>
      <c r="N70" s="9">
        <f>空知1!N39+石狩1!N39+後志1!N39+胆振1!N39+日高1!N39+渡島・檜山1!N39+上川1!N39+留萌1!N39+宗谷1!N39+オホーツク1!N39+十勝1!N39+釧路1!N39+根室1!N39</f>
        <v>105660.70000000001</v>
      </c>
      <c r="O70" s="9">
        <f>空知1!O39+石狩1!O39+後志1!O39+胆振1!O39+日高1!O39+渡島・檜山1!O39+上川1!O39+留萌1!O39+宗谷1!O39+オホーツク1!O39+十勝1!O39+釧路1!O39+根室1!O39</f>
        <v>77900.400000000009</v>
      </c>
      <c r="P70" s="32">
        <f t="shared" si="124"/>
        <v>943735.79999999993</v>
      </c>
    </row>
    <row r="71" spans="1:25" ht="16.05" customHeight="1" x14ac:dyDescent="0.2">
      <c r="A71" s="36"/>
      <c r="C71" s="38" t="s">
        <v>22</v>
      </c>
      <c r="D71" s="10">
        <f t="shared" ref="D71:O71" si="126">IF(D70&lt;=0,"",D70/$P70%)</f>
        <v>6.033394091863423</v>
      </c>
      <c r="E71" s="10">
        <f t="shared" si="126"/>
        <v>6.5831030252322726</v>
      </c>
      <c r="F71" s="10">
        <f t="shared" si="126"/>
        <v>6.1396632404959099</v>
      </c>
      <c r="G71" s="10">
        <f t="shared" si="126"/>
        <v>4.1781078984181805</v>
      </c>
      <c r="H71" s="10">
        <f t="shared" si="126"/>
        <v>1.8947569860123987</v>
      </c>
      <c r="I71" s="10">
        <f t="shared" si="126"/>
        <v>1.8938669063947768</v>
      </c>
      <c r="J71" s="10">
        <f t="shared" si="126"/>
        <v>4.3220358918248092</v>
      </c>
      <c r="K71" s="10">
        <f t="shared" si="126"/>
        <v>13.716603735918461</v>
      </c>
      <c r="L71" s="10">
        <f t="shared" si="126"/>
        <v>18.541047187147083</v>
      </c>
      <c r="M71" s="10">
        <f t="shared" si="126"/>
        <v>17.246945596426457</v>
      </c>
      <c r="N71" s="10">
        <f t="shared" si="126"/>
        <v>11.196004220672778</v>
      </c>
      <c r="O71" s="10">
        <f t="shared" si="126"/>
        <v>8.2544712195934498</v>
      </c>
      <c r="P71" s="32">
        <f t="shared" si="124"/>
        <v>100</v>
      </c>
    </row>
    <row r="72" spans="1:25" ht="16.05" customHeight="1" x14ac:dyDescent="0.2">
      <c r="A72" s="36"/>
      <c r="C72" s="37" t="s">
        <v>117</v>
      </c>
      <c r="D72" s="9">
        <f>空知1!D41+石狩1!D41+後志1!D41+胆振1!D41+日高1!D41+渡島・檜山1!D41+上川1!D41+留萌1!D41+宗谷1!D41+オホーツク1!D41+十勝1!D41+釧路1!D41+根室1!D41</f>
        <v>69369.900000000023</v>
      </c>
      <c r="E72" s="9">
        <f>空知1!E41+石狩1!E41+後志1!E41+胆振1!E41+日高1!E41+渡島・檜山1!E41+上川1!E41+留萌1!E41+宗谷1!E41+オホーツク1!E41+十勝1!E41+釧路1!E41+根室1!E41</f>
        <v>76979.7</v>
      </c>
      <c r="F72" s="9">
        <f>空知1!F41+石狩1!F41+後志1!F41+胆振1!F41+日高1!F41+渡島・檜山1!F41+上川1!F41+留萌1!F41+宗谷1!F41+オホーツク1!F41+十勝1!F41+釧路1!F41+根室1!F41</f>
        <v>75430.899999999994</v>
      </c>
      <c r="G72" s="9">
        <f>空知1!G41+石狩1!G41+後志1!G41+胆振1!G41+日高1!G41+渡島・檜山1!G41+上川1!G41+留萌1!G41+宗谷1!G41+オホーツク1!G41+十勝1!G41+釧路1!G41+根室1!G41</f>
        <v>54864.6</v>
      </c>
      <c r="H72" s="9">
        <f>空知1!H41+石狩1!H41+後志1!H41+胆振1!H41+日高1!H41+渡島・檜山1!H41+上川1!H41+留萌1!H41+宗谷1!H41+オホーツク1!H41+十勝1!H41+釧路1!H41+根室1!H41</f>
        <v>28821.599999999999</v>
      </c>
      <c r="I72" s="9">
        <f>空知1!I41+石狩1!I41+後志1!I41+胆振1!I41+日高1!I41+渡島・檜山1!I41+上川1!I41+留萌1!I41+宗谷1!I41+オホーツク1!I41+十勝1!I41+釧路1!I41+根室1!I41</f>
        <v>32865.500000000007</v>
      </c>
      <c r="J72" s="9">
        <f>空知1!J41+石狩1!J41+後志1!J41+胆振1!J41+日高1!J41+渡島・檜山1!J41+上川1!J41+留萌1!J41+宗谷1!J41+オホーツク1!J41+十勝1!J41+釧路1!J41+根室1!J41</f>
        <v>66880.5</v>
      </c>
      <c r="K72" s="9">
        <f>空知1!K41+石狩1!K41+後志1!K41+胆振1!K41+日高1!K41+渡島・檜山1!K41+上川1!K41+留萌1!K41+宗谷1!K41+オホーツク1!K41+十勝1!K41+釧路1!K41+根室1!K41</f>
        <v>167351.4</v>
      </c>
      <c r="L72" s="9">
        <f>空知1!L41+石狩1!L41+後志1!L41+胆振1!L41+日高1!L41+渡島・檜山1!L41+上川1!L41+留萌1!L41+宗谷1!L41+オホーツク1!L41+十勝1!L41+釧路1!L41+根室1!L41</f>
        <v>237362.09999999998</v>
      </c>
      <c r="M72" s="9">
        <f>空知1!M41+石狩1!M41+後志1!M41+胆振1!M41+日高1!M41+渡島・檜山1!M41+上川1!M41+留萌1!M41+宗谷1!M41+オホーツク1!M41+十勝1!M41+釧路1!M41+根室1!M41</f>
        <v>224751.90000000002</v>
      </c>
      <c r="N72" s="9">
        <f>空知1!N41+石狩1!N41+後志1!N41+胆振1!N41+日高1!N41+渡島・檜山1!N41+上川1!N41+留萌1!N41+宗谷1!N41+オホーツク1!N41+十勝1!N41+釧路1!N41+根室1!N41</f>
        <v>137854.29999999999</v>
      </c>
      <c r="O72" s="9">
        <f>空知1!O41+石狩1!O41+後志1!O41+胆振1!O41+日高1!O41+渡島・檜山1!O41+上川1!O41+留萌1!O41+宗谷1!O41+オホーツク1!O41+十勝1!O41+釧路1!O41+根室1!O41</f>
        <v>99225.499999999985</v>
      </c>
      <c r="P72" s="32">
        <f t="shared" si="124"/>
        <v>1271757.8999999999</v>
      </c>
    </row>
    <row r="73" spans="1:25" ht="16.05" customHeight="1" x14ac:dyDescent="0.2">
      <c r="A73" s="36"/>
      <c r="B73" s="39"/>
      <c r="C73" s="38" t="s">
        <v>22</v>
      </c>
      <c r="D73" s="10">
        <f t="shared" ref="D73:O73" si="127">IF(D72&lt;=0,"",D72/$P72%)</f>
        <v>5.4546466744967752</v>
      </c>
      <c r="E73" s="10">
        <f t="shared" si="127"/>
        <v>6.0530152790873171</v>
      </c>
      <c r="F73" s="10">
        <f t="shared" si="127"/>
        <v>5.9312310935910046</v>
      </c>
      <c r="G73" s="10">
        <f t="shared" si="127"/>
        <v>4.314075815845138</v>
      </c>
      <c r="H73" s="10">
        <f t="shared" si="127"/>
        <v>2.2662803981795592</v>
      </c>
      <c r="I73" s="10">
        <f t="shared" si="127"/>
        <v>2.5842575855042855</v>
      </c>
      <c r="J73" s="10">
        <f t="shared" si="127"/>
        <v>5.2589018711816138</v>
      </c>
      <c r="K73" s="10">
        <f t="shared" si="127"/>
        <v>13.159061170368982</v>
      </c>
      <c r="L73" s="10">
        <f t="shared" si="127"/>
        <v>18.664094793513765</v>
      </c>
      <c r="M73" s="10">
        <f t="shared" si="127"/>
        <v>17.672538145821623</v>
      </c>
      <c r="N73" s="10">
        <f t="shared" si="127"/>
        <v>10.839665316802828</v>
      </c>
      <c r="O73" s="10">
        <f t="shared" si="127"/>
        <v>7.8022318556071077</v>
      </c>
      <c r="P73" s="32">
        <f t="shared" si="124"/>
        <v>99.999999999999986</v>
      </c>
    </row>
    <row r="74" spans="1:25" ht="16.05" customHeight="1" x14ac:dyDescent="0.2">
      <c r="A74" s="36"/>
      <c r="B74" s="36" t="s">
        <v>106</v>
      </c>
      <c r="C74" s="37" t="s">
        <v>21</v>
      </c>
      <c r="D74" s="9">
        <f>空知1!D43+石狩1!D43+後志1!D43+胆振1!D43+日高1!D43+渡島・檜山1!D43+上川1!D43+留萌1!D43+宗谷1!D43+オホーツク1!D43+十勝1!D43+釧路1!D43+根室1!D43</f>
        <v>4860.9000000000005</v>
      </c>
      <c r="E74" s="9">
        <f>空知1!E43+石狩1!E43+後志1!E43+胆振1!E43+日高1!E43+渡島・檜山1!E43+上川1!E43+留萌1!E43+宗谷1!E43+オホーツク1!E43+十勝1!E43+釧路1!E43+根室1!E43</f>
        <v>4149.8</v>
      </c>
      <c r="F74" s="9">
        <f>空知1!F43+石狩1!F43+後志1!F43+胆振1!F43+日高1!F43+渡島・檜山1!F43+上川1!F43+留萌1!F43+宗谷1!F43+オホーツク1!F43+十勝1!F43+釧路1!F43+根室1!F43</f>
        <v>5046.6000000000004</v>
      </c>
      <c r="G74" s="9">
        <f>空知1!G43+石狩1!G43+後志1!G43+胆振1!G43+日高1!G43+渡島・檜山1!G43+上川1!G43+留萌1!G43+宗谷1!G43+オホーツク1!G43+十勝1!G43+釧路1!G43+根室1!G43</f>
        <v>3773.7</v>
      </c>
      <c r="H74" s="9">
        <f>空知1!H43+石狩1!H43+後志1!H43+胆振1!H43+日高1!H43+渡島・檜山1!H43+上川1!H43+留萌1!H43+宗谷1!H43+オホーツク1!H43+十勝1!H43+釧路1!H43+根室1!H43</f>
        <v>2285.4</v>
      </c>
      <c r="I74" s="9">
        <f>空知1!I43+石狩1!I43+後志1!I43+胆振1!I43+日高1!I43+渡島・檜山1!I43+上川1!I43+留萌1!I43+宗谷1!I43+オホーツク1!I43+十勝1!I43+釧路1!I43+根室1!I43</f>
        <v>1445.1999999999998</v>
      </c>
      <c r="J74" s="9">
        <f>空知1!J43+石狩1!J43+後志1!J43+胆振1!J43+日高1!J43+渡島・檜山1!J43+上川1!J43+留萌1!J43+宗谷1!J43+オホーツク1!J43+十勝1!J43+釧路1!J43+根室1!J43</f>
        <v>1266.3</v>
      </c>
      <c r="K74" s="9">
        <f>空知1!K43+石狩1!K43+後志1!K43+胆振1!K43+日高1!K43+渡島・檜山1!K43+上川1!K43+留萌1!K43+宗谷1!K43+オホーツク1!K43+十勝1!K43+釧路1!K43+根室1!K43</f>
        <v>5717.8</v>
      </c>
      <c r="L74" s="9">
        <f>空知1!L43+石狩1!L43+後志1!L43+胆振1!L43+日高1!L43+渡島・檜山1!L43+上川1!L43+留萌1!L43+宗谷1!L43+オホーツク1!L43+十勝1!L43+釧路1!L43+根室1!L43</f>
        <v>27475.599999999999</v>
      </c>
      <c r="M74" s="9">
        <f>空知1!M43+石狩1!M43+後志1!M43+胆振1!M43+日高1!M43+渡島・檜山1!M43+上川1!M43+留萌1!M43+宗谷1!M43+オホーツク1!M43+十勝1!M43+釧路1!M43+根室1!M43</f>
        <v>26033.100000000002</v>
      </c>
      <c r="N74" s="9">
        <f>空知1!N43+石狩1!N43+後志1!N43+胆振1!N43+日高1!N43+渡島・檜山1!N43+上川1!N43+留萌1!N43+宗谷1!N43+オホーツク1!N43+十勝1!N43+釧路1!N43+根室1!N43</f>
        <v>9308.2000000000007</v>
      </c>
      <c r="O74" s="9">
        <f>空知1!O43+石狩1!O43+後志1!O43+胆振1!O43+日高1!O43+渡島・檜山1!O43+上川1!O43+留萌1!O43+宗谷1!O43+オホーツク1!O43+十勝1!O43+釧路1!O43+根室1!O43</f>
        <v>8180.6999999999989</v>
      </c>
      <c r="P74" s="32">
        <f t="shared" si="124"/>
        <v>99543.3</v>
      </c>
      <c r="S74" s="2"/>
      <c r="T74" s="2"/>
      <c r="U74" s="2"/>
      <c r="V74" s="22"/>
      <c r="W74" s="22"/>
      <c r="X74" s="22"/>
      <c r="Y74" s="22"/>
    </row>
    <row r="75" spans="1:25" ht="16.05" customHeight="1" x14ac:dyDescent="0.2">
      <c r="A75" s="36"/>
      <c r="B75" s="36"/>
      <c r="C75" s="38" t="s">
        <v>22</v>
      </c>
      <c r="D75" s="10">
        <f t="shared" ref="D75:O75" si="128">IF(D74&lt;=0,"",D74/$P74%)</f>
        <v>4.8832015816232737</v>
      </c>
      <c r="E75" s="10">
        <f t="shared" si="128"/>
        <v>4.1688390881154236</v>
      </c>
      <c r="F75" s="10">
        <f t="shared" si="128"/>
        <v>5.0697535645292051</v>
      </c>
      <c r="G75" s="10">
        <f t="shared" si="128"/>
        <v>3.7910135589236038</v>
      </c>
      <c r="H75" s="10">
        <f t="shared" si="128"/>
        <v>2.2958853082025614</v>
      </c>
      <c r="I75" s="10">
        <f t="shared" si="128"/>
        <v>1.4518305099388908</v>
      </c>
      <c r="J75" s="10">
        <f t="shared" si="128"/>
        <v>1.2721097251145983</v>
      </c>
      <c r="K75" s="10">
        <f t="shared" si="128"/>
        <v>5.7440329987050864</v>
      </c>
      <c r="L75" s="10">
        <f t="shared" si="128"/>
        <v>27.601656766452386</v>
      </c>
      <c r="M75" s="10">
        <f t="shared" si="128"/>
        <v>26.152538643987093</v>
      </c>
      <c r="N75" s="10">
        <f t="shared" si="128"/>
        <v>9.3509055858103967</v>
      </c>
      <c r="O75" s="10">
        <f t="shared" si="128"/>
        <v>8.2182326685974836</v>
      </c>
      <c r="P75" s="32">
        <f t="shared" si="124"/>
        <v>100</v>
      </c>
      <c r="S75" s="2"/>
      <c r="T75" s="2"/>
      <c r="U75" s="2"/>
      <c r="V75" s="22"/>
      <c r="W75" s="22"/>
      <c r="X75" s="22"/>
      <c r="Y75" s="22"/>
    </row>
    <row r="76" spans="1:25" ht="16.05" customHeight="1" x14ac:dyDescent="0.2">
      <c r="A76" s="36"/>
      <c r="B76" s="36"/>
      <c r="C76" s="37" t="s">
        <v>23</v>
      </c>
      <c r="D76" s="9">
        <f>空知1!D45+石狩1!D45+後志1!D45+胆振1!D45+日高1!D45+渡島・檜山1!D45+上川1!D45+留萌1!D45+宗谷1!D45+オホーツク1!D45+十勝1!D45+釧路1!D45+根室1!D45</f>
        <v>19060.5</v>
      </c>
      <c r="E76" s="9">
        <f>空知1!E45+石狩1!E45+後志1!E45+胆振1!E45+日高1!E45+渡島・檜山1!E45+上川1!E45+留萌1!E45+宗谷1!E45+オホーツク1!E45+十勝1!E45+釧路1!E45+根室1!E45</f>
        <v>21364.2</v>
      </c>
      <c r="F76" s="9">
        <f>空知1!F45+石狩1!F45+後志1!F45+胆振1!F45+日高1!F45+渡島・檜山1!F45+上川1!F45+留萌1!F45+宗谷1!F45+オホーツク1!F45+十勝1!F45+釧路1!F45+根室1!F45</f>
        <v>20552.900000000001</v>
      </c>
      <c r="G76" s="9">
        <f>空知1!G45+石狩1!G45+後志1!G45+胆振1!G45+日高1!G45+渡島・檜山1!G45+上川1!G45+留萌1!G45+宗谷1!G45+オホーツク1!G45+十勝1!G45+釧路1!G45+根室1!G45</f>
        <v>16531.8</v>
      </c>
      <c r="H76" s="9">
        <f>空知1!H45+石狩1!H45+後志1!H45+胆振1!H45+日高1!H45+渡島・檜山1!H45+上川1!H45+留萌1!H45+宗谷1!H45+オホーツク1!H45+十勝1!H45+釧路1!H45+根室1!H45</f>
        <v>7800.5999999999985</v>
      </c>
      <c r="I76" s="9">
        <f>空知1!I45+石狩1!I45+後志1!I45+胆振1!I45+日高1!I45+渡島・檜山1!I45+上川1!I45+留萌1!I45+宗谷1!I45+オホーツク1!I45+十勝1!I45+釧路1!I45+根室1!I45</f>
        <v>4254.5</v>
      </c>
      <c r="J76" s="9">
        <f>空知1!J45+石狩1!J45+後志1!J45+胆振1!J45+日高1!J45+渡島・檜山1!J45+上川1!J45+留萌1!J45+宗谷1!J45+オホーツク1!J45+十勝1!J45+釧路1!J45+根室1!J45</f>
        <v>4530.1000000000004</v>
      </c>
      <c r="K76" s="9">
        <f>空知1!K45+石狩1!K45+後志1!K45+胆振1!K45+日高1!K45+渡島・檜山1!K45+上川1!K45+留萌1!K45+宗谷1!K45+オホーツク1!K45+十勝1!K45+釧路1!K45+根室1!K45</f>
        <v>22535</v>
      </c>
      <c r="L76" s="9">
        <f>空知1!L45+石狩1!L45+後志1!L45+胆振1!L45+日高1!L45+渡島・檜山1!L45+上川1!L45+留萌1!L45+宗谷1!L45+オホーツク1!L45+十勝1!L45+釧路1!L45+根室1!L45</f>
        <v>47118.2</v>
      </c>
      <c r="M76" s="9">
        <f>空知1!M45+石狩1!M45+後志1!M45+胆振1!M45+日高1!M45+渡島・檜山1!M45+上川1!M45+留萌1!M45+宗谷1!M45+オホーツク1!M45+十勝1!M45+釧路1!M45+根室1!M45</f>
        <v>45590.700000000004</v>
      </c>
      <c r="N76" s="9">
        <f>空知1!N45+石狩1!N45+後志1!N45+胆振1!N45+日高1!N45+渡島・檜山1!N45+上川1!N45+留萌1!N45+宗谷1!N45+オホーツク1!N45+十勝1!N45+釧路1!N45+根室1!N45</f>
        <v>30421.200000000004</v>
      </c>
      <c r="O76" s="9">
        <f>空知1!O45+石狩1!O45+後志1!O45+胆振1!O45+日高1!O45+渡島・檜山1!O45+上川1!O45+留萌1!O45+宗谷1!O45+オホーツク1!O45+十勝1!O45+釧路1!O45+根室1!O45</f>
        <v>25547.8</v>
      </c>
      <c r="P76" s="32">
        <f t="shared" si="124"/>
        <v>265307.5</v>
      </c>
      <c r="S76" s="2"/>
      <c r="T76" s="2"/>
      <c r="U76" s="2"/>
      <c r="V76" s="22"/>
      <c r="W76" s="22"/>
      <c r="X76" s="22"/>
      <c r="Y76" s="22"/>
    </row>
    <row r="77" spans="1:25" ht="16.05" customHeight="1" x14ac:dyDescent="0.2">
      <c r="A77" s="36"/>
      <c r="B77" s="36"/>
      <c r="C77" s="38" t="s">
        <v>22</v>
      </c>
      <c r="D77" s="10">
        <f t="shared" ref="D77:O77" si="129">IF(D76&lt;=0,"",D76/$P76%)</f>
        <v>7.1843050045701693</v>
      </c>
      <c r="E77" s="10">
        <f t="shared" si="129"/>
        <v>8.0526181883286387</v>
      </c>
      <c r="F77" s="10">
        <f t="shared" si="129"/>
        <v>7.7468220838084116</v>
      </c>
      <c r="G77" s="10">
        <f t="shared" si="129"/>
        <v>6.2311845688493541</v>
      </c>
      <c r="H77" s="10">
        <f t="shared" si="129"/>
        <v>2.940210887366546</v>
      </c>
      <c r="I77" s="10">
        <f t="shared" si="129"/>
        <v>1.6036109043279969</v>
      </c>
      <c r="J77" s="10">
        <f t="shared" si="129"/>
        <v>1.7074903649538746</v>
      </c>
      <c r="K77" s="10">
        <f t="shared" si="129"/>
        <v>8.4939174354287008</v>
      </c>
      <c r="L77" s="10">
        <f t="shared" si="129"/>
        <v>17.75984470849863</v>
      </c>
      <c r="M77" s="10">
        <f t="shared" si="129"/>
        <v>17.184097697954265</v>
      </c>
      <c r="N77" s="10">
        <f t="shared" si="129"/>
        <v>11.466392770652924</v>
      </c>
      <c r="O77" s="10">
        <f t="shared" si="129"/>
        <v>9.6295053852605008</v>
      </c>
      <c r="P77" s="32">
        <f t="shared" si="124"/>
        <v>100</v>
      </c>
      <c r="S77" s="2"/>
      <c r="T77" s="2"/>
      <c r="U77" s="2"/>
      <c r="V77" s="22"/>
      <c r="W77" s="22"/>
      <c r="X77" s="22"/>
      <c r="Y77" s="22"/>
    </row>
    <row r="78" spans="1:25" ht="16.05" customHeight="1" x14ac:dyDescent="0.2">
      <c r="A78" s="36"/>
      <c r="B78" s="36"/>
      <c r="C78" s="37" t="s">
        <v>24</v>
      </c>
      <c r="D78" s="9">
        <f>空知1!D47+石狩1!D47+後志1!D47+胆振1!D47+日高1!D47+渡島・檜山1!D47+上川1!D47+留萌1!D47+宗谷1!D47+オホーツク1!D47+十勝1!D47+釧路1!D47+根室1!D47</f>
        <v>23921.4</v>
      </c>
      <c r="E78" s="9">
        <f>空知1!E47+石狩1!E47+後志1!E47+胆振1!E47+日高1!E47+渡島・檜山1!E47+上川1!E47+留萌1!E47+宗谷1!E47+オホーツク1!E47+十勝1!E47+釧路1!E47+根室1!E47</f>
        <v>25514.000000000004</v>
      </c>
      <c r="F78" s="9">
        <f>空知1!F47+石狩1!F47+後志1!F47+胆振1!F47+日高1!F47+渡島・檜山1!F47+上川1!F47+留萌1!F47+宗谷1!F47+オホーツク1!F47+十勝1!F47+釧路1!F47+根室1!F47</f>
        <v>25599.500000000004</v>
      </c>
      <c r="G78" s="9">
        <f>空知1!G47+石狩1!G47+後志1!G47+胆振1!G47+日高1!G47+渡島・檜山1!G47+上川1!G47+留萌1!G47+宗谷1!G47+オホーツク1!G47+十勝1!G47+釧路1!G47+根室1!G47</f>
        <v>20305.499999999996</v>
      </c>
      <c r="H78" s="9">
        <f>空知1!H47+石狩1!H47+後志1!H47+胆振1!H47+日高1!H47+渡島・檜山1!H47+上川1!H47+留萌1!H47+宗谷1!H47+オホーツク1!H47+十勝1!H47+釧路1!H47+根室1!H47</f>
        <v>10085.999999999998</v>
      </c>
      <c r="I78" s="9">
        <f>空知1!I47+石狩1!I47+後志1!I47+胆振1!I47+日高1!I47+渡島・檜山1!I47+上川1!I47+留萌1!I47+宗谷1!I47+オホーツク1!I47+十勝1!I47+釧路1!I47+根室1!I47</f>
        <v>5699.7000000000007</v>
      </c>
      <c r="J78" s="9">
        <f>空知1!J47+石狩1!J47+後志1!J47+胆振1!J47+日高1!J47+渡島・檜山1!J47+上川1!J47+留萌1!J47+宗谷1!J47+オホーツク1!J47+十勝1!J47+釧路1!J47+根室1!J47</f>
        <v>5796.4</v>
      </c>
      <c r="K78" s="9">
        <f>空知1!K47+石狩1!K47+後志1!K47+胆振1!K47+日高1!K47+渡島・檜山1!K47+上川1!K47+留萌1!K47+宗谷1!K47+オホーツク1!K47+十勝1!K47+釧路1!K47+根室1!K47</f>
        <v>28252.799999999999</v>
      </c>
      <c r="L78" s="9">
        <f>空知1!L47+石狩1!L47+後志1!L47+胆振1!L47+日高1!L47+渡島・檜山1!L47+上川1!L47+留萌1!L47+宗谷1!L47+オホーツク1!L47+十勝1!L47+釧路1!L47+根室1!L47</f>
        <v>74593.8</v>
      </c>
      <c r="M78" s="9">
        <f>空知1!M47+石狩1!M47+後志1!M47+胆振1!M47+日高1!M47+渡島・檜山1!M47+上川1!M47+留萌1!M47+宗谷1!M47+オホーツク1!M47+十勝1!M47+釧路1!M47+根室1!M47</f>
        <v>71623.8</v>
      </c>
      <c r="N78" s="9">
        <f>空知1!N47+石狩1!N47+後志1!N47+胆振1!N47+日高1!N47+渡島・檜山1!N47+上川1!N47+留萌1!N47+宗谷1!N47+オホーツク1!N47+十勝1!N47+釧路1!N47+根室1!N47</f>
        <v>39729.400000000009</v>
      </c>
      <c r="O78" s="9">
        <f>空知1!O47+石狩1!O47+後志1!O47+胆振1!O47+日高1!O47+渡島・檜山1!O47+上川1!O47+留萌1!O47+宗谷1!O47+オホーツク1!O47+十勝1!O47+釧路1!O47+根室1!O47</f>
        <v>33728.5</v>
      </c>
      <c r="P78" s="32">
        <f t="shared" si="124"/>
        <v>364850.8</v>
      </c>
      <c r="S78" s="2"/>
      <c r="T78" s="2"/>
      <c r="U78" s="2"/>
      <c r="V78" s="22"/>
      <c r="W78" s="22"/>
      <c r="X78" s="22"/>
      <c r="Y78" s="22"/>
    </row>
    <row r="79" spans="1:25" ht="16.05" customHeight="1" x14ac:dyDescent="0.2">
      <c r="A79" s="36"/>
      <c r="B79" s="40"/>
      <c r="C79" s="38" t="s">
        <v>22</v>
      </c>
      <c r="D79" s="10">
        <f t="shared" ref="D79:O79" si="130">IF(D78&lt;=0,"",D78/$P78%)</f>
        <v>6.556488296037724</v>
      </c>
      <c r="E79" s="10">
        <f t="shared" si="130"/>
        <v>6.9929954929521889</v>
      </c>
      <c r="F79" s="10">
        <f t="shared" si="130"/>
        <v>7.0164297296319491</v>
      </c>
      <c r="G79" s="10">
        <f t="shared" si="130"/>
        <v>5.5654256479634956</v>
      </c>
      <c r="H79" s="10">
        <f t="shared" si="130"/>
        <v>2.764417674293163</v>
      </c>
      <c r="I79" s="10">
        <f t="shared" si="130"/>
        <v>1.5622002199255149</v>
      </c>
      <c r="J79" s="10">
        <f t="shared" si="130"/>
        <v>1.5887042045680042</v>
      </c>
      <c r="K79" s="10">
        <f t="shared" si="130"/>
        <v>7.743658503695209</v>
      </c>
      <c r="L79" s="10">
        <f t="shared" si="130"/>
        <v>20.445014784125458</v>
      </c>
      <c r="M79" s="10">
        <f t="shared" si="130"/>
        <v>19.630983404723249</v>
      </c>
      <c r="N79" s="10">
        <f t="shared" si="130"/>
        <v>10.889218277717909</v>
      </c>
      <c r="O79" s="10">
        <f t="shared" si="130"/>
        <v>9.2444637643661469</v>
      </c>
      <c r="P79" s="32">
        <f t="shared" si="124"/>
        <v>100</v>
      </c>
      <c r="S79" s="2"/>
      <c r="T79" s="2"/>
      <c r="U79" s="2"/>
      <c r="V79" s="22"/>
      <c r="W79" s="22"/>
      <c r="X79" s="22"/>
      <c r="Y79" s="22"/>
    </row>
    <row r="80" spans="1:25" ht="16.05" customHeight="1" x14ac:dyDescent="0.2">
      <c r="A80" s="36"/>
      <c r="B80" s="36" t="s">
        <v>31</v>
      </c>
      <c r="C80" s="37" t="s">
        <v>21</v>
      </c>
      <c r="D80" s="9">
        <f>空知1!D49+石狩1!D49+後志1!D49+胆振1!D49+日高1!D49+渡島・檜山1!D49+上川1!D49+留萌1!D49+宗谷1!D49+オホーツク1!D49+十勝1!D49+釧路1!D49+根室1!D49</f>
        <v>6477.8</v>
      </c>
      <c r="E80" s="9">
        <f>空知1!E49+石狩1!E49+後志1!E49+胆振1!E49+日高1!E49+渡島・檜山1!E49+上川1!E49+留萌1!E49+宗谷1!E49+オホーツク1!E49+十勝1!E49+釧路1!E49+根室1!E49</f>
        <v>9479.9</v>
      </c>
      <c r="F80" s="9">
        <f>空知1!F49+石狩1!F49+後志1!F49+胆振1!F49+日高1!F49+渡島・檜山1!F49+上川1!F49+留萌1!F49+宗谷1!F49+オホーツク1!F49+十勝1!F49+釧路1!F49+根室1!F49</f>
        <v>10460.499999999998</v>
      </c>
      <c r="G80" s="9">
        <f>空知1!G49+石狩1!G49+後志1!G49+胆振1!G49+日高1!G49+渡島・檜山1!G49+上川1!G49+留萌1!G49+宗谷1!G49+オホーツク1!G49+十勝1!G49+釧路1!G49+根室1!G49</f>
        <v>7242.2</v>
      </c>
      <c r="H80" s="9">
        <f>空知1!H49+石狩1!H49+後志1!H49+胆振1!H49+日高1!H49+渡島・檜山1!H49+上川1!H49+留萌1!H49+宗谷1!H49+オホーツク1!H49+十勝1!H49+釧路1!H49+根室1!H49</f>
        <v>2946.1</v>
      </c>
      <c r="I80" s="9">
        <f>空知1!I49+石狩1!I49+後志1!I49+胆振1!I49+日高1!I49+渡島・檜山1!I49+上川1!I49+留萌1!I49+宗谷1!I49+オホーツク1!I49+十勝1!I49+釧路1!I49+根室1!I49</f>
        <v>52.3</v>
      </c>
      <c r="J80" s="9">
        <f>空知1!J49+石狩1!J49+後志1!J49+胆振1!J49+日高1!J49+渡島・檜山1!J49+上川1!J49+留萌1!J49+宗谷1!J49+オホーツク1!J49+十勝1!J49+釧路1!J49+根室1!J49</f>
        <v>789.7</v>
      </c>
      <c r="K80" s="9">
        <f>空知1!K49+石狩1!K49+後志1!K49+胆振1!K49+日高1!K49+渡島・檜山1!K49+上川1!K49+留萌1!K49+宗谷1!K49+オホーツク1!K49+十勝1!K49+釧路1!K49+根室1!K49</f>
        <v>4913.2000000000007</v>
      </c>
      <c r="L80" s="9">
        <f>空知1!L49+石狩1!L49+後志1!L49+胆振1!L49+日高1!L49+渡島・檜山1!L49+上川1!L49+留萌1!L49+宗谷1!L49+オホーツク1!L49+十勝1!L49+釧路1!L49+根室1!L49</f>
        <v>7952.0999999999995</v>
      </c>
      <c r="M80" s="9">
        <f>空知1!M49+石狩1!M49+後志1!M49+胆振1!M49+日高1!M49+渡島・檜山1!M49+上川1!M49+留萌1!M49+宗谷1!M49+オホーツク1!M49+十勝1!M49+釧路1!M49+根室1!M49</f>
        <v>12300.600000000002</v>
      </c>
      <c r="N80" s="9">
        <f>空知1!N49+石狩1!N49+後志1!N49+胆振1!N49+日高1!N49+渡島・檜山1!N49+上川1!N49+留萌1!N49+宗谷1!N49+オホーツク1!N49+十勝1!N49+釧路1!N49+根室1!N49</f>
        <v>11931.2</v>
      </c>
      <c r="O80" s="9">
        <f>空知1!O49+石狩1!O49+後志1!O49+胆振1!O49+日高1!O49+渡島・檜山1!O49+上川1!O49+留萌1!O49+宗谷1!O49+オホーツク1!O49+十勝1!O49+釧路1!O49+根室1!O49</f>
        <v>8768.9</v>
      </c>
      <c r="P80" s="32">
        <f t="shared" si="124"/>
        <v>83314.499999999985</v>
      </c>
      <c r="S80" s="2"/>
      <c r="T80" s="2"/>
      <c r="U80" s="2"/>
      <c r="V80" s="22"/>
      <c r="W80" s="22"/>
      <c r="X80" s="22"/>
      <c r="Y80" s="22"/>
    </row>
    <row r="81" spans="1:25" ht="16.05" customHeight="1" x14ac:dyDescent="0.2">
      <c r="A81" s="36"/>
      <c r="B81" s="36"/>
      <c r="C81" s="38" t="s">
        <v>22</v>
      </c>
      <c r="D81" s="10">
        <f t="shared" ref="D81:O81" si="131">IF(D80&lt;=0,"",D80/$P80%)</f>
        <v>7.7751171764818867</v>
      </c>
      <c r="E81" s="10">
        <f t="shared" si="131"/>
        <v>11.378451530045792</v>
      </c>
      <c r="F81" s="10">
        <f t="shared" si="131"/>
        <v>12.555437528881527</v>
      </c>
      <c r="G81" s="10">
        <f t="shared" si="131"/>
        <v>8.6926045286234697</v>
      </c>
      <c r="H81" s="10">
        <f t="shared" si="131"/>
        <v>3.5361191629308228</v>
      </c>
      <c r="I81" s="10">
        <f t="shared" si="131"/>
        <v>6.2774186966254378E-2</v>
      </c>
      <c r="J81" s="10">
        <f t="shared" si="131"/>
        <v>0.94785421505260214</v>
      </c>
      <c r="K81" s="10">
        <f t="shared" si="131"/>
        <v>5.8971727610439979</v>
      </c>
      <c r="L81" s="10">
        <f t="shared" si="131"/>
        <v>9.5446770970239285</v>
      </c>
      <c r="M81" s="10">
        <f t="shared" si="131"/>
        <v>14.764056676808964</v>
      </c>
      <c r="N81" s="10">
        <f t="shared" si="131"/>
        <v>14.320676472882875</v>
      </c>
      <c r="O81" s="10">
        <f t="shared" si="131"/>
        <v>10.525058663257898</v>
      </c>
      <c r="P81" s="32">
        <f t="shared" si="124"/>
        <v>100.00000000000001</v>
      </c>
    </row>
    <row r="82" spans="1:25" ht="16.05" customHeight="1" x14ac:dyDescent="0.2">
      <c r="A82" s="36"/>
      <c r="B82" s="36"/>
      <c r="C82" s="37" t="s">
        <v>23</v>
      </c>
      <c r="D82" s="9">
        <f>空知1!D51+石狩1!D51+後志1!D51+胆振1!D51+日高1!D51+渡島・檜山1!D51+上川1!D51+留萌1!D51+宗谷1!D51+オホーツク1!D51+十勝1!D51+釧路1!D51+根室1!D51</f>
        <v>35186.200000000004</v>
      </c>
      <c r="E82" s="9">
        <f>空知1!E51+石狩1!E51+後志1!E51+胆振1!E51+日高1!E51+渡島・檜山1!E51+上川1!E51+留萌1!E51+宗谷1!E51+オホーツク1!E51+十勝1!E51+釧路1!E51+根室1!E51</f>
        <v>37945.1</v>
      </c>
      <c r="F82" s="9">
        <f>空知1!F51+石狩1!F51+後志1!F51+胆振1!F51+日高1!F51+渡島・檜山1!F51+上川1!F51+留萌1!F51+宗谷1!F51+オホーツク1!F51+十勝1!F51+釧路1!F51+根室1!F51</f>
        <v>33671</v>
      </c>
      <c r="G82" s="9">
        <f>空知1!G51+石狩1!G51+後志1!G51+胆振1!G51+日高1!G51+渡島・檜山1!G51+上川1!G51+留萌1!G51+宗谷1!G51+オホーツク1!G51+十勝1!G51+釧路1!G51+根室1!G51</f>
        <v>18228.399999999998</v>
      </c>
      <c r="H82" s="9">
        <f>空知1!H51+石狩1!H51+後志1!H51+胆振1!H51+日高1!H51+渡島・檜山1!H51+上川1!H51+留萌1!H51+宗谷1!H51+オホーツク1!H51+十勝1!H51+釧路1!H51+根室1!H51</f>
        <v>5835.8</v>
      </c>
      <c r="I82" s="9">
        <f>空知1!I51+石狩1!I51+後志1!I51+胆振1!I51+日高1!I51+渡島・檜山1!I51+上川1!I51+留萌1!I51+宗谷1!I51+オホーツク1!I51+十勝1!I51+釧路1!I51+根室1!I51</f>
        <v>459.40000000000003</v>
      </c>
      <c r="J82" s="9">
        <f>空知1!J51+石狩1!J51+後志1!J51+胆振1!J51+日高1!J51+渡島・檜山1!J51+上川1!J51+留萌1!J51+宗谷1!J51+オホーツク1!J51+十勝1!J51+釧路1!J51+根室1!J51</f>
        <v>940.7</v>
      </c>
      <c r="K82" s="9">
        <f>空知1!K51+石狩1!K51+後志1!K51+胆振1!K51+日高1!K51+渡島・檜山1!K51+上川1!K51+留萌1!K51+宗谷1!K51+オホーツク1!K51+十勝1!K51+釧路1!K51+根室1!K51</f>
        <v>42055.1</v>
      </c>
      <c r="L82" s="9">
        <f>空知1!L51+石狩1!L51+後志1!L51+胆振1!L51+日高1!L51+渡島・檜山1!L51+上川1!L51+留萌1!L51+宗谷1!L51+オホーツク1!L51+十勝1!L51+釧路1!L51+根室1!L51</f>
        <v>61797.1</v>
      </c>
      <c r="M82" s="9">
        <f>空知1!M51+石狩1!M51+後志1!M51+胆振1!M51+日高1!M51+渡島・檜山1!M51+上川1!M51+留萌1!M51+宗谷1!M51+オホーツク1!M51+十勝1!M51+釧路1!M51+根室1!M51</f>
        <v>61831.8</v>
      </c>
      <c r="N82" s="9">
        <f>空知1!N51+石狩1!N51+後志1!N51+胆振1!N51+日高1!N51+渡島・檜山1!N51+上川1!N51+留萌1!N51+宗谷1!N51+オホーツク1!N51+十勝1!N51+釧路1!N51+根室1!N51</f>
        <v>61483</v>
      </c>
      <c r="O82" s="9">
        <f>空知1!O51+石狩1!O51+後志1!O51+胆振1!O51+日高1!O51+渡島・檜山1!O51+上川1!O51+留萌1!O51+宗谷1!O51+オホーツク1!O51+十勝1!O51+釧路1!O51+根室1!O51</f>
        <v>47605.499999999993</v>
      </c>
      <c r="P82" s="32">
        <f t="shared" si="124"/>
        <v>407039.10000000003</v>
      </c>
    </row>
    <row r="83" spans="1:25" ht="16.05" customHeight="1" x14ac:dyDescent="0.2">
      <c r="A83" s="36"/>
      <c r="B83" s="36"/>
      <c r="C83" s="38" t="s">
        <v>22</v>
      </c>
      <c r="D83" s="10">
        <f t="shared" ref="D83:O83" si="132">IF(D82&lt;=0,"",D82/$P82%)</f>
        <v>8.6444275255129046</v>
      </c>
      <c r="E83" s="10">
        <f t="shared" si="132"/>
        <v>9.3222248182054237</v>
      </c>
      <c r="F83" s="10">
        <f t="shared" si="132"/>
        <v>8.272178274765249</v>
      </c>
      <c r="G83" s="10">
        <f t="shared" si="132"/>
        <v>4.4782921345885436</v>
      </c>
      <c r="H83" s="10">
        <f t="shared" si="132"/>
        <v>1.4337197581264305</v>
      </c>
      <c r="I83" s="10">
        <f t="shared" si="132"/>
        <v>0.11286385018048634</v>
      </c>
      <c r="J83" s="10">
        <f t="shared" si="132"/>
        <v>0.23110801886108728</v>
      </c>
      <c r="K83" s="10">
        <f t="shared" si="132"/>
        <v>10.331955824391317</v>
      </c>
      <c r="L83" s="10">
        <f t="shared" si="132"/>
        <v>15.18210412709737</v>
      </c>
      <c r="M83" s="10">
        <f t="shared" si="132"/>
        <v>15.190629106638648</v>
      </c>
      <c r="N83" s="10">
        <f t="shared" si="132"/>
        <v>15.10493709326696</v>
      </c>
      <c r="O83" s="10">
        <f t="shared" si="132"/>
        <v>11.695559468365566</v>
      </c>
      <c r="P83" s="32">
        <f t="shared" si="124"/>
        <v>99.999999999999972</v>
      </c>
    </row>
    <row r="84" spans="1:25" ht="16.05" customHeight="1" x14ac:dyDescent="0.2">
      <c r="A84" s="36"/>
      <c r="B84" s="36"/>
      <c r="C84" s="37" t="s">
        <v>24</v>
      </c>
      <c r="D84" s="9">
        <f>空知1!D53+石狩1!D53+後志1!D53+胆振1!D53+日高1!D53+渡島・檜山1!D53+上川1!D53+留萌1!D53+宗谷1!D53+オホーツク1!D53+十勝1!D53+釧路1!D53+根室1!D53</f>
        <v>41664</v>
      </c>
      <c r="E84" s="9">
        <f>空知1!E53+石狩1!E53+後志1!E53+胆振1!E53+日高1!E53+渡島・檜山1!E53+上川1!E53+留萌1!E53+宗谷1!E53+オホーツク1!E53+十勝1!E53+釧路1!E53+根室1!E53</f>
        <v>47425.000000000007</v>
      </c>
      <c r="F84" s="9">
        <f>空知1!F53+石狩1!F53+後志1!F53+胆振1!F53+日高1!F53+渡島・檜山1!F53+上川1!F53+留萌1!F53+宗谷1!F53+オホーツク1!F53+十勝1!F53+釧路1!F53+根室1!F53</f>
        <v>44131.5</v>
      </c>
      <c r="G84" s="9">
        <f>空知1!G53+石狩1!G53+後志1!G53+胆振1!G53+日高1!G53+渡島・檜山1!G53+上川1!G53+留萌1!G53+宗谷1!G53+オホーツク1!G53+十勝1!G53+釧路1!G53+根室1!G53</f>
        <v>25470.6</v>
      </c>
      <c r="H84" s="9">
        <f>空知1!H53+石狩1!H53+後志1!H53+胆振1!H53+日高1!H53+渡島・檜山1!H53+上川1!H53+留萌1!H53+宗谷1!H53+オホーツク1!H53+十勝1!H53+釧路1!H53+根室1!H53</f>
        <v>8781.9000000000015</v>
      </c>
      <c r="I84" s="9">
        <f>空知1!I53+石狩1!I53+後志1!I53+胆振1!I53+日高1!I53+渡島・檜山1!I53+上川1!I53+留萌1!I53+宗谷1!I53+オホーツク1!I53+十勝1!I53+釧路1!I53+根室1!I53</f>
        <v>511.70000000000005</v>
      </c>
      <c r="J84" s="9">
        <f>空知1!J53+石狩1!J53+後志1!J53+胆振1!J53+日高1!J53+渡島・檜山1!J53+上川1!J53+留萌1!J53+宗谷1!J53+オホーツク1!J53+十勝1!J53+釧路1!J53+根室1!J53</f>
        <v>1730.3999999999999</v>
      </c>
      <c r="K84" s="9">
        <f>空知1!K53+石狩1!K53+後志1!K53+胆振1!K53+日高1!K53+渡島・檜山1!K53+上川1!K53+留萌1!K53+宗谷1!K53+オホーツク1!K53+十勝1!K53+釧路1!K53+根室1!K53</f>
        <v>46968.3</v>
      </c>
      <c r="L84" s="9">
        <f>空知1!L53+石狩1!L53+後志1!L53+胆振1!L53+日高1!L53+渡島・檜山1!L53+上川1!L53+留萌1!L53+宗谷1!L53+オホーツク1!L53+十勝1!L53+釧路1!L53+根室1!L53</f>
        <v>69749.2</v>
      </c>
      <c r="M84" s="9">
        <f>空知1!M53+石狩1!M53+後志1!M53+胆振1!M53+日高1!M53+渡島・檜山1!M53+上川1!M53+留萌1!M53+宗谷1!M53+オホーツク1!M53+十勝1!M53+釧路1!M53+根室1!M53</f>
        <v>74132.400000000009</v>
      </c>
      <c r="N84" s="9">
        <f>空知1!N53+石狩1!N53+後志1!N53+胆振1!N53+日高1!N53+渡島・檜山1!N53+上川1!N53+留萌1!N53+宗谷1!N53+オホーツク1!N53+十勝1!N53+釧路1!N53+根室1!N53</f>
        <v>73414.2</v>
      </c>
      <c r="O84" s="9">
        <f>空知1!O53+石狩1!O53+後志1!O53+胆振1!O53+日高1!O53+渡島・檜山1!O53+上川1!O53+留萌1!O53+宗谷1!O53+オホーツク1!O53+十勝1!O53+釧路1!O53+根室1!O53</f>
        <v>56374.400000000001</v>
      </c>
      <c r="P84" s="32">
        <f t="shared" si="124"/>
        <v>490353.60000000009</v>
      </c>
    </row>
    <row r="85" spans="1:25" ht="16.05" customHeight="1" x14ac:dyDescent="0.2">
      <c r="A85" s="36"/>
      <c r="B85" s="40"/>
      <c r="C85" s="38" t="s">
        <v>22</v>
      </c>
      <c r="D85" s="10">
        <f t="shared" ref="D85:O85" si="133">IF(D84&lt;=0,"",D84/$P84%)</f>
        <v>8.4967256281997301</v>
      </c>
      <c r="E85" s="10">
        <f t="shared" si="133"/>
        <v>9.6715920919108171</v>
      </c>
      <c r="F85" s="10">
        <f t="shared" si="133"/>
        <v>8.9999339252327282</v>
      </c>
      <c r="G85" s="10">
        <f t="shared" si="133"/>
        <v>5.1943332321818367</v>
      </c>
      <c r="H85" s="10">
        <f t="shared" si="133"/>
        <v>1.7909320947169551</v>
      </c>
      <c r="I85" s="10">
        <f t="shared" si="133"/>
        <v>0.1043532667038643</v>
      </c>
      <c r="J85" s="10">
        <f t="shared" si="133"/>
        <v>0.35288820149377909</v>
      </c>
      <c r="K85" s="10">
        <f t="shared" si="133"/>
        <v>9.5784552208854983</v>
      </c>
      <c r="L85" s="10">
        <f t="shared" si="133"/>
        <v>14.224265917493005</v>
      </c>
      <c r="M85" s="10">
        <f t="shared" si="133"/>
        <v>15.118151472733144</v>
      </c>
      <c r="N85" s="10">
        <f t="shared" si="133"/>
        <v>14.971685738618007</v>
      </c>
      <c r="O85" s="10">
        <f t="shared" si="133"/>
        <v>11.496683209830618</v>
      </c>
      <c r="P85" s="32">
        <f t="shared" si="124"/>
        <v>99.999999999999986</v>
      </c>
    </row>
    <row r="86" spans="1:25" ht="16.05" customHeight="1" x14ac:dyDescent="0.2">
      <c r="A86" s="36"/>
      <c r="B86" s="36" t="s">
        <v>32</v>
      </c>
      <c r="C86" s="37" t="s">
        <v>21</v>
      </c>
      <c r="D86" s="9">
        <f>空知1!D55+石狩1!D55+後志1!D55+胆振1!D55+日高1!D55+渡島・檜山1!D55+上川1!D55+留萌1!D55+宗谷1!D55+オホーツク1!D55+十勝1!D55+釧路1!D55+根室1!D55</f>
        <v>2.2000000000000002</v>
      </c>
      <c r="E86" s="9">
        <f>空知1!E55+石狩1!E55+後志1!E55+胆振1!E55+日高1!E55+渡島・檜山1!E55+上川1!E55+留萌1!E55+宗谷1!E55+オホーツク1!E55+十勝1!E55+釧路1!E55+根室1!E55</f>
        <v>4.3</v>
      </c>
      <c r="F86" s="9">
        <f>空知1!F55+石狩1!F55+後志1!F55+胆振1!F55+日高1!F55+渡島・檜山1!F55+上川1!F55+留萌1!F55+宗谷1!F55+オホーツク1!F55+十勝1!F55+釧路1!F55+根室1!F55</f>
        <v>271.8</v>
      </c>
      <c r="G86" s="9">
        <f>空知1!G55+石狩1!G55+後志1!G55+胆振1!G55+日高1!G55+渡島・檜山1!G55+上川1!G55+留萌1!G55+宗谷1!G55+オホーツク1!G55+十勝1!G55+釧路1!G55+根室1!G55</f>
        <v>1072.3</v>
      </c>
      <c r="H86" s="9">
        <f>空知1!H55+石狩1!H55+後志1!H55+胆振1!H55+日高1!H55+渡島・檜山1!H55+上川1!H55+留萌1!H55+宗谷1!H55+オホーツク1!H55+十勝1!H55+釧路1!H55+根室1!H55</f>
        <v>5.6</v>
      </c>
      <c r="I86" s="9">
        <f>空知1!I55+石狩1!I55+後志1!I55+胆振1!I55+日高1!I55+渡島・檜山1!I55+上川1!I55+留萌1!I55+宗谷1!I55+オホーツク1!I55+十勝1!I55+釧路1!I55+根室1!I55</f>
        <v>435.5</v>
      </c>
      <c r="J86" s="9">
        <f>空知1!J55+石狩1!J55+後志1!J55+胆振1!J55+日高1!J55+渡島・檜山1!J55+上川1!J55+留萌1!J55+宗谷1!J55+オホーツク1!J55+十勝1!J55+釧路1!J55+根室1!J55</f>
        <v>1226.0999999999999</v>
      </c>
      <c r="K86" s="9">
        <f>空知1!K55+石狩1!K55+後志1!K55+胆振1!K55+日高1!K55+渡島・檜山1!K55+上川1!K55+留萌1!K55+宗谷1!K55+オホーツク1!K55+十勝1!K55+釧路1!K55+根室1!K55</f>
        <v>3812.7</v>
      </c>
      <c r="L86" s="9">
        <f>空知1!L55+石狩1!L55+後志1!L55+胆振1!L55+日高1!L55+渡島・檜山1!L55+上川1!L55+留萌1!L55+宗谷1!L55+オホーツク1!L55+十勝1!L55+釧路1!L55+根室1!L55</f>
        <v>4747.2000000000007</v>
      </c>
      <c r="M86" s="9">
        <f>空知1!M55+石狩1!M55+後志1!M55+胆振1!M55+日高1!M55+渡島・檜山1!M55+上川1!M55+留萌1!M55+宗谷1!M55+オホーツク1!M55+十勝1!M55+釧路1!M55+根室1!M55</f>
        <v>6267</v>
      </c>
      <c r="N86" s="9">
        <f>空知1!N55+石狩1!N55+後志1!N55+胆振1!N55+日高1!N55+渡島・檜山1!N55+上川1!N55+留萌1!N55+宗谷1!N55+オホーツク1!N55+十勝1!N55+釧路1!N55+根室1!N55</f>
        <v>1814.3000000000002</v>
      </c>
      <c r="O86" s="9">
        <f>空知1!O55+石狩1!O55+後志1!O55+胆振1!O55+日高1!O55+渡島・檜山1!O55+上川1!O55+留萌1!O55+宗谷1!O55+オホーツク1!O55+十勝1!O55+釧路1!O55+根室1!O55</f>
        <v>24.1</v>
      </c>
      <c r="P86" s="32">
        <f t="shared" si="124"/>
        <v>19683.099999999999</v>
      </c>
    </row>
    <row r="87" spans="1:25" ht="16.05" customHeight="1" x14ac:dyDescent="0.2">
      <c r="A87" s="36"/>
      <c r="B87" s="36"/>
      <c r="C87" s="38" t="s">
        <v>22</v>
      </c>
      <c r="D87" s="10">
        <f t="shared" ref="D87:O87" si="134">IF(D86&lt;=0,"",D86/$P86%)</f>
        <v>1.1177101168007074E-2</v>
      </c>
      <c r="E87" s="10">
        <f t="shared" si="134"/>
        <v>2.1846152282922915E-2</v>
      </c>
      <c r="F87" s="10">
        <f t="shared" si="134"/>
        <v>1.3808800443019649</v>
      </c>
      <c r="G87" s="10">
        <f t="shared" si="134"/>
        <v>5.4478207192972654</v>
      </c>
      <c r="H87" s="10">
        <f t="shared" si="134"/>
        <v>2.845080297310891E-2</v>
      </c>
      <c r="I87" s="10">
        <f t="shared" si="134"/>
        <v>2.2125579812123091</v>
      </c>
      <c r="J87" s="10">
        <f t="shared" si="134"/>
        <v>6.2292017009515774</v>
      </c>
      <c r="K87" s="10">
        <f t="shared" si="134"/>
        <v>19.370424374209346</v>
      </c>
      <c r="L87" s="10">
        <f t="shared" si="134"/>
        <v>24.118152120346902</v>
      </c>
      <c r="M87" s="10">
        <f t="shared" si="134"/>
        <v>31.839496827227421</v>
      </c>
      <c r="N87" s="10">
        <f t="shared" si="134"/>
        <v>9.2175521132341967</v>
      </c>
      <c r="O87" s="10">
        <f t="shared" si="134"/>
        <v>0.12244006279498658</v>
      </c>
      <c r="P87" s="32">
        <f t="shared" si="124"/>
        <v>100.00000000000001</v>
      </c>
    </row>
    <row r="88" spans="1:25" ht="16.05" customHeight="1" x14ac:dyDescent="0.2">
      <c r="A88" s="36"/>
      <c r="B88" s="36"/>
      <c r="C88" s="37" t="s">
        <v>23</v>
      </c>
      <c r="D88" s="9">
        <f>空知1!D57+石狩1!D57+後志1!D57+胆振1!D57+日高1!D57+渡島・檜山1!D57+上川1!D57+留萌1!D57+宗谷1!D57+オホーツク1!D57+十勝1!D57+釧路1!D57+根室1!D57</f>
        <v>0</v>
      </c>
      <c r="E88" s="9">
        <f>空知1!E57+石狩1!E57+後志1!E57+胆振1!E57+日高1!E57+渡島・檜山1!E57+上川1!E57+留萌1!E57+宗谷1!E57+オホーツク1!E57+十勝1!E57+釧路1!E57+根室1!E57</f>
        <v>0</v>
      </c>
      <c r="F88" s="9">
        <f>空知1!F57+石狩1!F57+後志1!F57+胆振1!F57+日高1!F57+渡島・檜山1!F57+上川1!F57+留萌1!F57+宗谷1!F57+オホーツク1!F57+十勝1!F57+釧路1!F57+根室1!F57</f>
        <v>205</v>
      </c>
      <c r="G88" s="9">
        <f>空知1!G57+石狩1!G57+後志1!G57+胆振1!G57+日高1!G57+渡島・檜山1!G57+上川1!G57+留萌1!G57+宗谷1!G57+オホーツク1!G57+十勝1!G57+釧路1!G57+根室1!G57</f>
        <v>1040.3</v>
      </c>
      <c r="H88" s="9">
        <f>空知1!H57+石狩1!H57+後志1!H57+胆振1!H57+日高1!H57+渡島・檜山1!H57+上川1!H57+留萌1!H57+宗谷1!H57+オホーツク1!H57+十勝1!H57+釧路1!H57+根室1!H57</f>
        <v>60</v>
      </c>
      <c r="I88" s="9">
        <f>空知1!I57+石狩1!I57+後志1!I57+胆振1!I57+日高1!I57+渡島・檜山1!I57+上川1!I57+留萌1!I57+宗谷1!I57+オホーツク1!I57+十勝1!I57+釧路1!I57+根室1!I57</f>
        <v>869.2</v>
      </c>
      <c r="J88" s="9">
        <f>空知1!J57+石狩1!J57+後志1!J57+胆振1!J57+日高1!J57+渡島・檜山1!J57+上川1!J57+留萌1!J57+宗谷1!J57+オホーツク1!J57+十勝1!J57+釧路1!J57+根室1!J57</f>
        <v>5675.1</v>
      </c>
      <c r="K88" s="9">
        <f>空知1!K57+石狩1!K57+後志1!K57+胆振1!K57+日高1!K57+渡島・檜山1!K57+上川1!K57+留萌1!K57+宗谷1!K57+オホーツク1!K57+十勝1!K57+釧路1!K57+根室1!K57</f>
        <v>15133</v>
      </c>
      <c r="L88" s="9">
        <f>空知1!L57+石狩1!L57+後志1!L57+胆振1!L57+日高1!L57+渡島・檜山1!L57+上川1!L57+留萌1!L57+宗谷1!L57+オホーツク1!L57+十勝1!L57+釧路1!L57+根室1!L57</f>
        <v>15913.900000000001</v>
      </c>
      <c r="M88" s="9">
        <f>空知1!M57+石狩1!M57+後志1!M57+胆振1!M57+日高1!M57+渡島・檜山1!M57+上川1!M57+留萌1!M57+宗谷1!M57+オホーツク1!M57+十勝1!M57+釧路1!M57+根室1!M57</f>
        <v>18019.8</v>
      </c>
      <c r="N88" s="9">
        <f>空知1!N57+石狩1!N57+後志1!N57+胆振1!N57+日高1!N57+渡島・檜山1!N57+上川1!N57+留萌1!N57+宗谷1!N57+オホーツク1!N57+十勝1!N57+釧路1!N57+根室1!N57</f>
        <v>2960.6</v>
      </c>
      <c r="O88" s="9">
        <f>空知1!O57+石狩1!O57+後志1!O57+胆振1!O57+日高1!O57+渡島・檜山1!O57+上川1!O57+留萌1!O57+宗谷1!O57+オホーツク1!O57+十勝1!O57+釧路1!O57+根室1!O57</f>
        <v>0</v>
      </c>
      <c r="P88" s="32">
        <f t="shared" si="124"/>
        <v>59876.9</v>
      </c>
    </row>
    <row r="89" spans="1:25" ht="16.05" customHeight="1" x14ac:dyDescent="0.2">
      <c r="A89" s="36"/>
      <c r="B89" s="36"/>
      <c r="C89" s="38" t="s">
        <v>22</v>
      </c>
      <c r="D89" s="10" t="str">
        <f t="shared" ref="D89:O89" si="135">IF(D88&lt;=0,"",D88/$P88%)</f>
        <v/>
      </c>
      <c r="E89" s="10" t="str">
        <f t="shared" si="135"/>
        <v/>
      </c>
      <c r="F89" s="10">
        <f t="shared" si="135"/>
        <v>0.34236909392436815</v>
      </c>
      <c r="G89" s="10">
        <f t="shared" si="135"/>
        <v>1.7373978946805861</v>
      </c>
      <c r="H89" s="10">
        <f t="shared" si="135"/>
        <v>0.10020558846566872</v>
      </c>
      <c r="I89" s="10">
        <f t="shared" si="135"/>
        <v>1.4516449582393212</v>
      </c>
      <c r="J89" s="10">
        <f t="shared" si="135"/>
        <v>9.4779455850252781</v>
      </c>
      <c r="K89" s="10">
        <f t="shared" si="135"/>
        <v>25.273519504182747</v>
      </c>
      <c r="L89" s="10">
        <f t="shared" si="135"/>
        <v>26.577695238063431</v>
      </c>
      <c r="M89" s="10">
        <f t="shared" si="135"/>
        <v>30.094744383894287</v>
      </c>
      <c r="N89" s="10">
        <f t="shared" si="135"/>
        <v>4.9444777535243141</v>
      </c>
      <c r="O89" s="10" t="str">
        <f t="shared" si="135"/>
        <v/>
      </c>
      <c r="P89" s="32">
        <f t="shared" si="124"/>
        <v>99.999999999999986</v>
      </c>
    </row>
    <row r="90" spans="1:25" ht="16.05" customHeight="1" x14ac:dyDescent="0.2">
      <c r="A90" s="36"/>
      <c r="B90" s="36"/>
      <c r="C90" s="37" t="s">
        <v>24</v>
      </c>
      <c r="D90" s="9">
        <f>空知1!D59+石狩1!D59+後志1!D59+胆振1!D59+日高1!D59+渡島・檜山1!D59+上川1!D59+留萌1!D59+宗谷1!D59+オホーツク1!D59+十勝1!D59+釧路1!D59+根室1!D59</f>
        <v>2.2000000000000002</v>
      </c>
      <c r="E90" s="9">
        <f>空知1!E59+石狩1!E59+後志1!E59+胆振1!E59+日高1!E59+渡島・檜山1!E59+上川1!E59+留萌1!E59+宗谷1!E59+オホーツク1!E59+十勝1!E59+釧路1!E59+根室1!E59</f>
        <v>4.3</v>
      </c>
      <c r="F90" s="9">
        <f>空知1!F59+石狩1!F59+後志1!F59+胆振1!F59+日高1!F59+渡島・檜山1!F59+上川1!F59+留萌1!F59+宗谷1!F59+オホーツク1!F59+十勝1!F59+釧路1!F59+根室1!F59</f>
        <v>476.8</v>
      </c>
      <c r="G90" s="9">
        <f>空知1!G59+石狩1!G59+後志1!G59+胆振1!G59+日高1!G59+渡島・檜山1!G59+上川1!G59+留萌1!G59+宗谷1!G59+オホーツク1!G59+十勝1!G59+釧路1!G59+根室1!G59</f>
        <v>2112.6</v>
      </c>
      <c r="H90" s="9">
        <f>空知1!H59+石狩1!H59+後志1!H59+胆振1!H59+日高1!H59+渡島・檜山1!H59+上川1!H59+留萌1!H59+宗谷1!H59+オホーツク1!H59+十勝1!H59+釧路1!H59+根室1!H59</f>
        <v>65.599999999999994</v>
      </c>
      <c r="I90" s="9">
        <f>空知1!I59+石狩1!I59+後志1!I59+胆振1!I59+日高1!I59+渡島・檜山1!I59+上川1!I59+留萌1!I59+宗谷1!I59+オホーツク1!I59+十勝1!I59+釧路1!I59+根室1!I59</f>
        <v>1304.7</v>
      </c>
      <c r="J90" s="9">
        <f>空知1!J59+石狩1!J59+後志1!J59+胆振1!J59+日高1!J59+渡島・檜山1!J59+上川1!J59+留萌1!J59+宗谷1!J59+オホーツク1!J59+十勝1!J59+釧路1!J59+根室1!J59</f>
        <v>6901.2</v>
      </c>
      <c r="K90" s="9">
        <f>空知1!K59+石狩1!K59+後志1!K59+胆振1!K59+日高1!K59+渡島・檜山1!K59+上川1!K59+留萌1!K59+宗谷1!K59+オホーツク1!K59+十勝1!K59+釧路1!K59+根室1!K59</f>
        <v>18945.7</v>
      </c>
      <c r="L90" s="9">
        <f>空知1!L59+石狩1!L59+後志1!L59+胆振1!L59+日高1!L59+渡島・檜山1!L59+上川1!L59+留萌1!L59+宗谷1!L59+オホーツク1!L59+十勝1!L59+釧路1!L59+根室1!L59</f>
        <v>20661.099999999999</v>
      </c>
      <c r="M90" s="9">
        <f>空知1!M59+石狩1!M59+後志1!M59+胆振1!M59+日高1!M59+渡島・檜山1!M59+上川1!M59+留萌1!M59+宗谷1!M59+オホーツク1!M59+十勝1!M59+釧路1!M59+根室1!M59</f>
        <v>24286.799999999999</v>
      </c>
      <c r="N90" s="9">
        <f>空知1!N59+石狩1!N59+後志1!N59+胆振1!N59+日高1!N59+渡島・檜山1!N59+上川1!N59+留萌1!N59+宗谷1!N59+オホーツク1!N59+十勝1!N59+釧路1!N59+根室1!N59</f>
        <v>4774.8999999999996</v>
      </c>
      <c r="O90" s="9">
        <f>空知1!O59+石狩1!O59+後志1!O59+胆振1!O59+日高1!O59+渡島・檜山1!O59+上川1!O59+留萌1!O59+宗谷1!O59+オホーツク1!O59+十勝1!O59+釧路1!O59+根室1!O59</f>
        <v>24.1</v>
      </c>
      <c r="P90" s="32">
        <f t="shared" si="124"/>
        <v>79560</v>
      </c>
    </row>
    <row r="91" spans="1:25" ht="16.05" customHeight="1" x14ac:dyDescent="0.2">
      <c r="A91" s="36"/>
      <c r="B91" s="40"/>
      <c r="C91" s="38" t="s">
        <v>22</v>
      </c>
      <c r="D91" s="10">
        <f t="shared" ref="D91:O91" si="136">IF(D90&lt;=0,"",D90/$P90%)</f>
        <v>2.7652086475615889E-3</v>
      </c>
      <c r="E91" s="10">
        <f t="shared" si="136"/>
        <v>5.404725992961287E-3</v>
      </c>
      <c r="F91" s="10">
        <f t="shared" si="136"/>
        <v>0.59929612870789339</v>
      </c>
      <c r="G91" s="10">
        <f t="shared" si="136"/>
        <v>2.6553544494720964</v>
      </c>
      <c r="H91" s="10">
        <f t="shared" si="136"/>
        <v>8.2453494218200085E-2</v>
      </c>
      <c r="I91" s="10">
        <f t="shared" si="136"/>
        <v>1.639894419306184</v>
      </c>
      <c r="J91" s="10">
        <f t="shared" si="136"/>
        <v>8.6742081447963795</v>
      </c>
      <c r="K91" s="10">
        <f t="shared" si="136"/>
        <v>23.813097033685271</v>
      </c>
      <c r="L91" s="10">
        <f t="shared" si="136"/>
        <v>25.969205630970333</v>
      </c>
      <c r="M91" s="10">
        <f t="shared" si="136"/>
        <v>30.526395173453995</v>
      </c>
      <c r="N91" s="10">
        <f t="shared" si="136"/>
        <v>6.0016339869281037</v>
      </c>
      <c r="O91" s="10">
        <f t="shared" si="136"/>
        <v>3.0291603821015586E-2</v>
      </c>
      <c r="P91" s="32">
        <f t="shared" si="124"/>
        <v>99.999999999999986</v>
      </c>
    </row>
    <row r="92" spans="1:25" ht="16.05" customHeight="1" x14ac:dyDescent="0.2">
      <c r="A92" s="36"/>
      <c r="B92" s="36" t="s">
        <v>33</v>
      </c>
      <c r="C92" s="37" t="s">
        <v>21</v>
      </c>
      <c r="D92" s="9">
        <f>空知1!D61+石狩1!D61+後志1!D61+胆振1!D61+日高1!D61+渡島・檜山1!D61+上川1!D61+留萌1!D61+宗谷1!D61+オホーツク1!D61+十勝1!D61+釧路1!D61+根室1!D61</f>
        <v>21</v>
      </c>
      <c r="E92" s="9">
        <f>空知1!E61+石狩1!E61+後志1!E61+胆振1!E61+日高1!E61+渡島・檜山1!E61+上川1!E61+留萌1!E61+宗谷1!E61+オホーツク1!E61+十勝1!E61+釧路1!E61+根室1!E61</f>
        <v>1.2</v>
      </c>
      <c r="F92" s="9">
        <f>空知1!F61+石狩1!F61+後志1!F61+胆振1!F61+日高1!F61+渡島・檜山1!F61+上川1!F61+留萌1!F61+宗谷1!F61+オホーツク1!F61+十勝1!F61+釧路1!F61+根室1!F61</f>
        <v>2.6</v>
      </c>
      <c r="G92" s="9">
        <f>空知1!G61+石狩1!G61+後志1!G61+胆振1!G61+日高1!G61+渡島・檜山1!G61+上川1!G61+留萌1!G61+宗谷1!G61+オホーツク1!G61+十勝1!G61+釧路1!G61+根室1!G61</f>
        <v>3</v>
      </c>
      <c r="H92" s="9">
        <f>空知1!H61+石狩1!H61+後志1!H61+胆振1!H61+日高1!H61+渡島・檜山1!H61+上川1!H61+留萌1!H61+宗谷1!H61+オホーツク1!H61+十勝1!H61+釧路1!H61+根室1!H61</f>
        <v>1.1000000000000001</v>
      </c>
      <c r="I92" s="9">
        <f>空知1!I61+石狩1!I61+後志1!I61+胆振1!I61+日高1!I61+渡島・檜山1!I61+上川1!I61+留萌1!I61+宗谷1!I61+オホーツク1!I61+十勝1!I61+釧路1!I61+根室1!I61</f>
        <v>3.4000000000000004</v>
      </c>
      <c r="J92" s="9">
        <f>空知1!J61+石狩1!J61+後志1!J61+胆振1!J61+日高1!J61+渡島・檜山1!J61+上川1!J61+留萌1!J61+宗谷1!J61+オホーツク1!J61+十勝1!J61+釧路1!J61+根室1!J61</f>
        <v>72.7</v>
      </c>
      <c r="K92" s="9">
        <f>空知1!K61+石狩1!K61+後志1!K61+胆振1!K61+日高1!K61+渡島・檜山1!K61+上川1!K61+留萌1!K61+宗谷1!K61+オホーツク1!K61+十勝1!K61+釧路1!K61+根室1!K61</f>
        <v>2213.6</v>
      </c>
      <c r="L92" s="9">
        <f>空知1!L61+石狩1!L61+後志1!L61+胆振1!L61+日高1!L61+渡島・檜山1!L61+上川1!L61+留萌1!L61+宗谷1!L61+オホーツク1!L61+十勝1!L61+釧路1!L61+根室1!L61</f>
        <v>5327.4000000000005</v>
      </c>
      <c r="M92" s="9">
        <f>空知1!M61+石狩1!M61+後志1!M61+胆振1!M61+日高1!M61+渡島・檜山1!M61+上川1!M61+留萌1!M61+宗谷1!M61+オホーツク1!M61+十勝1!M61+釧路1!M61+根室1!M61</f>
        <v>5823.1</v>
      </c>
      <c r="N92" s="9">
        <f>空知1!N61+石狩1!N61+後志1!N61+胆振1!N61+日高1!N61+渡島・檜山1!N61+上川1!N61+留萌1!N61+宗谷1!N61+オホーツク1!N61+十勝1!N61+釧路1!N61+根室1!N61</f>
        <v>3424.5</v>
      </c>
      <c r="O92" s="9">
        <f>空知1!O61+石狩1!O61+後志1!O61+胆振1!O61+日高1!O61+渡島・檜山1!O61+上川1!O61+留萌1!O61+宗谷1!O61+オホーツク1!O61+十勝1!O61+釧路1!O61+根室1!O61</f>
        <v>479.3</v>
      </c>
      <c r="P92" s="32">
        <f t="shared" si="124"/>
        <v>17372.899999999998</v>
      </c>
      <c r="S92" s="24"/>
      <c r="T92" s="24"/>
      <c r="U92" s="24"/>
      <c r="V92" s="23"/>
      <c r="W92" s="23"/>
      <c r="X92" s="23"/>
      <c r="Y92" s="23"/>
    </row>
    <row r="93" spans="1:25" ht="16.05" customHeight="1" x14ac:dyDescent="0.2">
      <c r="A93" s="36"/>
      <c r="B93" s="36"/>
      <c r="C93" s="38" t="s">
        <v>22</v>
      </c>
      <c r="D93" s="10">
        <f t="shared" ref="D93:O93" si="137">IF(D92&lt;=0,"",D92/$P92%)</f>
        <v>0.12087791905784297</v>
      </c>
      <c r="E93" s="10">
        <f t="shared" si="137"/>
        <v>6.9073096604481696E-3</v>
      </c>
      <c r="F93" s="10">
        <f t="shared" si="137"/>
        <v>1.4965837597637702E-2</v>
      </c>
      <c r="G93" s="10">
        <f t="shared" si="137"/>
        <v>1.7268274151120425E-2</v>
      </c>
      <c r="H93" s="10">
        <f t="shared" si="137"/>
        <v>6.3317005220774897E-3</v>
      </c>
      <c r="I93" s="10">
        <f t="shared" si="137"/>
        <v>1.9570710704603152E-2</v>
      </c>
      <c r="J93" s="10">
        <f t="shared" si="137"/>
        <v>0.418467843595485</v>
      </c>
      <c r="K93" s="10">
        <f t="shared" si="137"/>
        <v>12.741683886973391</v>
      </c>
      <c r="L93" s="10">
        <f t="shared" si="137"/>
        <v>30.665001237559654</v>
      </c>
      <c r="M93" s="10">
        <f t="shared" si="137"/>
        <v>33.518295736463116</v>
      </c>
      <c r="N93" s="10">
        <f t="shared" si="137"/>
        <v>19.711734943503966</v>
      </c>
      <c r="O93" s="10">
        <f t="shared" si="137"/>
        <v>2.7588946002106733</v>
      </c>
      <c r="P93" s="32">
        <f t="shared" si="124"/>
        <v>100.00000000000001</v>
      </c>
      <c r="S93" s="24"/>
      <c r="T93" s="24"/>
      <c r="U93" s="24"/>
      <c r="V93" s="23"/>
      <c r="W93" s="23"/>
      <c r="X93" s="23"/>
      <c r="Y93" s="23"/>
    </row>
    <row r="94" spans="1:25" ht="16.05" customHeight="1" x14ac:dyDescent="0.2">
      <c r="A94" s="36"/>
      <c r="B94" s="36"/>
      <c r="C94" s="37" t="s">
        <v>23</v>
      </c>
      <c r="D94" s="9">
        <f>空知1!D63+石狩1!D63+後志1!D63+胆振1!D63+日高1!D63+渡島・檜山1!D63+上川1!D63+留萌1!D63+宗谷1!D63+オホーツク1!D63+十勝1!D63+釧路1!D63+根室1!D63</f>
        <v>15.5</v>
      </c>
      <c r="E94" s="9">
        <f>空知1!E63+石狩1!E63+後志1!E63+胆振1!E63+日高1!E63+渡島・檜山1!E63+上川1!E63+留萌1!E63+宗谷1!E63+オホーツク1!E63+十勝1!E63+釧路1!E63+根室1!E63</f>
        <v>12.9</v>
      </c>
      <c r="F94" s="9">
        <f>空知1!F63+石狩1!F63+後志1!F63+胆振1!F63+日高1!F63+渡島・檜山1!F63+上川1!F63+留萌1!F63+宗谷1!F63+オホーツク1!F63+十勝1!F63+釧路1!F63+根室1!F63</f>
        <v>5.7</v>
      </c>
      <c r="G94" s="9">
        <f>空知1!G63+石狩1!G63+後志1!G63+胆振1!G63+日高1!G63+渡島・檜山1!G63+上川1!G63+留萌1!G63+宗谷1!G63+オホーツク1!G63+十勝1!G63+釧路1!G63+根室1!G63</f>
        <v>11.1</v>
      </c>
      <c r="H94" s="9">
        <f>空知1!H63+石狩1!H63+後志1!H63+胆振1!H63+日高1!H63+渡島・檜山1!H63+上川1!H63+留萌1!H63+宗谷1!H63+オホーツク1!H63+十勝1!H63+釧路1!H63+根室1!H63</f>
        <v>11.4</v>
      </c>
      <c r="I94" s="9">
        <f>空知1!I63+石狩1!I63+後志1!I63+胆振1!I63+日高1!I63+渡島・檜山1!I63+上川1!I63+留萌1!I63+宗谷1!I63+オホーツク1!I63+十勝1!I63+釧路1!I63+根室1!I63</f>
        <v>20.7</v>
      </c>
      <c r="J94" s="9">
        <f>空知1!J63+石狩1!J63+後志1!J63+胆振1!J63+日高1!J63+渡島・檜山1!J63+上川1!J63+留萌1!J63+宗谷1!J63+オホーツク1!J63+十勝1!J63+釧路1!J63+根室1!J63</f>
        <v>278.60000000000002</v>
      </c>
      <c r="K94" s="9">
        <f>空知1!K63+石狩1!K63+後志1!K63+胆振1!K63+日高1!K63+渡島・檜山1!K63+上川1!K63+留萌1!K63+宗谷1!K63+オホーツク1!K63+十勝1!K63+釧路1!K63+根室1!K63</f>
        <v>4143.5</v>
      </c>
      <c r="L94" s="9">
        <f>空知1!L63+石狩1!L63+後志1!L63+胆振1!L63+日高1!L63+渡島・檜山1!L63+上川1!L63+留萌1!L63+宗谷1!L63+オホーツク1!L63+十勝1!L63+釧路1!L63+根室1!L63</f>
        <v>9116.7999999999993</v>
      </c>
      <c r="M94" s="9">
        <f>空知1!M63+石狩1!M63+後志1!M63+胆振1!M63+日高1!M63+渡島・檜山1!M63+上川1!M63+留萌1!M63+宗谷1!M63+オホーツク1!M63+十勝1!M63+釧路1!M63+根室1!M63</f>
        <v>10547.400000000001</v>
      </c>
      <c r="N94" s="9">
        <f>空知1!N63+石狩1!N63+後志1!N63+胆振1!N63+日高1!N63+渡島・檜山1!N63+上川1!N63+留萌1!N63+宗谷1!N63+オホーツク1!N63+十勝1!N63+釧路1!N63+根室1!N63</f>
        <v>4825.4000000000005</v>
      </c>
      <c r="O94" s="9">
        <f>空知1!O63+石狩1!O63+後志1!O63+胆振1!O63+日高1!O63+渡島・檜山1!O63+上川1!O63+留萌1!O63+宗谷1!O63+オホーツク1!O63+十勝1!O63+釧路1!O63+根室1!O63</f>
        <v>1150.8999999999999</v>
      </c>
      <c r="P94" s="32">
        <f t="shared" si="124"/>
        <v>30139.9</v>
      </c>
      <c r="S94" s="24"/>
      <c r="T94" s="24"/>
      <c r="U94" s="24"/>
      <c r="V94" s="23"/>
      <c r="W94" s="23"/>
      <c r="X94" s="23"/>
      <c r="Y94" s="23"/>
    </row>
    <row r="95" spans="1:25" ht="16.05" customHeight="1" x14ac:dyDescent="0.2">
      <c r="A95" s="36"/>
      <c r="B95" s="36"/>
      <c r="C95" s="38" t="s">
        <v>22</v>
      </c>
      <c r="D95" s="10">
        <f t="shared" ref="D95:O95" si="138">IF(D94&lt;=0,"",D94/$P94%)</f>
        <v>5.1426846140829929E-2</v>
      </c>
      <c r="E95" s="10">
        <f t="shared" si="138"/>
        <v>4.280040743333588E-2</v>
      </c>
      <c r="F95" s="10">
        <f t="shared" si="138"/>
        <v>1.8911807935660038E-2</v>
      </c>
      <c r="G95" s="10">
        <f t="shared" si="138"/>
        <v>3.6828257558916916E-2</v>
      </c>
      <c r="H95" s="10">
        <f t="shared" si="138"/>
        <v>3.7823615871320077E-2</v>
      </c>
      <c r="I95" s="10">
        <f t="shared" si="138"/>
        <v>6.8679723555818029E-2</v>
      </c>
      <c r="J95" s="10">
        <f t="shared" si="138"/>
        <v>0.92435608611840125</v>
      </c>
      <c r="K95" s="10">
        <f t="shared" si="138"/>
        <v>13.747557224808311</v>
      </c>
      <c r="L95" s="10">
        <f t="shared" si="138"/>
        <v>30.248275541723761</v>
      </c>
      <c r="M95" s="10">
        <f t="shared" si="138"/>
        <v>34.994807547470302</v>
      </c>
      <c r="N95" s="10">
        <f t="shared" si="138"/>
        <v>16.010006668900694</v>
      </c>
      <c r="O95" s="10">
        <f t="shared" si="138"/>
        <v>3.8185262724826554</v>
      </c>
      <c r="P95" s="32">
        <f t="shared" si="124"/>
        <v>100.00000000000001</v>
      </c>
      <c r="S95" s="24"/>
      <c r="T95" s="24"/>
      <c r="U95" s="24"/>
      <c r="V95" s="23"/>
      <c r="W95" s="23"/>
      <c r="X95" s="23"/>
      <c r="Y95" s="23"/>
    </row>
    <row r="96" spans="1:25" ht="16.05" customHeight="1" x14ac:dyDescent="0.2">
      <c r="A96" s="36"/>
      <c r="B96" s="36"/>
      <c r="C96" s="37" t="s">
        <v>24</v>
      </c>
      <c r="D96" s="9">
        <f>空知1!D65+石狩1!D65+後志1!D65+胆振1!D65+日高1!D65+渡島・檜山1!D65+上川1!D65+留萌1!D65+宗谷1!D65+オホーツク1!D65+十勝1!D65+釧路1!D65+根室1!D65</f>
        <v>36.5</v>
      </c>
      <c r="E96" s="9">
        <f>空知1!E65+石狩1!E65+後志1!E65+胆振1!E65+日高1!E65+渡島・檜山1!E65+上川1!E65+留萌1!E65+宗谷1!E65+オホーツク1!E65+十勝1!E65+釧路1!E65+根室1!E65</f>
        <v>14.1</v>
      </c>
      <c r="F96" s="9">
        <f>空知1!F65+石狩1!F65+後志1!F65+胆振1!F65+日高1!F65+渡島・檜山1!F65+上川1!F65+留萌1!F65+宗谷1!F65+オホーツク1!F65+十勝1!F65+釧路1!F65+根室1!F65</f>
        <v>8.3000000000000007</v>
      </c>
      <c r="G96" s="9">
        <f>空知1!G65+石狩1!G65+後志1!G65+胆振1!G65+日高1!G65+渡島・檜山1!G65+上川1!G65+留萌1!G65+宗谷1!G65+オホーツク1!G65+十勝1!G65+釧路1!G65+根室1!G65</f>
        <v>14.1</v>
      </c>
      <c r="H96" s="9">
        <f>空知1!H65+石狩1!H65+後志1!H65+胆振1!H65+日高1!H65+渡島・檜山1!H65+上川1!H65+留萌1!H65+宗谷1!H65+オホーツク1!H65+十勝1!H65+釧路1!H65+根室1!H65</f>
        <v>12.5</v>
      </c>
      <c r="I96" s="9">
        <f>空知1!I65+石狩1!I65+後志1!I65+胆振1!I65+日高1!I65+渡島・檜山1!I65+上川1!I65+留萌1!I65+宗谷1!I65+オホーツク1!I65+十勝1!I65+釧路1!I65+根室1!I65</f>
        <v>24.1</v>
      </c>
      <c r="J96" s="9">
        <f>空知1!J65+石狩1!J65+後志1!J65+胆振1!J65+日高1!J65+渡島・檜山1!J65+上川1!J65+留萌1!J65+宗谷1!J65+オホーツク1!J65+十勝1!J65+釧路1!J65+根室1!J65</f>
        <v>351.3</v>
      </c>
      <c r="K96" s="9">
        <f>空知1!K65+石狩1!K65+後志1!K65+胆振1!K65+日高1!K65+渡島・檜山1!K65+上川1!K65+留萌1!K65+宗谷1!K65+オホーツク1!K65+十勝1!K65+釧路1!K65+根室1!K65</f>
        <v>6357.1</v>
      </c>
      <c r="L96" s="9">
        <f>空知1!L65+石狩1!L65+後志1!L65+胆振1!L65+日高1!L65+渡島・檜山1!L65+上川1!L65+留萌1!L65+宗谷1!L65+オホーツク1!L65+十勝1!L65+釧路1!L65+根室1!L65</f>
        <v>14444.199999999997</v>
      </c>
      <c r="M96" s="9">
        <f>空知1!M65+石狩1!M65+後志1!M65+胆振1!M65+日高1!M65+渡島・檜山1!M65+上川1!M65+留萌1!M65+宗谷1!M65+オホーツク1!M65+十勝1!M65+釧路1!M65+根室1!M65</f>
        <v>16370.499999999998</v>
      </c>
      <c r="N96" s="9">
        <f>空知1!N65+石狩1!N65+後志1!N65+胆振1!N65+日高1!N65+渡島・檜山1!N65+上川1!N65+留萌1!N65+宗谷1!N65+オホーツク1!N65+十勝1!N65+釧路1!N65+根室1!N65</f>
        <v>8249.9</v>
      </c>
      <c r="O96" s="9">
        <f>空知1!O65+石狩1!O65+後志1!O65+胆振1!O65+日高1!O65+渡島・檜山1!O65+上川1!O65+留萌1!O65+宗谷1!O65+オホーツク1!O65+十勝1!O65+釧路1!O65+根室1!O65</f>
        <v>1630.2</v>
      </c>
      <c r="P96" s="32">
        <f t="shared" si="124"/>
        <v>47512.799999999996</v>
      </c>
      <c r="S96" s="24"/>
      <c r="T96" s="24"/>
      <c r="U96" s="24"/>
      <c r="V96" s="23"/>
      <c r="W96" s="23"/>
      <c r="X96" s="23"/>
      <c r="Y96" s="23"/>
    </row>
    <row r="97" spans="1:25" ht="16.05" customHeight="1" x14ac:dyDescent="0.2">
      <c r="A97" s="36"/>
      <c r="B97" s="40"/>
      <c r="C97" s="38" t="s">
        <v>22</v>
      </c>
      <c r="D97" s="10">
        <f t="shared" ref="D97:O97" si="139">IF(D96&lt;=0,"",D96/$P96%)</f>
        <v>7.6821403916418327E-2</v>
      </c>
      <c r="E97" s="10">
        <f t="shared" si="139"/>
        <v>2.9676213567712283E-2</v>
      </c>
      <c r="F97" s="10">
        <f t="shared" si="139"/>
        <v>1.7468976780993756E-2</v>
      </c>
      <c r="G97" s="10">
        <f t="shared" si="139"/>
        <v>2.9676213567712283E-2</v>
      </c>
      <c r="H97" s="10">
        <f t="shared" si="139"/>
        <v>2.6308699971376137E-2</v>
      </c>
      <c r="I97" s="10">
        <f t="shared" si="139"/>
        <v>5.0723173544813198E-2</v>
      </c>
      <c r="J97" s="10">
        <f t="shared" si="139"/>
        <v>0.73937970399555497</v>
      </c>
      <c r="K97" s="10">
        <f t="shared" si="139"/>
        <v>13.379762927042821</v>
      </c>
      <c r="L97" s="10">
        <f t="shared" si="139"/>
        <v>30.400649930124093</v>
      </c>
      <c r="M97" s="10">
        <f t="shared" si="139"/>
        <v>34.454925830513041</v>
      </c>
      <c r="N97" s="10">
        <f t="shared" si="139"/>
        <v>17.36353151150848</v>
      </c>
      <c r="O97" s="10">
        <f t="shared" si="139"/>
        <v>3.4310754154669905</v>
      </c>
      <c r="P97" s="32">
        <f t="shared" si="124"/>
        <v>100.00000000000001</v>
      </c>
      <c r="S97" s="24"/>
      <c r="T97" s="24"/>
      <c r="U97" s="24"/>
      <c r="V97" s="23"/>
      <c r="W97" s="22"/>
      <c r="X97" s="22"/>
      <c r="Y97" s="22"/>
    </row>
    <row r="98" spans="1:25" ht="16.05" customHeight="1" x14ac:dyDescent="0.2">
      <c r="A98" s="36"/>
      <c r="B98" s="36" t="s">
        <v>34</v>
      </c>
      <c r="C98" s="37" t="s">
        <v>21</v>
      </c>
      <c r="D98" s="9">
        <f>空知1!D67+石狩1!D67+後志1!D67+胆振1!D67+日高1!D67+渡島・檜山1!D67+上川1!D67+留萌1!D67+宗谷1!D67+オホーツク1!D67+十勝1!D67+釧路1!D67+根室1!D67</f>
        <v>159.19999999999999</v>
      </c>
      <c r="E98" s="9">
        <f>空知1!E67+石狩1!E67+後志1!E67+胆振1!E67+日高1!E67+渡島・檜山1!E67+上川1!E67+留萌1!E67+宗谷1!E67+オホーツク1!E67+十勝1!E67+釧路1!E67+根室1!E67</f>
        <v>162.9</v>
      </c>
      <c r="F98" s="9">
        <f>空知1!F67+石狩1!F67+後志1!F67+胆振1!F67+日高1!F67+渡島・檜山1!F67+上川1!F67+留萌1!F67+宗谷1!F67+オホーツク1!F67+十勝1!F67+釧路1!F67+根室1!F67</f>
        <v>75.599999999999994</v>
      </c>
      <c r="G98" s="9">
        <f>空知1!G67+石狩1!G67+後志1!G67+胆振1!G67+日高1!G67+渡島・檜山1!G67+上川1!G67+留萌1!G67+宗谷1!G67+オホーツク1!G67+十勝1!G67+釧路1!G67+根室1!G67</f>
        <v>0.5</v>
      </c>
      <c r="H98" s="9">
        <f>空知1!H67+石狩1!H67+後志1!H67+胆振1!H67+日高1!H67+渡島・檜山1!H67+上川1!H67+留萌1!H67+宗谷1!H67+オホーツク1!H67+十勝1!H67+釧路1!H67+根室1!H67</f>
        <v>570.79999999999995</v>
      </c>
      <c r="I98" s="9">
        <f>空知1!I67+石狩1!I67+後志1!I67+胆振1!I67+日高1!I67+渡島・檜山1!I67+上川1!I67+留萌1!I67+宗谷1!I67+オホーツク1!I67+十勝1!I67+釧路1!I67+根室1!I67</f>
        <v>2094.7999999999997</v>
      </c>
      <c r="J98" s="9">
        <f>空知1!J67+石狩1!J67+後志1!J67+胆振1!J67+日高1!J67+渡島・檜山1!J67+上川1!J67+留萌1!J67+宗谷1!J67+オホーツク1!J67+十勝1!J67+釧路1!J67+根室1!J67</f>
        <v>2737.7</v>
      </c>
      <c r="K98" s="9">
        <f>空知1!K67+石狩1!K67+後志1!K67+胆振1!K67+日高1!K67+渡島・檜山1!K67+上川1!K67+留萌1!K67+宗谷1!K67+オホーツク1!K67+十勝1!K67+釧路1!K67+根室1!K67</f>
        <v>2167.1999999999998</v>
      </c>
      <c r="L98" s="9">
        <f>空知1!L67+石狩1!L67+後志1!L67+胆振1!L67+日高1!L67+渡島・檜山1!L67+上川1!L67+留萌1!L67+宗谷1!L67+オホーツク1!L67+十勝1!L67+釧路1!L67+根室1!L67</f>
        <v>2385.8000000000002</v>
      </c>
      <c r="M98" s="9">
        <f>空知1!M67+石狩1!M67+後志1!M67+胆振1!M67+日高1!M67+渡島・檜山1!M67+上川1!M67+留萌1!M67+宗谷1!M67+オホーツク1!M67+十勝1!M67+釧路1!M67+根室1!M67</f>
        <v>2590.9</v>
      </c>
      <c r="N98" s="9">
        <f>空知1!N67+石狩1!N67+後志1!N67+胆振1!N67+日高1!N67+渡島・檜山1!N67+上川1!N67+留萌1!N67+宗谷1!N67+オホーツク1!N67+十勝1!N67+釧路1!N67+根室1!N67</f>
        <v>712.90000000000009</v>
      </c>
      <c r="O98" s="9">
        <f>空知1!O67+石狩1!O67+後志1!O67+胆振1!O67+日高1!O67+渡島・檜山1!O67+上川1!O67+留萌1!O67+宗谷1!O67+オホーツク1!O67+十勝1!O67+釧路1!O67+根室1!O67</f>
        <v>266.3</v>
      </c>
      <c r="P98" s="32">
        <f t="shared" si="124"/>
        <v>13924.599999999999</v>
      </c>
    </row>
    <row r="99" spans="1:25" ht="16.05" customHeight="1" x14ac:dyDescent="0.2">
      <c r="A99" s="36"/>
      <c r="B99" s="36"/>
      <c r="C99" s="38" t="s">
        <v>22</v>
      </c>
      <c r="D99" s="10">
        <f t="shared" ref="D99:O99" si="140">IF(D98&lt;=0,"",D98/$P98%)</f>
        <v>1.1433003461499793</v>
      </c>
      <c r="E99" s="10">
        <f t="shared" si="140"/>
        <v>1.1698720250491936</v>
      </c>
      <c r="F99" s="10">
        <f t="shared" si="140"/>
        <v>0.54292403372448761</v>
      </c>
      <c r="G99" s="10">
        <f t="shared" si="140"/>
        <v>3.5907674188127492E-3</v>
      </c>
      <c r="H99" s="10">
        <f t="shared" si="140"/>
        <v>4.0992200853166345</v>
      </c>
      <c r="I99" s="10">
        <f t="shared" si="140"/>
        <v>15.043879177857892</v>
      </c>
      <c r="J99" s="10">
        <f t="shared" si="140"/>
        <v>19.660887924967327</v>
      </c>
      <c r="K99" s="10">
        <f t="shared" si="140"/>
        <v>15.563822300101979</v>
      </c>
      <c r="L99" s="10">
        <f t="shared" si="140"/>
        <v>17.133705815606916</v>
      </c>
      <c r="M99" s="10">
        <f t="shared" si="140"/>
        <v>18.606638610803905</v>
      </c>
      <c r="N99" s="10">
        <f t="shared" si="140"/>
        <v>5.1197161857432185</v>
      </c>
      <c r="O99" s="10">
        <f t="shared" si="140"/>
        <v>1.9124427272596702</v>
      </c>
      <c r="P99" s="32">
        <f t="shared" si="124"/>
        <v>100.00000000000003</v>
      </c>
    </row>
    <row r="100" spans="1:25" ht="16.05" customHeight="1" x14ac:dyDescent="0.2">
      <c r="A100" s="36"/>
      <c r="B100" s="36"/>
      <c r="C100" s="37" t="s">
        <v>23</v>
      </c>
      <c r="D100" s="9">
        <f>空知1!D69+石狩1!D69+後志1!D69+胆振1!D69+日高1!D69+渡島・檜山1!D69+上川1!D69+留萌1!D69+宗谷1!D69+オホーツク1!D69+十勝1!D69+釧路1!D69+根室1!D69</f>
        <v>0</v>
      </c>
      <c r="E100" s="9">
        <f>空知1!E69+石狩1!E69+後志1!E69+胆振1!E69+日高1!E69+渡島・檜山1!E69+上川1!E69+留萌1!E69+宗谷1!E69+オホーツク1!E69+十勝1!E69+釧路1!E69+根室1!E69</f>
        <v>0</v>
      </c>
      <c r="F100" s="9">
        <f>空知1!F69+石狩1!F69+後志1!F69+胆振1!F69+日高1!F69+渡島・檜山1!F69+上川1!F69+留萌1!F69+宗谷1!F69+オホーツク1!F69+十勝1!F69+釧路1!F69+根室1!F69</f>
        <v>0</v>
      </c>
      <c r="G100" s="9">
        <f>空知1!G69+石狩1!G69+後志1!G69+胆振1!G69+日高1!G69+渡島・檜山1!G69+上川1!G69+留萌1!G69+宗谷1!G69+オホーツク1!G69+十勝1!G69+釧路1!G69+根室1!G69</f>
        <v>0</v>
      </c>
      <c r="H100" s="9">
        <f>空知1!H69+石狩1!H69+後志1!H69+胆振1!H69+日高1!H69+渡島・檜山1!H69+上川1!H69+留萌1!H69+宗谷1!H69+オホーツク1!H69+十勝1!H69+釧路1!H69+根室1!H69</f>
        <v>256.3</v>
      </c>
      <c r="I100" s="9">
        <f>空知1!I69+石狩1!I69+後志1!I69+胆振1!I69+日高1!I69+渡島・檜山1!I69+上川1!I69+留萌1!I69+宗谷1!I69+オホーツク1!I69+十勝1!I69+釧路1!I69+根室1!I69</f>
        <v>3476.1</v>
      </c>
      <c r="J100" s="9">
        <f>空知1!J69+石狩1!J69+後志1!J69+胆振1!J69+日高1!J69+渡島・檜山1!J69+上川1!J69+留萌1!J69+宗谷1!J69+オホーツク1!J69+十勝1!J69+釧路1!J69+根室1!J69</f>
        <v>10409.599999999999</v>
      </c>
      <c r="K100" s="9">
        <f>空知1!K69+石狩1!K69+後志1!K69+胆振1!K69+日高1!K69+渡島・檜山1!K69+上川1!K69+留萌1!K69+宗谷1!K69+オホーツク1!K69+十勝1!K69+釧路1!K69+根室1!K69</f>
        <v>13730.699999999999</v>
      </c>
      <c r="L100" s="9">
        <f>空知1!L69+石狩1!L69+後志1!L69+胆振1!L69+日高1!L69+渡島・檜山1!L69+上川1!L69+留萌1!L69+宗谷1!L69+オホーツク1!L69+十勝1!L69+釧路1!L69+根室1!L69</f>
        <v>14273.4</v>
      </c>
      <c r="M100" s="9">
        <f>空知1!M69+石狩1!M69+後志1!M69+胆振1!M69+日高1!M69+渡島・檜山1!M69+上川1!M69+留萌1!M69+宗谷1!M69+オホーツク1!M69+十勝1!M69+釧路1!M69+根室1!M69</f>
        <v>8176.4000000000005</v>
      </c>
      <c r="N100" s="9">
        <f>空知1!N69+石狩1!N69+後志1!N69+胆振1!N69+日高1!N69+渡島・檜山1!N69+上川1!N69+留萌1!N69+宗谷1!N69+オホーツク1!N69+十勝1!N69+釧路1!N69+根室1!N69</f>
        <v>38.9</v>
      </c>
      <c r="O100" s="9">
        <f>空知1!O69+石狩1!O69+後志1!O69+胆振1!O69+日高1!O69+渡島・檜山1!O69+上川1!O69+留萌1!O69+宗谷1!O69+オホーツク1!O69+十勝1!O69+釧路1!O69+根室1!O69</f>
        <v>0</v>
      </c>
      <c r="P100" s="32">
        <f t="shared" si="124"/>
        <v>50361.4</v>
      </c>
    </row>
    <row r="101" spans="1:25" ht="16.05" customHeight="1" x14ac:dyDescent="0.2">
      <c r="A101" s="36"/>
      <c r="B101" s="36"/>
      <c r="C101" s="38" t="s">
        <v>22</v>
      </c>
      <c r="D101" s="10" t="str">
        <f t="shared" ref="D101:O101" si="141">IF(D100&lt;=0,"",D100/$P100%)</f>
        <v/>
      </c>
      <c r="E101" s="10" t="str">
        <f t="shared" si="141"/>
        <v/>
      </c>
      <c r="F101" s="10" t="str">
        <f t="shared" si="141"/>
        <v/>
      </c>
      <c r="G101" s="10" t="str">
        <f t="shared" si="141"/>
        <v/>
      </c>
      <c r="H101" s="10">
        <f t="shared" si="141"/>
        <v>0.50892151528750196</v>
      </c>
      <c r="I101" s="10">
        <f t="shared" si="141"/>
        <v>6.9023101025785616</v>
      </c>
      <c r="J101" s="10">
        <f t="shared" si="141"/>
        <v>20.669798695032302</v>
      </c>
      <c r="K101" s="10">
        <f t="shared" si="141"/>
        <v>27.264333398197824</v>
      </c>
      <c r="L101" s="10">
        <f t="shared" si="141"/>
        <v>28.341944425691104</v>
      </c>
      <c r="M101" s="10">
        <f t="shared" si="141"/>
        <v>16.235450166198717</v>
      </c>
      <c r="N101" s="10">
        <f t="shared" si="141"/>
        <v>7.7241697013982924E-2</v>
      </c>
      <c r="O101" s="10" t="str">
        <f t="shared" si="141"/>
        <v/>
      </c>
      <c r="P101" s="32">
        <f t="shared" si="124"/>
        <v>100</v>
      </c>
    </row>
    <row r="102" spans="1:25" ht="16.05" customHeight="1" x14ac:dyDescent="0.2">
      <c r="A102" s="36"/>
      <c r="B102" s="36"/>
      <c r="C102" s="37" t="s">
        <v>24</v>
      </c>
      <c r="D102" s="9">
        <f>空知1!D71+石狩1!D71+後志1!D71+胆振1!D71+日高1!D71+渡島・檜山1!D71+上川1!D71+留萌1!D71+宗谷1!D71+オホーツク1!D71+十勝1!D71+釧路1!D71+根室1!D71</f>
        <v>159.19999999999999</v>
      </c>
      <c r="E102" s="9">
        <f>空知1!E71+石狩1!E71+後志1!E71+胆振1!E71+日高1!E71+渡島・檜山1!E71+上川1!E71+留萌1!E71+宗谷1!E71+オホーツク1!E71+十勝1!E71+釧路1!E71+根室1!E71</f>
        <v>162.9</v>
      </c>
      <c r="F102" s="9">
        <f>空知1!F71+石狩1!F71+後志1!F71+胆振1!F71+日高1!F71+渡島・檜山1!F71+上川1!F71+留萌1!F71+宗谷1!F71+オホーツク1!F71+十勝1!F71+釧路1!F71+根室1!F71</f>
        <v>75.599999999999994</v>
      </c>
      <c r="G102" s="9">
        <f>空知1!G71+石狩1!G71+後志1!G71+胆振1!G71+日高1!G71+渡島・檜山1!G71+上川1!G71+留萌1!G71+宗谷1!G71+オホーツク1!G71+十勝1!G71+釧路1!G71+根室1!G71</f>
        <v>0.5</v>
      </c>
      <c r="H102" s="9">
        <f>空知1!H71+石狩1!H71+後志1!H71+胆振1!H71+日高1!H71+渡島・檜山1!H71+上川1!H71+留萌1!H71+宗谷1!H71+オホーツク1!H71+十勝1!H71+釧路1!H71+根室1!H71</f>
        <v>827.09999999999991</v>
      </c>
      <c r="I102" s="9">
        <f>空知1!I71+石狩1!I71+後志1!I71+胆振1!I71+日高1!I71+渡島・檜山1!I71+上川1!I71+留萌1!I71+宗谷1!I71+オホーツク1!I71+十勝1!I71+釧路1!I71+根室1!I71</f>
        <v>5570.9</v>
      </c>
      <c r="J102" s="9">
        <f>空知1!J71+石狩1!J71+後志1!J71+胆振1!J71+日高1!J71+渡島・檜山1!J71+上川1!J71+留萌1!J71+宗谷1!J71+オホーツク1!J71+十勝1!J71+釧路1!J71+根室1!J71</f>
        <v>13147.300000000001</v>
      </c>
      <c r="K102" s="9">
        <f>空知1!K71+石狩1!K71+後志1!K71+胆振1!K71+日高1!K71+渡島・檜山1!K71+上川1!K71+留萌1!K71+宗谷1!K71+オホーツク1!K71+十勝1!K71+釧路1!K71+根室1!K71</f>
        <v>15897.9</v>
      </c>
      <c r="L102" s="9">
        <f>空知1!L71+石狩1!L71+後志1!L71+胆振1!L71+日高1!L71+渡島・檜山1!L71+上川1!L71+留萌1!L71+宗谷1!L71+オホーツク1!L71+十勝1!L71+釧路1!L71+根室1!L71</f>
        <v>16659.199999999997</v>
      </c>
      <c r="M102" s="9">
        <f>空知1!M71+石狩1!M71+後志1!M71+胆振1!M71+日高1!M71+渡島・檜山1!M71+上川1!M71+留萌1!M71+宗谷1!M71+オホーツク1!M71+十勝1!M71+釧路1!M71+根室1!M71</f>
        <v>10767.300000000001</v>
      </c>
      <c r="N102" s="9">
        <f>空知1!N71+石狩1!N71+後志1!N71+胆振1!N71+日高1!N71+渡島・檜山1!N71+上川1!N71+留萌1!N71+宗谷1!N71+オホーツク1!N71+十勝1!N71+釧路1!N71+根室1!N71</f>
        <v>751.8</v>
      </c>
      <c r="O102" s="9">
        <f>空知1!O71+石狩1!O71+後志1!O71+胆振1!O71+日高1!O71+渡島・檜山1!O71+上川1!O71+留萌1!O71+宗谷1!O71+オホーツク1!O71+十勝1!O71+釧路1!O71+根室1!O71</f>
        <v>266.3</v>
      </c>
      <c r="P102" s="32">
        <f t="shared" si="124"/>
        <v>64286.000000000007</v>
      </c>
    </row>
    <row r="103" spans="1:25" ht="16.05" customHeight="1" x14ac:dyDescent="0.2">
      <c r="A103" s="36"/>
      <c r="B103" s="40"/>
      <c r="C103" s="38" t="s">
        <v>22</v>
      </c>
      <c r="D103" s="10">
        <f t="shared" ref="D103:O103" si="142">IF(D102&lt;=0,"",D102/$P102%)</f>
        <v>0.24764334380736078</v>
      </c>
      <c r="E103" s="10">
        <f t="shared" si="142"/>
        <v>0.25339887378278314</v>
      </c>
      <c r="F103" s="10">
        <f t="shared" si="142"/>
        <v>0.11759947733565626</v>
      </c>
      <c r="G103" s="10">
        <f t="shared" si="142"/>
        <v>7.7777432100301764E-4</v>
      </c>
      <c r="H103" s="10">
        <f t="shared" si="142"/>
        <v>1.2865942818031917</v>
      </c>
      <c r="I103" s="10">
        <f t="shared" si="142"/>
        <v>8.6658059297514214</v>
      </c>
      <c r="J103" s="10">
        <f t="shared" si="142"/>
        <v>20.451264661045947</v>
      </c>
      <c r="K103" s="10">
        <f t="shared" si="142"/>
        <v>24.729956755747747</v>
      </c>
      <c r="L103" s="10">
        <f t="shared" si="142"/>
        <v>25.914195936906939</v>
      </c>
      <c r="M103" s="10">
        <f t="shared" si="142"/>
        <v>16.749058893071584</v>
      </c>
      <c r="N103" s="10">
        <f t="shared" si="142"/>
        <v>1.1694614690601373</v>
      </c>
      <c r="O103" s="10">
        <f t="shared" si="142"/>
        <v>0.41424260336620722</v>
      </c>
      <c r="P103" s="32">
        <f t="shared" si="124"/>
        <v>99.999999999999972</v>
      </c>
    </row>
    <row r="104" spans="1:25" ht="16.05" customHeight="1" x14ac:dyDescent="0.2">
      <c r="A104" s="36"/>
      <c r="B104" s="36" t="s">
        <v>35</v>
      </c>
      <c r="C104" s="37" t="s">
        <v>21</v>
      </c>
      <c r="D104" s="9">
        <f>空知1!D73+石狩1!D73+後志1!D73+胆振1!D73+日高1!D73+渡島・檜山1!D73+上川1!D73+留萌1!D73+宗谷1!D73+オホーツク1!D73+十勝1!D73+釧路1!D73+根室1!D73</f>
        <v>513.30000000000007</v>
      </c>
      <c r="E104" s="9">
        <f>空知1!E73+石狩1!E73+後志1!E73+胆振1!E73+日高1!E73+渡島・檜山1!E73+上川1!E73+留萌1!E73+宗谷1!E73+オホーツク1!E73+十勝1!E73+釧路1!E73+根室1!E73</f>
        <v>535.70000000000005</v>
      </c>
      <c r="F104" s="9">
        <f>空知1!F73+石狩1!F73+後志1!F73+胆振1!F73+日高1!F73+渡島・檜山1!F73+上川1!F73+留萌1!F73+宗谷1!F73+オホーツク1!F73+十勝1!F73+釧路1!F73+根室1!F73</f>
        <v>686.8</v>
      </c>
      <c r="G104" s="9">
        <f>空知1!G73+石狩1!G73+後志1!G73+胆振1!G73+日高1!G73+渡島・檜山1!G73+上川1!G73+留萌1!G73+宗谷1!G73+オホーツク1!G73+十勝1!G73+釧路1!G73+根室1!G73</f>
        <v>766.9</v>
      </c>
      <c r="H104" s="9">
        <f>空知1!H73+石狩1!H73+後志1!H73+胆振1!H73+日高1!H73+渡島・檜山1!H73+上川1!H73+留萌1!H73+宗谷1!H73+オホーツク1!H73+十勝1!H73+釧路1!H73+根室1!H73</f>
        <v>858.2</v>
      </c>
      <c r="I104" s="9">
        <f>空知1!I73+石狩1!I73+後志1!I73+胆振1!I73+日高1!I73+渡島・檜山1!I73+上川1!I73+留萌1!I73+宗谷1!I73+オホーツク1!I73+十勝1!I73+釧路1!I73+根室1!I73</f>
        <v>879.8</v>
      </c>
      <c r="J104" s="9">
        <f>空知1!J73+石狩1!J73+後志1!J73+胆振1!J73+日高1!J73+渡島・檜山1!J73+上川1!J73+留萌1!J73+宗谷1!J73+オホーツク1!J73+十勝1!J73+釧路1!J73+根室1!J73</f>
        <v>728.5</v>
      </c>
      <c r="K104" s="9">
        <f>空知1!K73+石狩1!K73+後志1!K73+胆振1!K73+日高1!K73+渡島・檜山1!K73+上川1!K73+留萌1!K73+宗谷1!K73+オホーツク1!K73+十勝1!K73+釧路1!K73+根室1!K73</f>
        <v>747.2</v>
      </c>
      <c r="L104" s="9">
        <f>空知1!L73+石狩1!L73+後志1!L73+胆振1!L73+日高1!L73+渡島・檜山1!L73+上川1!L73+留萌1!L73+宗谷1!L73+オホーツク1!L73+十勝1!L73+釧路1!L73+根室1!L73</f>
        <v>762.7</v>
      </c>
      <c r="M104" s="9">
        <f>空知1!M73+石狩1!M73+後志1!M73+胆振1!M73+日高1!M73+渡島・檜山1!M73+上川1!M73+留萌1!M73+宗谷1!M73+オホーツク1!M73+十勝1!M73+釧路1!M73+根室1!M73</f>
        <v>488.79999999999995</v>
      </c>
      <c r="N104" s="9">
        <f>空知1!N73+石狩1!N73+後志1!N73+胆振1!N73+日高1!N73+渡島・檜山1!N73+上川1!N73+留萌1!N73+宗谷1!N73+オホーツク1!N73+十勝1!N73+釧路1!N73+根室1!N73</f>
        <v>1723.8</v>
      </c>
      <c r="O104" s="9">
        <f>空知1!O73+石狩1!O73+後志1!O73+胆振1!O73+日高1!O73+渡島・檜山1!O73+上川1!O73+留萌1!O73+宗谷1!O73+オホーツク1!O73+十勝1!O73+釧路1!O73+根室1!O73</f>
        <v>1627.8000000000002</v>
      </c>
      <c r="P104" s="32">
        <f t="shared" si="124"/>
        <v>10319.5</v>
      </c>
    </row>
    <row r="105" spans="1:25" ht="16.05" customHeight="1" x14ac:dyDescent="0.2">
      <c r="A105" s="36"/>
      <c r="B105" s="36"/>
      <c r="C105" s="38" t="s">
        <v>22</v>
      </c>
      <c r="D105" s="10">
        <f t="shared" ref="D105:O105" si="143">IF(D104&lt;=0,"",D104/$P104%)</f>
        <v>4.9740782014632501</v>
      </c>
      <c r="E105" s="10">
        <f t="shared" si="143"/>
        <v>5.1911429817336119</v>
      </c>
      <c r="F105" s="10">
        <f t="shared" si="143"/>
        <v>6.6553612093609189</v>
      </c>
      <c r="G105" s="10">
        <f t="shared" si="143"/>
        <v>7.4315616066669898</v>
      </c>
      <c r="H105" s="10">
        <f t="shared" si="143"/>
        <v>8.3162943941082421</v>
      </c>
      <c r="I105" s="10">
        <f t="shared" si="143"/>
        <v>8.5256068607975202</v>
      </c>
      <c r="J105" s="10">
        <f t="shared" si="143"/>
        <v>7.0594505547749415</v>
      </c>
      <c r="K105" s="10">
        <f t="shared" si="143"/>
        <v>7.2406608847327885</v>
      </c>
      <c r="L105" s="10">
        <f t="shared" si="143"/>
        <v>7.3908619603662977</v>
      </c>
      <c r="M105" s="10">
        <f t="shared" si="143"/>
        <v>4.7366635980425409</v>
      </c>
      <c r="N105" s="10">
        <f t="shared" si="143"/>
        <v>16.704297688841514</v>
      </c>
      <c r="O105" s="10">
        <f t="shared" si="143"/>
        <v>15.774020059111393</v>
      </c>
      <c r="P105" s="32">
        <f t="shared" si="124"/>
        <v>100</v>
      </c>
    </row>
    <row r="106" spans="1:25" ht="16.05" customHeight="1" x14ac:dyDescent="0.2">
      <c r="A106" s="36"/>
      <c r="B106" s="36"/>
      <c r="C106" s="37" t="s">
        <v>23</v>
      </c>
      <c r="D106" s="9">
        <f>空知1!D75+石狩1!D75+後志1!D75+胆振1!D75+日高1!D75+渡島・檜山1!D75+上川1!D75+留萌1!D75+宗谷1!D75+オホーツク1!D75+十勝1!D75+釧路1!D75+根室1!D75</f>
        <v>2343.6</v>
      </c>
      <c r="E106" s="9">
        <f>空知1!E75+石狩1!E75+後志1!E75+胆振1!E75+日高1!E75+渡島・檜山1!E75+上川1!E75+留萌1!E75+宗谷1!E75+オホーツク1!E75+十勝1!E75+釧路1!E75+根室1!E75</f>
        <v>2517.9</v>
      </c>
      <c r="F106" s="9">
        <f>空知1!F75+石狩1!F75+後志1!F75+胆振1!F75+日高1!F75+渡島・檜山1!F75+上川1!F75+留萌1!F75+宗谷1!F75+オホーツク1!F75+十勝1!F75+釧路1!F75+根室1!F75</f>
        <v>3209.2</v>
      </c>
      <c r="G106" s="9">
        <f>空知1!G75+石狩1!G75+後志1!G75+胆振1!G75+日高1!G75+渡島・檜山1!G75+上川1!G75+留萌1!G75+宗谷1!G75+オホーツク1!G75+十勝1!G75+釧路1!G75+根室1!G75</f>
        <v>3148.4</v>
      </c>
      <c r="H106" s="9">
        <f>空知1!H75+石狩1!H75+後志1!H75+胆振1!H75+日高1!H75+渡島・檜山1!H75+上川1!H75+留萌1!H75+宗谷1!H75+オホーツク1!H75+十勝1!H75+釧路1!H75+根室1!H75</f>
        <v>2960.7000000000003</v>
      </c>
      <c r="I106" s="9">
        <f>空知1!I75+石狩1!I75+後志1!I75+胆振1!I75+日高1!I75+渡島・檜山1!I75+上川1!I75+留萌1!I75+宗谷1!I75+オホーツク1!I75+十勝1!I75+釧路1!I75+根室1!I75</f>
        <v>3915.5000000000005</v>
      </c>
      <c r="J106" s="9">
        <f>空知1!J75+石狩1!J75+後志1!J75+胆振1!J75+日高1!J75+渡島・檜山1!J75+上川1!J75+留萌1!J75+宗谷1!J75+オホーツク1!J75+十勝1!J75+釧路1!J75+根室1!J75</f>
        <v>3760.3</v>
      </c>
      <c r="K106" s="9">
        <f>空知1!K75+石狩1!K75+後志1!K75+胆振1!K75+日高1!K75+渡島・檜山1!K75+上川1!K75+留萌1!K75+宗谷1!K75+オホーツク1!K75+十勝1!K75+釧路1!K75+根室1!K75</f>
        <v>3480.8999999999996</v>
      </c>
      <c r="L106" s="9">
        <f>空知1!L75+石狩1!L75+後志1!L75+胆振1!L75+日高1!L75+渡島・檜山1!L75+上川1!L75+留萌1!L75+宗谷1!L75+オホーツク1!L75+十勝1!L75+釧路1!L75+根室1!L75</f>
        <v>3285.7000000000003</v>
      </c>
      <c r="M106" s="9">
        <f>空知1!M75+石狩1!M75+後志1!M75+胆振1!M75+日高1!M75+渡島・檜山1!M75+上川1!M75+留萌1!M75+宗谷1!M75+オホーツク1!M75+十勝1!M75+釧路1!M75+根室1!M75</f>
        <v>1989.8999999999999</v>
      </c>
      <c r="N106" s="9">
        <f>空知1!N75+石狩1!N75+後志1!N75+胆振1!N75+日高1!N75+渡島・檜山1!N75+上川1!N75+留萌1!N75+宗谷1!N75+オホーツク1!N75+十勝1!N75+釧路1!N75+根室1!N75</f>
        <v>2206.3000000000002</v>
      </c>
      <c r="O106" s="9">
        <f>空知1!O75+石狩1!O75+後志1!O75+胆振1!O75+日高1!O75+渡島・檜山1!O75+上川1!O75+留萌1!O75+宗谷1!O75+オホーツク1!O75+十勝1!O75+釧路1!O75+根室1!O75</f>
        <v>2818.3999999999996</v>
      </c>
      <c r="P106" s="32">
        <f t="shared" si="124"/>
        <v>35636.800000000003</v>
      </c>
    </row>
    <row r="107" spans="1:25" ht="16.05" customHeight="1" x14ac:dyDescent="0.2">
      <c r="A107" s="36"/>
      <c r="B107" s="36"/>
      <c r="C107" s="38" t="s">
        <v>22</v>
      </c>
      <c r="D107" s="10">
        <f t="shared" ref="D107:O107" si="144">IF(D106&lt;=0,"",D106/$P106%)</f>
        <v>6.5763480447178182</v>
      </c>
      <c r="E107" s="10">
        <f t="shared" si="144"/>
        <v>7.0654491985812413</v>
      </c>
      <c r="F107" s="10">
        <f t="shared" si="144"/>
        <v>9.0052978943114965</v>
      </c>
      <c r="G107" s="10">
        <f t="shared" si="144"/>
        <v>8.834687738517486</v>
      </c>
      <c r="H107" s="10">
        <f t="shared" si="144"/>
        <v>8.3079850042652534</v>
      </c>
      <c r="I107" s="10">
        <f t="shared" si="144"/>
        <v>10.987237911372514</v>
      </c>
      <c r="J107" s="10">
        <f t="shared" si="144"/>
        <v>10.55173304000359</v>
      </c>
      <c r="K107" s="10">
        <f t="shared" si="144"/>
        <v>9.7677120280159802</v>
      </c>
      <c r="L107" s="10">
        <f t="shared" si="144"/>
        <v>9.2199636330983701</v>
      </c>
      <c r="M107" s="10">
        <f t="shared" si="144"/>
        <v>5.5838346877385163</v>
      </c>
      <c r="N107" s="10">
        <f t="shared" si="144"/>
        <v>6.1910721501369368</v>
      </c>
      <c r="O107" s="10">
        <f t="shared" si="144"/>
        <v>7.9086786692407829</v>
      </c>
      <c r="P107" s="32">
        <f t="shared" si="124"/>
        <v>100</v>
      </c>
    </row>
    <row r="108" spans="1:25" ht="16.05" customHeight="1" x14ac:dyDescent="0.2">
      <c r="A108" s="36"/>
      <c r="B108" s="36"/>
      <c r="C108" s="37" t="s">
        <v>24</v>
      </c>
      <c r="D108" s="9">
        <f>空知1!D77+石狩1!D77+後志1!D77+胆振1!D77+日高1!D77+渡島・檜山1!D77+上川1!D77+留萌1!D77+宗谷1!D77+オホーツク1!D77+十勝1!D77+釧路1!D77+根室1!D77</f>
        <v>2856.8999999999996</v>
      </c>
      <c r="E108" s="9">
        <f>空知1!E77+石狩1!E77+後志1!E77+胆振1!E77+日高1!E77+渡島・檜山1!E77+上川1!E77+留萌1!E77+宗谷1!E77+オホーツク1!E77+十勝1!E77+釧路1!E77+根室1!E77</f>
        <v>3053.6000000000004</v>
      </c>
      <c r="F108" s="9">
        <f>空知1!F77+石狩1!F77+後志1!F77+胆振1!F77+日高1!F77+渡島・檜山1!F77+上川1!F77+留萌1!F77+宗谷1!F77+オホーツク1!F77+十勝1!F77+釧路1!F77+根室1!F77</f>
        <v>3896</v>
      </c>
      <c r="G108" s="9">
        <f>空知1!G77+石狩1!G77+後志1!G77+胆振1!G77+日高1!G77+渡島・檜山1!G77+上川1!G77+留萌1!G77+宗谷1!G77+オホーツク1!G77+十勝1!G77+釧路1!G77+根室1!G77</f>
        <v>3915.3</v>
      </c>
      <c r="H108" s="9">
        <f>空知1!H77+石狩1!H77+後志1!H77+胆振1!H77+日高1!H77+渡島・檜山1!H77+上川1!H77+留萌1!H77+宗谷1!H77+オホーツク1!H77+十勝1!H77+釧路1!H77+根室1!H77</f>
        <v>3818.9</v>
      </c>
      <c r="I108" s="9">
        <f>空知1!I77+石狩1!I77+後志1!I77+胆振1!I77+日高1!I77+渡島・檜山1!I77+上川1!I77+留萌1!I77+宗谷1!I77+オホーツク1!I77+十勝1!I77+釧路1!I77+根室1!I77</f>
        <v>4795.3</v>
      </c>
      <c r="J108" s="9">
        <f>空知1!J77+石狩1!J77+後志1!J77+胆振1!J77+日高1!J77+渡島・檜山1!J77+上川1!J77+留萌1!J77+宗谷1!J77+オホーツク1!J77+十勝1!J77+釧路1!J77+根室1!J77</f>
        <v>4488.8</v>
      </c>
      <c r="K108" s="9">
        <f>空知1!K77+石狩1!K77+後志1!K77+胆振1!K77+日高1!K77+渡島・檜山1!K77+上川1!K77+留萌1!K77+宗谷1!K77+オホーツク1!K77+十勝1!K77+釧路1!K77+根室1!K77</f>
        <v>4228.1000000000004</v>
      </c>
      <c r="L108" s="9">
        <f>空知1!L77+石狩1!L77+後志1!L77+胆振1!L77+日高1!L77+渡島・檜山1!L77+上川1!L77+留萌1!L77+宗谷1!L77+オホーツク1!L77+十勝1!L77+釧路1!L77+根室1!L77</f>
        <v>4048.4000000000005</v>
      </c>
      <c r="M108" s="9">
        <f>空知1!M77+石狩1!M77+後志1!M77+胆振1!M77+日高1!M77+渡島・檜山1!M77+上川1!M77+留萌1!M77+宗谷1!M77+オホーツク1!M77+十勝1!M77+釧路1!M77+根室1!M77</f>
        <v>2478.6999999999998</v>
      </c>
      <c r="N108" s="9">
        <f>空知1!N77+石狩1!N77+後志1!N77+胆振1!N77+日高1!N77+渡島・檜山1!N77+上川1!N77+留萌1!N77+宗谷1!N77+オホーツク1!N77+十勝1!N77+釧路1!N77+根室1!N77</f>
        <v>3930.1</v>
      </c>
      <c r="O108" s="9">
        <f>空知1!O77+石狩1!O77+後志1!O77+胆振1!O77+日高1!O77+渡島・檜山1!O77+上川1!O77+留萌1!O77+宗谷1!O77+オホーツク1!O77+十勝1!O77+釧路1!O77+根室1!O77</f>
        <v>4446.2</v>
      </c>
      <c r="P108" s="32">
        <f t="shared" si="124"/>
        <v>45956.299999999996</v>
      </c>
    </row>
    <row r="109" spans="1:25" ht="16.05" customHeight="1" x14ac:dyDescent="0.2">
      <c r="A109" s="36"/>
      <c r="B109" s="40"/>
      <c r="C109" s="38" t="s">
        <v>22</v>
      </c>
      <c r="D109" s="10">
        <f t="shared" ref="D109:O109" si="145">IF(D108&lt;=0,"",D108/$P108%)</f>
        <v>6.2165579039217693</v>
      </c>
      <c r="E109" s="10">
        <f t="shared" si="145"/>
        <v>6.6445732141186316</v>
      </c>
      <c r="F109" s="10">
        <f t="shared" si="145"/>
        <v>8.4776189553989347</v>
      </c>
      <c r="G109" s="10">
        <f t="shared" si="145"/>
        <v>8.5196153737354852</v>
      </c>
      <c r="H109" s="10">
        <f t="shared" si="145"/>
        <v>8.3098508800752029</v>
      </c>
      <c r="I109" s="10">
        <f t="shared" si="145"/>
        <v>10.434477971464197</v>
      </c>
      <c r="J109" s="10">
        <f t="shared" si="145"/>
        <v>9.7675400325961856</v>
      </c>
      <c r="K109" s="10">
        <f t="shared" si="145"/>
        <v>9.2002619880190544</v>
      </c>
      <c r="L109" s="10">
        <f t="shared" si="145"/>
        <v>8.8092383416419544</v>
      </c>
      <c r="M109" s="10">
        <f t="shared" si="145"/>
        <v>5.3936021829433622</v>
      </c>
      <c r="N109" s="10">
        <f t="shared" si="145"/>
        <v>8.5518198810609221</v>
      </c>
      <c r="O109" s="10">
        <f t="shared" si="145"/>
        <v>9.6748432750243172</v>
      </c>
      <c r="P109" s="32">
        <f t="shared" si="124"/>
        <v>100.00000000000003</v>
      </c>
    </row>
    <row r="110" spans="1:25" ht="16.05" customHeight="1" x14ac:dyDescent="0.2">
      <c r="A110" s="36"/>
      <c r="B110" s="36" t="s">
        <v>36</v>
      </c>
      <c r="C110" s="37" t="s">
        <v>21</v>
      </c>
      <c r="D110" s="9">
        <f>空知1!D79+石狩1!D79+後志1!D79+胆振1!D79+日高1!D79+渡島・檜山1!D79+上川1!D79+留萌1!D79+宗谷1!D79+オホーツク1!D79+十勝1!D79+釧路1!D79+根室1!D79</f>
        <v>102</v>
      </c>
      <c r="E110" s="9">
        <f>空知1!E79+石狩1!E79+後志1!E79+胆振1!E79+日高1!E79+渡島・檜山1!E79+上川1!E79+留萌1!E79+宗谷1!E79+オホーツク1!E79+十勝1!E79+釧路1!E79+根室1!E79</f>
        <v>96.8</v>
      </c>
      <c r="F110" s="9">
        <f>空知1!F79+石狩1!F79+後志1!F79+胆振1!F79+日高1!F79+渡島・檜山1!F79+上川1!F79+留萌1!F79+宗谷1!F79+オホーツク1!F79+十勝1!F79+釧路1!F79+根室1!F79</f>
        <v>79.5</v>
      </c>
      <c r="G110" s="9">
        <f>空知1!G79+石狩1!G79+後志1!G79+胆振1!G79+日高1!G79+渡島・檜山1!G79+上川1!G79+留萌1!G79+宗谷1!G79+オホーツク1!G79+十勝1!G79+釧路1!G79+根室1!G79</f>
        <v>39.200000000000003</v>
      </c>
      <c r="H110" s="9">
        <f>空知1!H79+石狩1!H79+後志1!H79+胆振1!H79+日高1!H79+渡島・檜山1!H79+上川1!H79+留萌1!H79+宗谷1!H79+オホーツク1!H79+十勝1!H79+釧路1!H79+根室1!H79</f>
        <v>81.099999999999994</v>
      </c>
      <c r="I110" s="9">
        <f>空知1!I79+石狩1!I79+後志1!I79+胆振1!I79+日高1!I79+渡島・檜山1!I79+上川1!I79+留萌1!I79+宗谷1!I79+オホーツク1!I79+十勝1!I79+釧路1!I79+根室1!I79</f>
        <v>971.19999999999993</v>
      </c>
      <c r="J110" s="9">
        <f>空知1!J79+石狩1!J79+後志1!J79+胆振1!J79+日高1!J79+渡島・檜山1!J79+上川1!J79+留萌1!J79+宗谷1!J79+オホーツク1!J79+十勝1!J79+釧路1!J79+根室1!J79</f>
        <v>1768.7000000000003</v>
      </c>
      <c r="K110" s="9">
        <f>空知1!K79+石狩1!K79+後志1!K79+胆振1!K79+日高1!K79+渡島・檜山1!K79+上川1!K79+留萌1!K79+宗谷1!K79+オホーツク1!K79+十勝1!K79+釧路1!K79+根室1!K79</f>
        <v>2115.6999999999998</v>
      </c>
      <c r="L110" s="9">
        <f>空知1!L79+石狩1!L79+後志1!L79+胆振1!L79+日高1!L79+渡島・檜山1!L79+上川1!L79+留萌1!L79+宗谷1!L79+オホーツク1!L79+十勝1!L79+釧路1!L79+根室1!L79</f>
        <v>2119.2000000000003</v>
      </c>
      <c r="M110" s="9">
        <f>空知1!M79+石狩1!M79+後志1!M79+胆振1!M79+日高1!M79+渡島・檜山1!M79+上川1!M79+留萌1!M79+宗谷1!M79+オホーツク1!M79+十勝1!M79+釧路1!M79+根室1!M79</f>
        <v>2136.5000000000005</v>
      </c>
      <c r="N110" s="9">
        <f>空知1!N79+石狩1!N79+後志1!N79+胆振1!N79+日高1!N79+渡島・檜山1!N79+上川1!N79+留萌1!N79+宗谷1!N79+オホーツク1!N79+十勝1!N79+釧路1!N79+根室1!N79</f>
        <v>1064</v>
      </c>
      <c r="O110" s="9">
        <f>空知1!O79+石狩1!O79+後志1!O79+胆振1!O79+日高1!O79+渡島・檜山1!O79+上川1!O79+留萌1!O79+宗谷1!O79+オホーツク1!O79+十勝1!O79+釧路1!O79+根室1!O79</f>
        <v>1141.3000000000002</v>
      </c>
      <c r="P110" s="32">
        <f t="shared" si="124"/>
        <v>11715.2</v>
      </c>
    </row>
    <row r="111" spans="1:25" ht="16.05" customHeight="1" x14ac:dyDescent="0.2">
      <c r="A111" s="36"/>
      <c r="B111" s="36"/>
      <c r="C111" s="38" t="s">
        <v>22</v>
      </c>
      <c r="D111" s="10">
        <f t="shared" ref="D111:O111" si="146">IF(D110&lt;=0,"",D110/$P110%)</f>
        <v>0.87066375307293087</v>
      </c>
      <c r="E111" s="10">
        <f t="shared" si="146"/>
        <v>0.82627697350450691</v>
      </c>
      <c r="F111" s="10">
        <f t="shared" si="146"/>
        <v>0.67860557224801965</v>
      </c>
      <c r="G111" s="10">
        <f t="shared" si="146"/>
        <v>0.33460803059273425</v>
      </c>
      <c r="H111" s="10">
        <f t="shared" si="146"/>
        <v>0.69226304288445772</v>
      </c>
      <c r="I111" s="10">
        <f t="shared" si="146"/>
        <v>8.2900846763179459</v>
      </c>
      <c r="J111" s="10">
        <f t="shared" si="146"/>
        <v>15.097480196667579</v>
      </c>
      <c r="K111" s="10">
        <f t="shared" si="146"/>
        <v>18.059444140945097</v>
      </c>
      <c r="L111" s="10">
        <f t="shared" si="146"/>
        <v>18.089319857962309</v>
      </c>
      <c r="M111" s="10">
        <f t="shared" si="146"/>
        <v>18.236991259218797</v>
      </c>
      <c r="N111" s="10">
        <f t="shared" si="146"/>
        <v>9.0822179732313568</v>
      </c>
      <c r="O111" s="10">
        <f t="shared" si="146"/>
        <v>9.7420445233542754</v>
      </c>
      <c r="P111" s="32">
        <f t="shared" si="124"/>
        <v>100.00000000000001</v>
      </c>
    </row>
    <row r="112" spans="1:25" ht="16.05" customHeight="1" x14ac:dyDescent="0.2">
      <c r="A112" s="36"/>
      <c r="B112" s="36"/>
      <c r="C112" s="37" t="s">
        <v>23</v>
      </c>
      <c r="D112" s="9">
        <f>空知1!D81+石狩1!D81+後志1!D81+胆振1!D81+日高1!D81+渡島・檜山1!D81+上川1!D81+留萌1!D81+宗谷1!D81+オホーツク1!D81+十勝1!D81+釧路1!D81+根室1!D81</f>
        <v>19.899999999999999</v>
      </c>
      <c r="E112" s="9">
        <f>空知1!E81+石狩1!E81+後志1!E81+胆振1!E81+日高1!E81+渡島・檜山1!E81+上川1!E81+留萌1!E81+宗谷1!E81+オホーツク1!E81+十勝1!E81+釧路1!E81+根室1!E81</f>
        <v>20</v>
      </c>
      <c r="F112" s="9">
        <f>空知1!F81+石狩1!F81+後志1!F81+胆振1!F81+日高1!F81+渡島・檜山1!F81+上川1!F81+留萌1!F81+宗谷1!F81+オホーツク1!F81+十勝1!F81+釧路1!F81+根室1!F81</f>
        <v>0</v>
      </c>
      <c r="G112" s="9">
        <f>空知1!G81+石狩1!G81+後志1!G81+胆振1!G81+日高1!G81+渡島・檜山1!G81+上川1!G81+留萌1!G81+宗谷1!G81+オホーツク1!G81+十勝1!G81+釧路1!G81+根室1!G81</f>
        <v>0</v>
      </c>
      <c r="H112" s="9">
        <f>空知1!H81+石狩1!H81+後志1!H81+胆振1!H81+日高1!H81+渡島・檜山1!H81+上川1!H81+留萌1!H81+宗谷1!H81+オホーツク1!H81+十勝1!H81+釧路1!H81+根室1!H81</f>
        <v>0</v>
      </c>
      <c r="I112" s="9">
        <f>空知1!I81+石狩1!I81+後志1!I81+胆振1!I81+日高1!I81+渡島・檜山1!I81+上川1!I81+留萌1!I81+宗谷1!I81+オホーツク1!I81+十勝1!I81+釧路1!I81+根室1!I81</f>
        <v>31.6</v>
      </c>
      <c r="J112" s="9">
        <f>空知1!J81+石狩1!J81+後志1!J81+胆振1!J81+日高1!J81+渡島・檜山1!J81+上川1!J81+留萌1!J81+宗谷1!J81+オホーツク1!J81+十勝1!J81+釧路1!J81+根室1!J81</f>
        <v>866.7</v>
      </c>
      <c r="K112" s="9">
        <f>空知1!K81+石狩1!K81+後志1!K81+胆振1!K81+日高1!K81+渡島・檜山1!K81+上川1!K81+留萌1!K81+宗谷1!K81+オホーツク1!K81+十勝1!K81+釧路1!K81+根室1!K81</f>
        <v>3675</v>
      </c>
      <c r="L112" s="9">
        <f>空知1!L81+石狩1!L81+後志1!L81+胆振1!L81+日高1!L81+渡島・檜山1!L81+上川1!L81+留萌1!L81+宗谷1!L81+オホーツク1!L81+十勝1!L81+釧路1!L81+根室1!L81</f>
        <v>4789.6000000000004</v>
      </c>
      <c r="M112" s="9">
        <f>空知1!M81+石狩1!M81+後志1!M81+胆振1!M81+日高1!M81+渡島・檜山1!M81+上川1!M81+留萌1!M81+宗谷1!M81+オホーツク1!M81+十勝1!M81+釧路1!M81+根室1!M81</f>
        <v>5214.5</v>
      </c>
      <c r="N112" s="9">
        <f>空知1!N81+石狩1!N81+後志1!N81+胆振1!N81+日高1!N81+渡島・檜山1!N81+上川1!N81+留萌1!N81+宗谷1!N81+オホーツク1!N81+十勝1!N81+釧路1!N81+根室1!N81</f>
        <v>1083.6999999999998</v>
      </c>
      <c r="O112" s="9">
        <f>空知1!O81+石狩1!O81+後志1!O81+胆振1!O81+日高1!O81+渡島・檜山1!O81+上川1!O81+留萌1!O81+宗谷1!O81+オホーツク1!O81+十勝1!O81+釧路1!O81+根室1!O81</f>
        <v>102.69999999999999</v>
      </c>
      <c r="P112" s="32">
        <f t="shared" si="124"/>
        <v>15803.7</v>
      </c>
    </row>
    <row r="113" spans="1:16" ht="16.05" customHeight="1" x14ac:dyDescent="0.2">
      <c r="A113" s="36"/>
      <c r="B113" s="36"/>
      <c r="C113" s="38" t="s">
        <v>22</v>
      </c>
      <c r="D113" s="10">
        <f t="shared" ref="D113:O113" si="147">IF(D112&lt;=0,"",D112/$P112%)</f>
        <v>0.1259198795218841</v>
      </c>
      <c r="E113" s="10">
        <f t="shared" si="147"/>
        <v>0.12655264273556191</v>
      </c>
      <c r="F113" s="10" t="str">
        <f t="shared" si="147"/>
        <v/>
      </c>
      <c r="G113" s="10" t="str">
        <f t="shared" si="147"/>
        <v/>
      </c>
      <c r="H113" s="10" t="str">
        <f t="shared" si="147"/>
        <v/>
      </c>
      <c r="I113" s="10">
        <f t="shared" si="147"/>
        <v>0.19995317552218783</v>
      </c>
      <c r="J113" s="10">
        <f t="shared" si="147"/>
        <v>5.4841587729455759</v>
      </c>
      <c r="K113" s="10">
        <f t="shared" si="147"/>
        <v>23.254048102659503</v>
      </c>
      <c r="L113" s="10">
        <f t="shared" si="147"/>
        <v>30.306826882312372</v>
      </c>
      <c r="M113" s="10">
        <f t="shared" si="147"/>
        <v>32.995437777229384</v>
      </c>
      <c r="N113" s="10">
        <f t="shared" si="147"/>
        <v>6.8572549466264219</v>
      </c>
      <c r="O113" s="10">
        <f t="shared" si="147"/>
        <v>0.64984782044711042</v>
      </c>
      <c r="P113" s="32">
        <f t="shared" si="124"/>
        <v>100</v>
      </c>
    </row>
    <row r="114" spans="1:16" ht="16.05" customHeight="1" x14ac:dyDescent="0.2">
      <c r="A114" s="36"/>
      <c r="B114" s="36"/>
      <c r="C114" s="37" t="s">
        <v>24</v>
      </c>
      <c r="D114" s="9">
        <f>空知1!D83+石狩1!D83+後志1!D83+胆振1!D83+日高1!D83+渡島・檜山1!D83+上川1!D83+留萌1!D83+宗谷1!D83+オホーツク1!D83+十勝1!D83+釧路1!D83+根室1!D83</f>
        <v>121.89999999999999</v>
      </c>
      <c r="E114" s="9">
        <f>空知1!E83+石狩1!E83+後志1!E83+胆振1!E83+日高1!E83+渡島・檜山1!E83+上川1!E83+留萌1!E83+宗谷1!E83+オホーツク1!E83+十勝1!E83+釧路1!E83+根室1!E83</f>
        <v>116.8</v>
      </c>
      <c r="F114" s="9">
        <f>空知1!F83+石狩1!F83+後志1!F83+胆振1!F83+日高1!F83+渡島・檜山1!F83+上川1!F83+留萌1!F83+宗谷1!F83+オホーツク1!F83+十勝1!F83+釧路1!F83+根室1!F83</f>
        <v>79.5</v>
      </c>
      <c r="G114" s="9">
        <f>空知1!G83+石狩1!G83+後志1!G83+胆振1!G83+日高1!G83+渡島・檜山1!G83+上川1!G83+留萌1!G83+宗谷1!G83+オホーツク1!G83+十勝1!G83+釧路1!G83+根室1!G83</f>
        <v>39.200000000000003</v>
      </c>
      <c r="H114" s="9">
        <f>空知1!H83+石狩1!H83+後志1!H83+胆振1!H83+日高1!H83+渡島・檜山1!H83+上川1!H83+留萌1!H83+宗谷1!H83+オホーツク1!H83+十勝1!H83+釧路1!H83+根室1!H83</f>
        <v>81.099999999999994</v>
      </c>
      <c r="I114" s="9">
        <f>空知1!I83+石狩1!I83+後志1!I83+胆振1!I83+日高1!I83+渡島・檜山1!I83+上川1!I83+留萌1!I83+宗谷1!I83+オホーツク1!I83+十勝1!I83+釧路1!I83+根室1!I83</f>
        <v>1002.8</v>
      </c>
      <c r="J114" s="9">
        <f>空知1!J83+石狩1!J83+後志1!J83+胆振1!J83+日高1!J83+渡島・檜山1!J83+上川1!J83+留萌1!J83+宗谷1!J83+オホーツク1!J83+十勝1!J83+釧路1!J83+根室1!J83</f>
        <v>2635.4000000000005</v>
      </c>
      <c r="K114" s="9">
        <f>空知1!K83+石狩1!K83+後志1!K83+胆振1!K83+日高1!K83+渡島・檜山1!K83+上川1!K83+留萌1!K83+宗谷1!K83+オホーツク1!K83+十勝1!K83+釧路1!K83+根室1!K83</f>
        <v>5790.7000000000007</v>
      </c>
      <c r="L114" s="9">
        <f>空知1!L83+石狩1!L83+後志1!L83+胆振1!L83+日高1!L83+渡島・檜山1!L83+上川1!L83+留萌1!L83+宗谷1!L83+オホーツク1!L83+十勝1!L83+釧路1!L83+根室1!L83</f>
        <v>6908.8000000000011</v>
      </c>
      <c r="M114" s="9">
        <f>空知1!M83+石狩1!M83+後志1!M83+胆振1!M83+日高1!M83+渡島・檜山1!M83+上川1!M83+留萌1!M83+宗谷1!M83+オホーツク1!M83+十勝1!M83+釧路1!M83+根室1!M83</f>
        <v>7351</v>
      </c>
      <c r="N114" s="9">
        <f>空知1!N83+石狩1!N83+後志1!N83+胆振1!N83+日高1!N83+渡島・檜山1!N83+上川1!N83+留萌1!N83+宗谷1!N83+オホーツク1!N83+十勝1!N83+釧路1!N83+根室1!N83</f>
        <v>2147.6999999999998</v>
      </c>
      <c r="O114" s="9">
        <f>空知1!O83+石狩1!O83+後志1!O83+胆振1!O83+日高1!O83+渡島・檜山1!O83+上川1!O83+留萌1!O83+宗谷1!O83+オホーツク1!O83+十勝1!O83+釧路1!O83+根室1!O83</f>
        <v>1244</v>
      </c>
      <c r="P114" s="32">
        <f t="shared" si="124"/>
        <v>27518.900000000005</v>
      </c>
    </row>
    <row r="115" spans="1:16" ht="16.05" customHeight="1" x14ac:dyDescent="0.2">
      <c r="A115" s="36"/>
      <c r="B115" s="40"/>
      <c r="C115" s="38" t="s">
        <v>22</v>
      </c>
      <c r="D115" s="10">
        <f t="shared" ref="D115:O115" si="148">IF(D114&lt;=0,"",D114/$P114%)</f>
        <v>0.4429682872498536</v>
      </c>
      <c r="E115" s="10">
        <f t="shared" si="148"/>
        <v>0.42443556973570878</v>
      </c>
      <c r="F115" s="10">
        <f t="shared" si="148"/>
        <v>0.28889236124990453</v>
      </c>
      <c r="G115" s="10">
        <f t="shared" si="148"/>
        <v>0.14244755422636804</v>
      </c>
      <c r="H115" s="10">
        <f t="shared" si="148"/>
        <v>0.29470654713669503</v>
      </c>
      <c r="I115" s="10">
        <f t="shared" si="148"/>
        <v>3.6440410045459655</v>
      </c>
      <c r="J115" s="10">
        <f t="shared" si="148"/>
        <v>9.5766909287798558</v>
      </c>
      <c r="K115" s="10">
        <f t="shared" si="148"/>
        <v>21.042628884148709</v>
      </c>
      <c r="L115" s="10">
        <f t="shared" si="148"/>
        <v>25.10565465916152</v>
      </c>
      <c r="M115" s="10">
        <f t="shared" si="148"/>
        <v>26.712550283623248</v>
      </c>
      <c r="N115" s="10">
        <f t="shared" si="148"/>
        <v>7.8044543931625148</v>
      </c>
      <c r="O115" s="10">
        <f t="shared" si="148"/>
        <v>4.5205295269796384</v>
      </c>
      <c r="P115" s="32">
        <f t="shared" si="124"/>
        <v>99.999999999999986</v>
      </c>
    </row>
    <row r="116" spans="1:16" ht="16.05" customHeight="1" x14ac:dyDescent="0.2">
      <c r="A116" s="36"/>
      <c r="B116" s="36" t="s">
        <v>37</v>
      </c>
      <c r="C116" s="37" t="s">
        <v>21</v>
      </c>
      <c r="D116" s="9">
        <f>空知1!D85+石狩1!D85+後志1!D85+胆振1!D85+日高1!D85+渡島・檜山1!D85+上川1!D85+留萌1!D85+宗谷1!D85+オホーツク1!D85+十勝1!D85+釧路1!D85+根室1!D85</f>
        <v>59.699999999999996</v>
      </c>
      <c r="E116" s="9">
        <f>空知1!E85+石狩1!E85+後志1!E85+胆振1!E85+日高1!E85+渡島・檜山1!E85+上川1!E85+留萌1!E85+宗谷1!E85+オホーツク1!E85+十勝1!E85+釧路1!E85+根室1!E85</f>
        <v>83.1</v>
      </c>
      <c r="F116" s="9">
        <f>空知1!F85+石狩1!F85+後志1!F85+胆振1!F85+日高1!F85+渡島・檜山1!F85+上川1!F85+留萌1!F85+宗谷1!F85+オホーツク1!F85+十勝1!F85+釧路1!F85+根室1!F85</f>
        <v>86.300000000000011</v>
      </c>
      <c r="G116" s="9">
        <f>空知1!G85+石狩1!G85+後志1!G85+胆振1!G85+日高1!G85+渡島・檜山1!G85+上川1!G85+留萌1!G85+宗谷1!G85+オホーツク1!G85+十勝1!G85+釧路1!G85+根室1!G85</f>
        <v>80</v>
      </c>
      <c r="H116" s="9">
        <f>空知1!H85+石狩1!H85+後志1!H85+胆振1!H85+日高1!H85+渡島・檜山1!H85+上川1!H85+留萌1!H85+宗谷1!H85+オホーツク1!H85+十勝1!H85+釧路1!H85+根室1!H85</f>
        <v>63.4</v>
      </c>
      <c r="I116" s="9">
        <f>空知1!I85+石狩1!I85+後志1!I85+胆振1!I85+日高1!I85+渡島・檜山1!I85+上川1!I85+留萌1!I85+宗谷1!I85+オホーツク1!I85+十勝1!I85+釧路1!I85+根室1!I85</f>
        <v>57.099999999999994</v>
      </c>
      <c r="J116" s="9">
        <f>空知1!J85+石狩1!J85+後志1!J85+胆振1!J85+日高1!J85+渡島・檜山1!J85+上川1!J85+留萌1!J85+宗谷1!J85+オホーツク1!J85+十勝1!J85+釧路1!J85+根室1!J85</f>
        <v>34.200000000000003</v>
      </c>
      <c r="K116" s="9">
        <f>空知1!K85+石狩1!K85+後志1!K85+胆振1!K85+日高1!K85+渡島・檜山1!K85+上川1!K85+留萌1!K85+宗谷1!K85+オホーツク1!K85+十勝1!K85+釧路1!K85+根室1!K85</f>
        <v>153.19999999999999</v>
      </c>
      <c r="L116" s="9">
        <f>空知1!L85+石狩1!L85+後志1!L85+胆振1!L85+日高1!L85+渡島・檜山1!L85+上川1!L85+留萌1!L85+宗谷1!L85+オホーツク1!L85+十勝1!L85+釧路1!L85+根室1!L85</f>
        <v>110.69999999999999</v>
      </c>
      <c r="M116" s="9">
        <f>空知1!M85+石狩1!M85+後志1!M85+胆振1!M85+日高1!M85+渡島・檜山1!M85+上川1!M85+留萌1!M85+宗谷1!M85+オホーツク1!M85+十勝1!M85+釧路1!M85+根室1!M85</f>
        <v>158.50000000000003</v>
      </c>
      <c r="N116" s="9">
        <f>空知1!N85+石狩1!N85+後志1!N85+胆振1!N85+日高1!N85+渡島・檜山1!N85+上川1!N85+留萌1!N85+宗谷1!N85+オホーツク1!N85+十勝1!N85+釧路1!N85+根室1!N85</f>
        <v>280.39999999999998</v>
      </c>
      <c r="O116" s="9">
        <f>空知1!O85+石狩1!O85+後志1!O85+胆振1!O85+日高1!O85+渡島・檜山1!O85+上川1!O85+留萌1!O85+宗谷1!O85+オホーツク1!O85+十勝1!O85+釧路1!O85+根室1!O85</f>
        <v>194.9</v>
      </c>
      <c r="P116" s="32">
        <f t="shared" si="124"/>
        <v>1361.5</v>
      </c>
    </row>
    <row r="117" spans="1:16" ht="16.05" customHeight="1" x14ac:dyDescent="0.2">
      <c r="A117" s="36"/>
      <c r="B117" s="36"/>
      <c r="C117" s="38" t="s">
        <v>22</v>
      </c>
      <c r="D117" s="10">
        <f t="shared" ref="D117:O117" si="149">IF(D116&lt;=0,"",D116/$P116%)</f>
        <v>4.3848696290855669</v>
      </c>
      <c r="E117" s="10">
        <f t="shared" si="149"/>
        <v>6.1035622475211158</v>
      </c>
      <c r="F117" s="10">
        <f t="shared" si="149"/>
        <v>6.3385971355123036</v>
      </c>
      <c r="G117" s="10">
        <f t="shared" si="149"/>
        <v>5.8758721997796544</v>
      </c>
      <c r="H117" s="10">
        <f t="shared" si="149"/>
        <v>4.6566287183253765</v>
      </c>
      <c r="I117" s="10">
        <f t="shared" si="149"/>
        <v>4.1939037825927281</v>
      </c>
      <c r="J117" s="10">
        <f t="shared" si="149"/>
        <v>2.5119353654058028</v>
      </c>
      <c r="K117" s="10">
        <f t="shared" si="149"/>
        <v>11.252295262578038</v>
      </c>
      <c r="L117" s="10">
        <f t="shared" si="149"/>
        <v>8.130738156445096</v>
      </c>
      <c r="M117" s="10">
        <f t="shared" si="149"/>
        <v>11.641571795813443</v>
      </c>
      <c r="N117" s="10">
        <f t="shared" si="149"/>
        <v>20.594932060227688</v>
      </c>
      <c r="O117" s="10">
        <f t="shared" si="149"/>
        <v>14.315093646713184</v>
      </c>
      <c r="P117" s="32">
        <f t="shared" si="124"/>
        <v>100</v>
      </c>
    </row>
    <row r="118" spans="1:16" ht="16.05" customHeight="1" x14ac:dyDescent="0.2">
      <c r="A118" s="36"/>
      <c r="B118" s="36"/>
      <c r="C118" s="37" t="s">
        <v>23</v>
      </c>
      <c r="D118" s="9">
        <f>空知1!D87+石狩1!D87+後志1!D87+胆振1!D87+日高1!D87+渡島・檜山1!D87+上川1!D87+留萌1!D87+宗谷1!D87+オホーツク1!D87+十勝1!D87+釧路1!D87+根室1!D87</f>
        <v>104.69999999999999</v>
      </c>
      <c r="E118" s="9">
        <f>空知1!E87+石狩1!E87+後志1!E87+胆振1!E87+日高1!E87+渡島・檜山1!E87+上川1!E87+留萌1!E87+宗谷1!E87+オホーツク1!E87+十勝1!E87+釧路1!E87+根室1!E87</f>
        <v>50.8</v>
      </c>
      <c r="F118" s="9">
        <f>空知1!F87+石狩1!F87+後志1!F87+胆振1!F87+日高1!F87+渡島・檜山1!F87+上川1!F87+留萌1!F87+宗谷1!F87+オホーツク1!F87+十勝1!F87+釧路1!F87+根室1!F87</f>
        <v>25.1</v>
      </c>
      <c r="G118" s="9">
        <f>空知1!G87+石狩1!G87+後志1!G87+胆振1!G87+日高1!G87+渡島・檜山1!G87+上川1!G87+留萌1!G87+宗谷1!G87+オホーツク1!G87+十勝1!G87+釧路1!G87+根室1!G87</f>
        <v>110.5</v>
      </c>
      <c r="H118" s="9">
        <f>空知1!H87+石狩1!H87+後志1!H87+胆振1!H87+日高1!H87+渡島・檜山1!H87+上川1!H87+留萌1!H87+宗谷1!H87+オホーツク1!H87+十勝1!H87+釧路1!H87+根室1!H87</f>
        <v>86</v>
      </c>
      <c r="I118" s="9">
        <f>空知1!I87+石狩1!I87+後志1!I87+胆振1!I87+日高1!I87+渡島・檜山1!I87+上川1!I87+留萌1!I87+宗谷1!I87+オホーツク1!I87+十勝1!I87+釧路1!I87+根室1!I87</f>
        <v>0</v>
      </c>
      <c r="J118" s="9">
        <f>空知1!J87+石狩1!J87+後志1!J87+胆振1!J87+日高1!J87+渡島・檜山1!J87+上川1!J87+留萌1!J87+宗谷1!J87+オホーツク1!J87+十勝1!J87+釧路1!J87+根室1!J87</f>
        <v>0</v>
      </c>
      <c r="K118" s="9">
        <f>空知1!K87+石狩1!K87+後志1!K87+胆振1!K87+日高1!K87+渡島・檜山1!K87+上川1!K87+留萌1!K87+宗谷1!K87+オホーツク1!K87+十勝1!K87+釧路1!K87+根室1!K87</f>
        <v>38.299999999999997</v>
      </c>
      <c r="L118" s="9">
        <f>空知1!L87+石狩1!L87+後志1!L87+胆振1!L87+日高1!L87+渡島・檜山1!L87+上川1!L87+留萌1!L87+宗谷1!L87+オホーツク1!L87+十勝1!L87+釧路1!L87+根室1!L87</f>
        <v>432.29999999999995</v>
      </c>
      <c r="M118" s="9">
        <f>空知1!M87+石狩1!M87+後志1!M87+胆振1!M87+日高1!M87+渡島・檜山1!M87+上川1!M87+留萌1!M87+宗谷1!M87+オホーツク1!M87+十勝1!M87+釧路1!M87+根室1!M87</f>
        <v>910.5</v>
      </c>
      <c r="N118" s="9">
        <f>空知1!N87+石狩1!N87+後志1!N87+胆振1!N87+日高1!N87+渡島・檜山1!N87+上川1!N87+留萌1!N87+宗谷1!N87+オホーツク1!N87+十勝1!N87+釧路1!N87+根室1!N87</f>
        <v>561.69999999999993</v>
      </c>
      <c r="O118" s="9">
        <f>空知1!O87+石狩1!O87+後志1!O87+胆振1!O87+日高1!O87+渡島・檜山1!O87+上川1!O87+留萌1!O87+宗谷1!O87+オホーツク1!O87+十勝1!O87+釧路1!O87+根室1!O87</f>
        <v>316.20000000000005</v>
      </c>
      <c r="P118" s="32">
        <f t="shared" si="124"/>
        <v>2636.1000000000004</v>
      </c>
    </row>
    <row r="119" spans="1:16" ht="16.05" customHeight="1" x14ac:dyDescent="0.2">
      <c r="A119" s="36"/>
      <c r="B119" s="36"/>
      <c r="C119" s="38" t="s">
        <v>22</v>
      </c>
      <c r="D119" s="10">
        <f t="shared" ref="D119:O119" si="150">IF(D118&lt;=0,"",D118/$P118%)</f>
        <v>3.9717764879936257</v>
      </c>
      <c r="E119" s="10">
        <f t="shared" si="150"/>
        <v>1.9270892606502026</v>
      </c>
      <c r="F119" s="10">
        <f t="shared" si="150"/>
        <v>0.95216418193543484</v>
      </c>
      <c r="G119" s="10">
        <f t="shared" si="150"/>
        <v>4.1917984901938459</v>
      </c>
      <c r="H119" s="10">
        <f t="shared" si="150"/>
        <v>3.2623952050377447</v>
      </c>
      <c r="I119" s="10" t="str">
        <f t="shared" si="150"/>
        <v/>
      </c>
      <c r="J119" s="10" t="str">
        <f t="shared" si="150"/>
        <v/>
      </c>
      <c r="K119" s="10">
        <f t="shared" si="150"/>
        <v>1.4529039110807629</v>
      </c>
      <c r="L119" s="10">
        <f t="shared" si="150"/>
        <v>16.399226129509497</v>
      </c>
      <c r="M119" s="10">
        <f t="shared" si="150"/>
        <v>34.53966086263798</v>
      </c>
      <c r="N119" s="10">
        <f t="shared" si="150"/>
        <v>21.307992868252338</v>
      </c>
      <c r="O119" s="10">
        <f t="shared" si="150"/>
        <v>11.994992602708546</v>
      </c>
      <c r="P119" s="32">
        <f t="shared" ref="P119:P182" si="151">SUM(D119:O119)</f>
        <v>99.999999999999986</v>
      </c>
    </row>
    <row r="120" spans="1:16" ht="16.05" customHeight="1" x14ac:dyDescent="0.2">
      <c r="A120" s="36"/>
      <c r="B120" s="36"/>
      <c r="C120" s="37" t="s">
        <v>24</v>
      </c>
      <c r="D120" s="9">
        <f>空知1!D89+石狩1!D89+後志1!D89+胆振1!D89+日高1!D89+渡島・檜山1!D89+上川1!D89+留萌1!D89+宗谷1!D89+オホーツク1!D89+十勝1!D89+釧路1!D89+根室1!D89</f>
        <v>164.4</v>
      </c>
      <c r="E120" s="9">
        <f>空知1!E89+石狩1!E89+後志1!E89+胆振1!E89+日高1!E89+渡島・檜山1!E89+上川1!E89+留萌1!E89+宗谷1!E89+オホーツク1!E89+十勝1!E89+釧路1!E89+根室1!E89</f>
        <v>133.9</v>
      </c>
      <c r="F120" s="9">
        <f>空知1!F89+石狩1!F89+後志1!F89+胆振1!F89+日高1!F89+渡島・檜山1!F89+上川1!F89+留萌1!F89+宗谷1!F89+オホーツク1!F89+十勝1!F89+釧路1!F89+根室1!F89</f>
        <v>111.4</v>
      </c>
      <c r="G120" s="9">
        <f>空知1!G89+石狩1!G89+後志1!G89+胆振1!G89+日高1!G89+渡島・檜山1!G89+上川1!G89+留萌1!G89+宗谷1!G89+オホーツク1!G89+十勝1!G89+釧路1!G89+根室1!G89</f>
        <v>190.49999999999997</v>
      </c>
      <c r="H120" s="9">
        <f>空知1!H89+石狩1!H89+後志1!H89+胆振1!H89+日高1!H89+渡島・檜山1!H89+上川1!H89+留萌1!H89+宗谷1!H89+オホーツク1!H89+十勝1!H89+釧路1!H89+根室1!H89</f>
        <v>149.39999999999998</v>
      </c>
      <c r="I120" s="9">
        <f>空知1!I89+石狩1!I89+後志1!I89+胆振1!I89+日高1!I89+渡島・檜山1!I89+上川1!I89+留萌1!I89+宗谷1!I89+オホーツク1!I89+十勝1!I89+釧路1!I89+根室1!I89</f>
        <v>57.099999999999994</v>
      </c>
      <c r="J120" s="9">
        <f>空知1!J89+石狩1!J89+後志1!J89+胆振1!J89+日高1!J89+渡島・檜山1!J89+上川1!J89+留萌1!J89+宗谷1!J89+オホーツク1!J89+十勝1!J89+釧路1!J89+根室1!J89</f>
        <v>34.200000000000003</v>
      </c>
      <c r="K120" s="9">
        <f>空知1!K89+石狩1!K89+後志1!K89+胆振1!K89+日高1!K89+渡島・檜山1!K89+上川1!K89+留萌1!K89+宗谷1!K89+オホーツク1!K89+十勝1!K89+釧路1!K89+根室1!K89</f>
        <v>191.5</v>
      </c>
      <c r="L120" s="9">
        <f>空知1!L89+石狩1!L89+後志1!L89+胆振1!L89+日高1!L89+渡島・檜山1!L89+上川1!L89+留萌1!L89+宗谷1!L89+オホーツク1!L89+十勝1!L89+釧路1!L89+根室1!L89</f>
        <v>543</v>
      </c>
      <c r="M120" s="9">
        <f>空知1!M89+石狩1!M89+後志1!M89+胆振1!M89+日高1!M89+渡島・檜山1!M89+上川1!M89+留萌1!M89+宗谷1!M89+オホーツク1!M89+十勝1!M89+釧路1!M89+根室1!M89</f>
        <v>1069</v>
      </c>
      <c r="N120" s="9">
        <f>空知1!N89+石狩1!N89+後志1!N89+胆振1!N89+日高1!N89+渡島・檜山1!N89+上川1!N89+留萌1!N89+宗谷1!N89+オホーツク1!N89+十勝1!N89+釧路1!N89+根室1!N89</f>
        <v>842.09999999999991</v>
      </c>
      <c r="O120" s="9">
        <f>空知1!O89+石狩1!O89+後志1!O89+胆振1!O89+日高1!O89+渡島・檜山1!O89+上川1!O89+留萌1!O89+宗谷1!O89+オホーツク1!O89+十勝1!O89+釧路1!O89+根室1!O89</f>
        <v>511.1</v>
      </c>
      <c r="P120" s="32">
        <f t="shared" si="151"/>
        <v>3997.6</v>
      </c>
    </row>
    <row r="121" spans="1:16" ht="16.05" customHeight="1" x14ac:dyDescent="0.2">
      <c r="A121" s="36"/>
      <c r="B121" s="40"/>
      <c r="C121" s="38" t="s">
        <v>22</v>
      </c>
      <c r="D121" s="10">
        <f t="shared" ref="D121:O121" si="152">IF(D120&lt;=0,"",D120/$P120%)</f>
        <v>4.1124674804882932</v>
      </c>
      <c r="E121" s="10">
        <f t="shared" si="152"/>
        <v>3.3495097058234942</v>
      </c>
      <c r="F121" s="10">
        <f t="shared" si="152"/>
        <v>2.7866720032019212</v>
      </c>
      <c r="G121" s="10">
        <f t="shared" si="152"/>
        <v>4.7653592155293172</v>
      </c>
      <c r="H121" s="10">
        <f t="shared" si="152"/>
        <v>3.7372423454072439</v>
      </c>
      <c r="I121" s="10">
        <f t="shared" si="152"/>
        <v>1.4283570142085249</v>
      </c>
      <c r="J121" s="10">
        <f t="shared" si="152"/>
        <v>0.85551330798479097</v>
      </c>
      <c r="K121" s="10">
        <f t="shared" si="152"/>
        <v>4.7903742245347205</v>
      </c>
      <c r="L121" s="10">
        <f t="shared" si="152"/>
        <v>13.58314988993396</v>
      </c>
      <c r="M121" s="10">
        <f t="shared" si="152"/>
        <v>26.741044626776066</v>
      </c>
      <c r="N121" s="10">
        <f t="shared" si="152"/>
        <v>21.065139083450067</v>
      </c>
      <c r="O121" s="10">
        <f t="shared" si="152"/>
        <v>12.785171102661598</v>
      </c>
      <c r="P121" s="32">
        <f t="shared" si="151"/>
        <v>99.999999999999986</v>
      </c>
    </row>
    <row r="122" spans="1:16" ht="16.05" customHeight="1" x14ac:dyDescent="0.2">
      <c r="A122" s="36"/>
      <c r="B122" s="36" t="s">
        <v>38</v>
      </c>
      <c r="C122" s="37" t="s">
        <v>21</v>
      </c>
      <c r="D122" s="9">
        <f>空知1!D91+石狩1!D91+後志1!D91+胆振1!D91+日高1!D91+渡島・檜山1!D91+上川1!D91+留萌1!D91+宗谷1!D91+オホーツク1!D91+十勝1!D91+釧路1!D91+根室1!D91</f>
        <v>0</v>
      </c>
      <c r="E122" s="9">
        <f>空知1!E91+石狩1!E91+後志1!E91+胆振1!E91+日高1!E91+渡島・檜山1!E91+上川1!E91+留萌1!E91+宗谷1!E91+オホーツク1!E91+十勝1!E91+釧路1!E91+根室1!E91</f>
        <v>0</v>
      </c>
      <c r="F122" s="9">
        <f>空知1!F91+石狩1!F91+後志1!F91+胆振1!F91+日高1!F91+渡島・檜山1!F91+上川1!F91+留萌1!F91+宗谷1!F91+オホーツク1!F91+十勝1!F91+釧路1!F91+根室1!F91</f>
        <v>0</v>
      </c>
      <c r="G122" s="9">
        <f>空知1!G91+石狩1!G91+後志1!G91+胆振1!G91+日高1!G91+渡島・檜山1!G91+上川1!G91+留萌1!G91+宗谷1!G91+オホーツク1!G91+十勝1!G91+釧路1!G91+根室1!G91</f>
        <v>0</v>
      </c>
      <c r="H122" s="9">
        <f>空知1!H91+石狩1!H91+後志1!H91+胆振1!H91+日高1!H91+渡島・檜山1!H91+上川1!H91+留萌1!H91+宗谷1!H91+オホーツク1!H91+十勝1!H91+釧路1!H91+根室1!H91</f>
        <v>0.6</v>
      </c>
      <c r="I122" s="9">
        <f>空知1!I91+石狩1!I91+後志1!I91+胆振1!I91+日高1!I91+渡島・檜山1!I91+上川1!I91+留萌1!I91+宗谷1!I91+オホーツク1!I91+十勝1!I91+釧路1!I91+根室1!I91</f>
        <v>23.7</v>
      </c>
      <c r="J122" s="9">
        <f>空知1!J91+石狩1!J91+後志1!J91+胆振1!J91+日高1!J91+渡島・檜山1!J91+上川1!J91+留萌1!J91+宗谷1!J91+オホーツク1!J91+十勝1!J91+釧路1!J91+根室1!J91</f>
        <v>720.30000000000007</v>
      </c>
      <c r="K122" s="9">
        <f>空知1!K91+石狩1!K91+後志1!K91+胆振1!K91+日高1!K91+渡島・檜山1!K91+上川1!K91+留萌1!K91+宗谷1!K91+オホーツク1!K91+十勝1!K91+釧路1!K91+根室1!K91</f>
        <v>2318.1999999999998</v>
      </c>
      <c r="L122" s="9">
        <f>空知1!L91+石狩1!L91+後志1!L91+胆振1!L91+日高1!L91+渡島・檜山1!L91+上川1!L91+留萌1!L91+宗谷1!L91+オホーツク1!L91+十勝1!L91+釧路1!L91+根室1!L91</f>
        <v>1827.7</v>
      </c>
      <c r="M122" s="9">
        <f>空知1!M91+石狩1!M91+後志1!M91+胆振1!M91+日高1!M91+渡島・檜山1!M91+上川1!M91+留萌1!M91+宗谷1!M91+オホーツク1!M91+十勝1!M91+釧路1!M91+根室1!M91</f>
        <v>20.8</v>
      </c>
      <c r="N122" s="9">
        <f>空知1!N91+石狩1!N91+後志1!N91+胆振1!N91+日高1!N91+渡島・檜山1!N91+上川1!N91+留萌1!N91+宗谷1!N91+オホーツク1!N91+十勝1!N91+釧路1!N91+根室1!N91</f>
        <v>0.7</v>
      </c>
      <c r="O122" s="9">
        <f>空知1!O91+石狩1!O91+後志1!O91+胆振1!O91+日高1!O91+渡島・檜山1!O91+上川1!O91+留萌1!O91+宗谷1!O91+オホーツク1!O91+十勝1!O91+釧路1!O91+根室1!O91</f>
        <v>153.5</v>
      </c>
      <c r="P122" s="32">
        <f t="shared" si="151"/>
        <v>5065.5</v>
      </c>
    </row>
    <row r="123" spans="1:16" ht="16.05" customHeight="1" x14ac:dyDescent="0.2">
      <c r="A123" s="36"/>
      <c r="B123" s="36"/>
      <c r="C123" s="38" t="s">
        <v>22</v>
      </c>
      <c r="D123" s="10" t="str">
        <f t="shared" ref="D123:O123" si="153">IF(D122&lt;=0,"",D122/$P122%)</f>
        <v/>
      </c>
      <c r="E123" s="10" t="str">
        <f t="shared" si="153"/>
        <v/>
      </c>
      <c r="F123" s="10" t="str">
        <f t="shared" si="153"/>
        <v/>
      </c>
      <c r="G123" s="10" t="str">
        <f t="shared" si="153"/>
        <v/>
      </c>
      <c r="H123" s="10">
        <f t="shared" si="153"/>
        <v>1.1844832691738229E-2</v>
      </c>
      <c r="I123" s="10">
        <f t="shared" si="153"/>
        <v>0.46787089132366005</v>
      </c>
      <c r="J123" s="10">
        <f t="shared" si="153"/>
        <v>14.219721646431745</v>
      </c>
      <c r="K123" s="10">
        <f t="shared" si="153"/>
        <v>45.764485243312599</v>
      </c>
      <c r="L123" s="10">
        <f t="shared" si="153"/>
        <v>36.0813345178166</v>
      </c>
      <c r="M123" s="10">
        <f t="shared" si="153"/>
        <v>0.41062086664692526</v>
      </c>
      <c r="N123" s="10">
        <f t="shared" si="153"/>
        <v>1.38189714736946E-2</v>
      </c>
      <c r="O123" s="10">
        <f t="shared" si="153"/>
        <v>3.0303030303030303</v>
      </c>
      <c r="P123" s="32">
        <f t="shared" si="151"/>
        <v>99.999999999999986</v>
      </c>
    </row>
    <row r="124" spans="1:16" ht="16.05" customHeight="1" x14ac:dyDescent="0.2">
      <c r="A124" s="36"/>
      <c r="B124" s="36"/>
      <c r="C124" s="37" t="s">
        <v>23</v>
      </c>
      <c r="D124" s="9">
        <f>空知1!D93+石狩1!D93+後志1!D93+胆振1!D93+日高1!D93+渡島・檜山1!D93+上川1!D93+留萌1!D93+宗谷1!D93+オホーツク1!D93+十勝1!D93+釧路1!D93+根室1!D93</f>
        <v>0</v>
      </c>
      <c r="E124" s="9">
        <f>空知1!E93+石狩1!E93+後志1!E93+胆振1!E93+日高1!E93+渡島・檜山1!E93+上川1!E93+留萌1!E93+宗谷1!E93+オホーツク1!E93+十勝1!E93+釧路1!E93+根室1!E93</f>
        <v>0</v>
      </c>
      <c r="F124" s="9">
        <f>空知1!F93+石狩1!F93+後志1!F93+胆振1!F93+日高1!F93+渡島・檜山1!F93+上川1!F93+留萌1!F93+宗谷1!F93+オホーツク1!F93+十勝1!F93+釧路1!F93+根室1!F93</f>
        <v>0</v>
      </c>
      <c r="G124" s="9">
        <f>空知1!G93+石狩1!G93+後志1!G93+胆振1!G93+日高1!G93+渡島・檜山1!G93+上川1!G93+留萌1!G93+宗谷1!G93+オホーツク1!G93+十勝1!G93+釧路1!G93+根室1!G93</f>
        <v>0</v>
      </c>
      <c r="H124" s="9">
        <f>空知1!H93+石狩1!H93+後志1!H93+胆振1!H93+日高1!H93+渡島・檜山1!H93+上川1!H93+留萌1!H93+宗谷1!H93+オホーツク1!H93+十勝1!H93+釧路1!H93+根室1!H93</f>
        <v>0</v>
      </c>
      <c r="I124" s="9">
        <f>空知1!I93+石狩1!I93+後志1!I93+胆振1!I93+日高1!I93+渡島・檜山1!I93+上川1!I93+留萌1!I93+宗谷1!I93+オホーツク1!I93+十勝1!I93+釧路1!I93+根室1!I93</f>
        <v>0</v>
      </c>
      <c r="J124" s="9">
        <f>空知1!J93+石狩1!J93+後志1!J93+胆振1!J93+日高1!J93+渡島・檜山1!J93+上川1!J93+留萌1!J93+宗谷1!J93+オホーツク1!J93+十勝1!J93+釧路1!J93+根室1!J93</f>
        <v>466.5</v>
      </c>
      <c r="K124" s="9">
        <f>空知1!K93+石狩1!K93+後志1!K93+胆振1!K93+日高1!K93+渡島・檜山1!K93+上川1!K93+留萌1!K93+宗谷1!K93+オホーツク1!K93+十勝1!K93+釧路1!K93+根室1!K93</f>
        <v>4960.5</v>
      </c>
      <c r="L124" s="9">
        <f>空知1!L93+石狩1!L93+後志1!L93+胆振1!L93+日高1!L93+渡島・檜山1!L93+上川1!L93+留萌1!L93+宗谷1!L93+オホーツク1!L93+十勝1!L93+釧路1!L93+根室1!L93</f>
        <v>1714</v>
      </c>
      <c r="M124" s="9">
        <f>空知1!M93+石狩1!M93+後志1!M93+胆振1!M93+日高1!M93+渡島・檜山1!M93+上川1!M93+留萌1!M93+宗谷1!M93+オホーツク1!M93+十勝1!M93+釧路1!M93+根室1!M93</f>
        <v>1.1000000000000001</v>
      </c>
      <c r="N124" s="9">
        <f>空知1!N93+石狩1!N93+後志1!N93+胆振1!N93+日高1!N93+渡島・檜山1!N93+上川1!N93+留萌1!N93+宗谷1!N93+オホーツク1!N93+十勝1!N93+釧路1!N93+根室1!N93</f>
        <v>0</v>
      </c>
      <c r="O124" s="9">
        <f>空知1!O93+石狩1!O93+後志1!O93+胆振1!O93+日高1!O93+渡島・檜山1!O93+上川1!O93+留萌1!O93+宗谷1!O93+オホーツク1!O93+十勝1!O93+釧路1!O93+根室1!O93</f>
        <v>0</v>
      </c>
      <c r="P124" s="32">
        <f t="shared" si="151"/>
        <v>7142.1</v>
      </c>
    </row>
    <row r="125" spans="1:16" ht="16.05" customHeight="1" x14ac:dyDescent="0.2">
      <c r="A125" s="36"/>
      <c r="B125" s="36"/>
      <c r="C125" s="38" t="s">
        <v>22</v>
      </c>
      <c r="D125" s="10" t="str">
        <f t="shared" ref="D125:O125" si="154">IF(D124&lt;=0,"",D124/$P124%)</f>
        <v/>
      </c>
      <c r="E125" s="10" t="str">
        <f t="shared" si="154"/>
        <v/>
      </c>
      <c r="F125" s="10" t="str">
        <f t="shared" si="154"/>
        <v/>
      </c>
      <c r="G125" s="10" t="str">
        <f t="shared" si="154"/>
        <v/>
      </c>
      <c r="H125" s="10" t="str">
        <f t="shared" si="154"/>
        <v/>
      </c>
      <c r="I125" s="10" t="str">
        <f t="shared" si="154"/>
        <v/>
      </c>
      <c r="J125" s="10">
        <f t="shared" si="154"/>
        <v>6.5316923593900951</v>
      </c>
      <c r="K125" s="10">
        <f t="shared" si="154"/>
        <v>69.454362162389202</v>
      </c>
      <c r="L125" s="10">
        <f t="shared" si="154"/>
        <v>23.998543845647635</v>
      </c>
      <c r="M125" s="10">
        <f t="shared" si="154"/>
        <v>1.5401632573052743E-2</v>
      </c>
      <c r="N125" s="10" t="str">
        <f t="shared" si="154"/>
        <v/>
      </c>
      <c r="O125" s="10" t="str">
        <f t="shared" si="154"/>
        <v/>
      </c>
      <c r="P125" s="32">
        <f t="shared" si="151"/>
        <v>99.999999999999986</v>
      </c>
    </row>
    <row r="126" spans="1:16" ht="16.05" customHeight="1" x14ac:dyDescent="0.2">
      <c r="A126" s="36"/>
      <c r="B126" s="36"/>
      <c r="C126" s="37" t="s">
        <v>24</v>
      </c>
      <c r="D126" s="9">
        <f>空知1!D95+石狩1!D95+後志1!D95+胆振1!D95+日高1!D95+渡島・檜山1!D95+上川1!D95+留萌1!D95+宗谷1!D95+オホーツク1!D95+十勝1!D95+釧路1!D95+根室1!D95</f>
        <v>0</v>
      </c>
      <c r="E126" s="9">
        <f>空知1!E95+石狩1!E95+後志1!E95+胆振1!E95+日高1!E95+渡島・檜山1!E95+上川1!E95+留萌1!E95+宗谷1!E95+オホーツク1!E95+十勝1!E95+釧路1!E95+根室1!E95</f>
        <v>0</v>
      </c>
      <c r="F126" s="9">
        <f>空知1!F95+石狩1!F95+後志1!F95+胆振1!F95+日高1!F95+渡島・檜山1!F95+上川1!F95+留萌1!F95+宗谷1!F95+オホーツク1!F95+十勝1!F95+釧路1!F95+根室1!F95</f>
        <v>0</v>
      </c>
      <c r="G126" s="9">
        <f>空知1!G95+石狩1!G95+後志1!G95+胆振1!G95+日高1!G95+渡島・檜山1!G95+上川1!G95+留萌1!G95+宗谷1!G95+オホーツク1!G95+十勝1!G95+釧路1!G95+根室1!G95</f>
        <v>0</v>
      </c>
      <c r="H126" s="9">
        <f>空知1!H95+石狩1!H95+後志1!H95+胆振1!H95+日高1!H95+渡島・檜山1!H95+上川1!H95+留萌1!H95+宗谷1!H95+オホーツク1!H95+十勝1!H95+釧路1!H95+根室1!H95</f>
        <v>0.6</v>
      </c>
      <c r="I126" s="9">
        <f>空知1!I95+石狩1!I95+後志1!I95+胆振1!I95+日高1!I95+渡島・檜山1!I95+上川1!I95+留萌1!I95+宗谷1!I95+オホーツク1!I95+十勝1!I95+釧路1!I95+根室1!I95</f>
        <v>23.7</v>
      </c>
      <c r="J126" s="9">
        <f>空知1!J95+石狩1!J95+後志1!J95+胆振1!J95+日高1!J95+渡島・檜山1!J95+上川1!J95+留萌1!J95+宗谷1!J95+オホーツク1!J95+十勝1!J95+釧路1!J95+根室1!J95</f>
        <v>1186.8</v>
      </c>
      <c r="K126" s="9">
        <f>空知1!K95+石狩1!K95+後志1!K95+胆振1!K95+日高1!K95+渡島・檜山1!K95+上川1!K95+留萌1!K95+宗谷1!K95+オホーツク1!K95+十勝1!K95+釧路1!K95+根室1!K95</f>
        <v>7278.7</v>
      </c>
      <c r="L126" s="9">
        <f>空知1!L95+石狩1!L95+後志1!L95+胆振1!L95+日高1!L95+渡島・檜山1!L95+上川1!L95+留萌1!L95+宗谷1!L95+オホーツク1!L95+十勝1!L95+釧路1!L95+根室1!L95</f>
        <v>3541.7000000000003</v>
      </c>
      <c r="M126" s="9">
        <f>空知1!M95+石狩1!M95+後志1!M95+胆振1!M95+日高1!M95+渡島・檜山1!M95+上川1!M95+留萌1!M95+宗谷1!M95+オホーツク1!M95+十勝1!M95+釧路1!M95+根室1!M95</f>
        <v>21.9</v>
      </c>
      <c r="N126" s="9">
        <f>空知1!N95+石狩1!N95+後志1!N95+胆振1!N95+日高1!N95+渡島・檜山1!N95+上川1!N95+留萌1!N95+宗谷1!N95+オホーツク1!N95+十勝1!N95+釧路1!N95+根室1!N95</f>
        <v>0.7</v>
      </c>
      <c r="O126" s="9">
        <f>空知1!O95+石狩1!O95+後志1!O95+胆振1!O95+日高1!O95+渡島・檜山1!O95+上川1!O95+留萌1!O95+宗谷1!O95+オホーツク1!O95+十勝1!O95+釧路1!O95+根室1!O95</f>
        <v>153.5</v>
      </c>
      <c r="P126" s="32">
        <f t="shared" si="151"/>
        <v>12207.6</v>
      </c>
    </row>
    <row r="127" spans="1:16" ht="16.05" customHeight="1" x14ac:dyDescent="0.2">
      <c r="A127" s="36"/>
      <c r="B127" s="40"/>
      <c r="C127" s="38" t="s">
        <v>22</v>
      </c>
      <c r="D127" s="10" t="str">
        <f t="shared" ref="D127:O127" si="155">IF(D126&lt;=0,"",D126/$P126%)</f>
        <v/>
      </c>
      <c r="E127" s="10" t="str">
        <f t="shared" si="155"/>
        <v/>
      </c>
      <c r="F127" s="10" t="str">
        <f t="shared" si="155"/>
        <v/>
      </c>
      <c r="G127" s="10" t="str">
        <f t="shared" si="155"/>
        <v/>
      </c>
      <c r="H127" s="10">
        <f t="shared" si="155"/>
        <v>4.9149710016710892E-3</v>
      </c>
      <c r="I127" s="10">
        <f t="shared" si="155"/>
        <v>0.19414135456600803</v>
      </c>
      <c r="J127" s="10">
        <f t="shared" si="155"/>
        <v>9.7218126413054158</v>
      </c>
      <c r="K127" s="10">
        <f t="shared" si="155"/>
        <v>59.624332383105603</v>
      </c>
      <c r="L127" s="10">
        <f t="shared" si="155"/>
        <v>29.012254661030834</v>
      </c>
      <c r="M127" s="10">
        <f t="shared" si="155"/>
        <v>0.17939644156099477</v>
      </c>
      <c r="N127" s="10">
        <f t="shared" si="155"/>
        <v>5.7341328352829377E-3</v>
      </c>
      <c r="O127" s="10">
        <f t="shared" si="155"/>
        <v>1.2574134145941871</v>
      </c>
      <c r="P127" s="32">
        <f t="shared" si="151"/>
        <v>100</v>
      </c>
    </row>
    <row r="128" spans="1:16" ht="16.05" customHeight="1" x14ac:dyDescent="0.2">
      <c r="A128" s="36"/>
      <c r="B128" s="36" t="s">
        <v>39</v>
      </c>
      <c r="C128" s="37" t="s">
        <v>21</v>
      </c>
      <c r="D128" s="9">
        <f>空知1!D97+石狩1!D97+後志1!D97+胆振1!D97+日高1!D97+渡島・檜山1!D97+上川1!D97+留萌1!D97+宗谷1!D97+オホーツク1!D97+十勝1!D97+釧路1!D97+根室1!D97</f>
        <v>74.2</v>
      </c>
      <c r="E128" s="9">
        <f>空知1!E97+石狩1!E97+後志1!E97+胆振1!E97+日高1!E97+渡島・檜山1!E97+上川1!E97+留萌1!E97+宗谷1!E97+オホーツク1!E97+十勝1!E97+釧路1!E97+根室1!E97</f>
        <v>84.7</v>
      </c>
      <c r="F128" s="9">
        <f>空知1!F97+石狩1!F97+後志1!F97+胆振1!F97+日高1!F97+渡島・檜山1!F97+上川1!F97+留萌1!F97+宗谷1!F97+オホーツク1!F97+十勝1!F97+釧路1!F97+根室1!F97</f>
        <v>117</v>
      </c>
      <c r="G128" s="9">
        <f>空知1!G97+石狩1!G97+後志1!G97+胆振1!G97+日高1!G97+渡島・檜山1!G97+上川1!G97+留萌1!G97+宗谷1!G97+オホーツク1!G97+十勝1!G97+釧路1!G97+根室1!G97</f>
        <v>140.6</v>
      </c>
      <c r="H128" s="9">
        <f>空知1!H97+石狩1!H97+後志1!H97+胆振1!H97+日高1!H97+渡島・檜山1!H97+上川1!H97+留萌1!H97+宗谷1!H97+オホーツク1!H97+十勝1!H97+釧路1!H97+根室1!H97</f>
        <v>121.2</v>
      </c>
      <c r="I128" s="9">
        <f>空知1!I97+石狩1!I97+後志1!I97+胆振1!I97+日高1!I97+渡島・檜山1!I97+上川1!I97+留萌1!I97+宗谷1!I97+オホーツク1!I97+十勝1!I97+釧路1!I97+根室1!I97</f>
        <v>356.09999999999997</v>
      </c>
      <c r="J128" s="9">
        <f>空知1!J97+石狩1!J97+後志1!J97+胆振1!J97+日高1!J97+渡島・檜山1!J97+上川1!J97+留萌1!J97+宗谷1!J97+オホーツク1!J97+十勝1!J97+釧路1!J97+根室1!J97</f>
        <v>694.1</v>
      </c>
      <c r="K128" s="9">
        <f>空知1!K97+石狩1!K97+後志1!K97+胆振1!K97+日高1!K97+渡島・檜山1!K97+上川1!K97+留萌1!K97+宗谷1!K97+オホーツク1!K97+十勝1!K97+釧路1!K97+根室1!K97</f>
        <v>804.90000000000009</v>
      </c>
      <c r="L128" s="9">
        <f>空知1!L97+石狩1!L97+後志1!L97+胆振1!L97+日高1!L97+渡島・檜山1!L97+上川1!L97+留萌1!L97+宗谷1!L97+オホーツク1!L97+十勝1!L97+釧路1!L97+根室1!L97</f>
        <v>896.6</v>
      </c>
      <c r="M128" s="9">
        <f>空知1!M97+石狩1!M97+後志1!M97+胆振1!M97+日高1!M97+渡島・檜山1!M97+上川1!M97+留萌1!M97+宗谷1!M97+オホーツク1!M97+十勝1!M97+釧路1!M97+根室1!M97</f>
        <v>963.90000000000009</v>
      </c>
      <c r="N128" s="9">
        <f>空知1!N97+石狩1!N97+後志1!N97+胆振1!N97+日高1!N97+渡島・檜山1!N97+上川1!N97+留萌1!N97+宗谷1!N97+オホーツク1!N97+十勝1!N97+釧路1!N97+根室1!N97</f>
        <v>686.59999999999991</v>
      </c>
      <c r="O128" s="9">
        <f>空知1!O97+石狩1!O97+後志1!O97+胆振1!O97+日高1!O97+渡島・檜山1!O97+上川1!O97+留萌1!O97+宗谷1!O97+オホーツク1!O97+十勝1!O97+釧路1!O97+根室1!O97</f>
        <v>263.39999999999998</v>
      </c>
      <c r="P128" s="32">
        <f t="shared" si="151"/>
        <v>5203.2999999999993</v>
      </c>
    </row>
    <row r="129" spans="1:16" ht="16.05" customHeight="1" x14ac:dyDescent="0.2">
      <c r="A129" s="36"/>
      <c r="B129" s="36"/>
      <c r="C129" s="38" t="s">
        <v>22</v>
      </c>
      <c r="D129" s="10">
        <f t="shared" ref="D129:O129" si="156">IF(D128&lt;=0,"",D128/$P128%)</f>
        <v>1.426018103895605</v>
      </c>
      <c r="E129" s="10">
        <f t="shared" si="156"/>
        <v>1.6278131185978131</v>
      </c>
      <c r="F129" s="10">
        <f t="shared" si="156"/>
        <v>2.2485730209674633</v>
      </c>
      <c r="G129" s="10">
        <f t="shared" si="156"/>
        <v>2.7021313397267122</v>
      </c>
      <c r="H129" s="10">
        <f t="shared" si="156"/>
        <v>2.3292910268483467</v>
      </c>
      <c r="I129" s="10">
        <f t="shared" si="156"/>
        <v>6.8437337843291761</v>
      </c>
      <c r="J129" s="10">
        <f t="shared" si="156"/>
        <v>13.339611400457404</v>
      </c>
      <c r="K129" s="10">
        <f t="shared" si="156"/>
        <v>15.469029269886422</v>
      </c>
      <c r="L129" s="10">
        <f t="shared" si="156"/>
        <v>17.231372398285707</v>
      </c>
      <c r="M129" s="10">
        <f t="shared" si="156"/>
        <v>18.524782349662718</v>
      </c>
      <c r="N129" s="10">
        <f t="shared" si="156"/>
        <v>13.195472104241539</v>
      </c>
      <c r="O129" s="10">
        <f t="shared" si="156"/>
        <v>5.0621720831011094</v>
      </c>
      <c r="P129" s="32">
        <f t="shared" si="151"/>
        <v>100</v>
      </c>
    </row>
    <row r="130" spans="1:16" ht="16.05" customHeight="1" x14ac:dyDescent="0.2">
      <c r="A130" s="36"/>
      <c r="B130" s="36"/>
      <c r="C130" s="37" t="s">
        <v>23</v>
      </c>
      <c r="D130" s="9">
        <f>空知1!D99+石狩1!D99+後志1!D99+胆振1!D99+日高1!D99+渡島・檜山1!D99+上川1!D99+留萌1!D99+宗谷1!D99+オホーツク1!D99+十勝1!D99+釧路1!D99+根室1!D99</f>
        <v>0</v>
      </c>
      <c r="E130" s="9">
        <f>空知1!E99+石狩1!E99+後志1!E99+胆振1!E99+日高1!E99+渡島・檜山1!E99+上川1!E99+留萌1!E99+宗谷1!E99+オホーツク1!E99+十勝1!E99+釧路1!E99+根室1!E99</f>
        <v>0</v>
      </c>
      <c r="F130" s="9">
        <f>空知1!F99+石狩1!F99+後志1!F99+胆振1!F99+日高1!F99+渡島・檜山1!F99+上川1!F99+留萌1!F99+宗谷1!F99+オホーツク1!F99+十勝1!F99+釧路1!F99+根室1!F99</f>
        <v>0</v>
      </c>
      <c r="G130" s="9">
        <f>空知1!G99+石狩1!G99+後志1!G99+胆振1!G99+日高1!G99+渡島・檜山1!G99+上川1!G99+留萌1!G99+宗谷1!G99+オホーツク1!G99+十勝1!G99+釧路1!G99+根室1!G99</f>
        <v>0</v>
      </c>
      <c r="H130" s="9">
        <f>空知1!H99+石狩1!H99+後志1!H99+胆振1!H99+日高1!H99+渡島・檜山1!H99+上川1!H99+留萌1!H99+宗谷1!H99+オホーツク1!H99+十勝1!H99+釧路1!H99+根室1!H99</f>
        <v>0</v>
      </c>
      <c r="I130" s="9">
        <f>空知1!I99+石狩1!I99+後志1!I99+胆振1!I99+日高1!I99+渡島・檜山1!I99+上川1!I99+留萌1!I99+宗谷1!I99+オホーツク1!I99+十勝1!I99+釧路1!I99+根室1!I99</f>
        <v>44.2</v>
      </c>
      <c r="J130" s="9">
        <f>空知1!J99+石狩1!J99+後志1!J99+胆振1!J99+日高1!J99+渡島・檜山1!J99+上川1!J99+留萌1!J99+宗谷1!J99+オホーツク1!J99+十勝1!J99+釧路1!J99+根室1!J99</f>
        <v>444.49999999999994</v>
      </c>
      <c r="K130" s="9">
        <f>空知1!K99+石狩1!K99+後志1!K99+胆振1!K99+日高1!K99+渡島・檜山1!K99+上川1!K99+留萌1!K99+宗谷1!K99+オホーツク1!K99+十勝1!K99+釧路1!K99+根室1!K99</f>
        <v>1154.3999999999999</v>
      </c>
      <c r="L130" s="9">
        <f>空知1!L99+石狩1!L99+後志1!L99+胆振1!L99+日高1!L99+渡島・檜山1!L99+上川1!L99+留萌1!L99+宗谷1!L99+オホーツク1!L99+十勝1!L99+釧路1!L99+根室1!L99</f>
        <v>2047.5999999999997</v>
      </c>
      <c r="M130" s="9">
        <f>空知1!M99+石狩1!M99+後志1!M99+胆振1!M99+日高1!M99+渡島・檜山1!M99+上川1!M99+留萌1!M99+宗谷1!M99+オホーツク1!M99+十勝1!M99+釧路1!M99+根室1!M99</f>
        <v>2457.6999999999998</v>
      </c>
      <c r="N130" s="9">
        <f>空知1!N99+石狩1!N99+後志1!N99+胆振1!N99+日高1!N99+渡島・檜山1!N99+上川1!N99+留萌1!N99+宗谷1!N99+オホーツク1!N99+十勝1!N99+釧路1!N99+根室1!N99</f>
        <v>847.8</v>
      </c>
      <c r="O130" s="9">
        <f>空知1!O99+石狩1!O99+後志1!O99+胆振1!O99+日高1!O99+渡島・檜山1!O99+上川1!O99+留萌1!O99+宗谷1!O99+オホーツク1!O99+十勝1!O99+釧路1!O99+根室1!O99</f>
        <v>7.4</v>
      </c>
      <c r="P130" s="32">
        <f t="shared" si="151"/>
        <v>7003.5999999999995</v>
      </c>
    </row>
    <row r="131" spans="1:16" ht="16.05" customHeight="1" x14ac:dyDescent="0.2">
      <c r="A131" s="36"/>
      <c r="B131" s="36"/>
      <c r="C131" s="38" t="s">
        <v>22</v>
      </c>
      <c r="D131" s="10" t="str">
        <f t="shared" ref="D131:O131" si="157">IF(D130&lt;=0,"",D130/$P130%)</f>
        <v/>
      </c>
      <c r="E131" s="10" t="str">
        <f t="shared" si="157"/>
        <v/>
      </c>
      <c r="F131" s="10" t="str">
        <f t="shared" si="157"/>
        <v/>
      </c>
      <c r="G131" s="10" t="str">
        <f t="shared" si="157"/>
        <v/>
      </c>
      <c r="H131" s="10" t="str">
        <f t="shared" si="157"/>
        <v/>
      </c>
      <c r="I131" s="10">
        <f t="shared" si="157"/>
        <v>0.63110400365526309</v>
      </c>
      <c r="J131" s="10">
        <f t="shared" si="157"/>
        <v>6.3467359643611845</v>
      </c>
      <c r="K131" s="10">
        <f t="shared" si="157"/>
        <v>16.482951624878631</v>
      </c>
      <c r="L131" s="10">
        <f t="shared" si="157"/>
        <v>29.236392712319372</v>
      </c>
      <c r="M131" s="10">
        <f t="shared" si="157"/>
        <v>35.091952710034839</v>
      </c>
      <c r="N131" s="10">
        <f t="shared" si="157"/>
        <v>12.105203038437374</v>
      </c>
      <c r="O131" s="10">
        <f t="shared" si="157"/>
        <v>0.10565994631332458</v>
      </c>
      <c r="P131" s="32">
        <f t="shared" si="151"/>
        <v>99.999999999999972</v>
      </c>
    </row>
    <row r="132" spans="1:16" ht="16.05" customHeight="1" x14ac:dyDescent="0.2">
      <c r="A132" s="36"/>
      <c r="B132" s="36"/>
      <c r="C132" s="37" t="s">
        <v>24</v>
      </c>
      <c r="D132" s="9">
        <f>空知1!D101+石狩1!D101+後志1!D101+胆振1!D101+日高1!D101+渡島・檜山1!D101+上川1!D101+留萌1!D101+宗谷1!D101+オホーツク1!D101+十勝1!D101+釧路1!D101+根室1!D101</f>
        <v>74.2</v>
      </c>
      <c r="E132" s="9">
        <f>空知1!E101+石狩1!E101+後志1!E101+胆振1!E101+日高1!E101+渡島・檜山1!E101+上川1!E101+留萌1!E101+宗谷1!E101+オホーツク1!E101+十勝1!E101+釧路1!E101+根室1!E101</f>
        <v>84.7</v>
      </c>
      <c r="F132" s="9">
        <f>空知1!F101+石狩1!F101+後志1!F101+胆振1!F101+日高1!F101+渡島・檜山1!F101+上川1!F101+留萌1!F101+宗谷1!F101+オホーツク1!F101+十勝1!F101+釧路1!F101+根室1!F101</f>
        <v>117</v>
      </c>
      <c r="G132" s="9">
        <f>空知1!G101+石狩1!G101+後志1!G101+胆振1!G101+日高1!G101+渡島・檜山1!G101+上川1!G101+留萌1!G101+宗谷1!G101+オホーツク1!G101+十勝1!G101+釧路1!G101+根室1!G101</f>
        <v>140.6</v>
      </c>
      <c r="H132" s="9">
        <f>空知1!H101+石狩1!H101+後志1!H101+胆振1!H101+日高1!H101+渡島・檜山1!H101+上川1!H101+留萌1!H101+宗谷1!H101+オホーツク1!H101+十勝1!H101+釧路1!H101+根室1!H101</f>
        <v>121.2</v>
      </c>
      <c r="I132" s="9">
        <f>空知1!I101+石狩1!I101+後志1!I101+胆振1!I101+日高1!I101+渡島・檜山1!I101+上川1!I101+留萌1!I101+宗谷1!I101+オホーツク1!I101+十勝1!I101+釧路1!I101+根室1!I101</f>
        <v>400.3</v>
      </c>
      <c r="J132" s="9">
        <f>空知1!J101+石狩1!J101+後志1!J101+胆振1!J101+日高1!J101+渡島・檜山1!J101+上川1!J101+留萌1!J101+宗谷1!J101+オホーツク1!J101+十勝1!J101+釧路1!J101+根室1!J101</f>
        <v>1138.5999999999999</v>
      </c>
      <c r="K132" s="9">
        <f>空知1!K101+石狩1!K101+後志1!K101+胆振1!K101+日高1!K101+渡島・檜山1!K101+上川1!K101+留萌1!K101+宗谷1!K101+オホーツク1!K101+十勝1!K101+釧路1!K101+根室1!K101</f>
        <v>1959.3</v>
      </c>
      <c r="L132" s="9">
        <f>空知1!L101+石狩1!L101+後志1!L101+胆振1!L101+日高1!L101+渡島・檜山1!L101+上川1!L101+留萌1!L101+宗谷1!L101+オホーツク1!L101+十勝1!L101+釧路1!L101+根室1!L101</f>
        <v>2944.2000000000003</v>
      </c>
      <c r="M132" s="9">
        <f>空知1!M101+石狩1!M101+後志1!M101+胆振1!M101+日高1!M101+渡島・檜山1!M101+上川1!M101+留萌1!M101+宗谷1!M101+オホーツク1!M101+十勝1!M101+釧路1!M101+根室1!M101</f>
        <v>3421.6000000000004</v>
      </c>
      <c r="N132" s="9">
        <f>空知1!N101+石狩1!N101+後志1!N101+胆振1!N101+日高1!N101+渡島・檜山1!N101+上川1!N101+留萌1!N101+宗谷1!N101+オホーツク1!N101+十勝1!N101+釧路1!N101+根室1!N101</f>
        <v>1534.4</v>
      </c>
      <c r="O132" s="9">
        <f>空知1!O101+石狩1!O101+後志1!O101+胆振1!O101+日高1!O101+渡島・檜山1!O101+上川1!O101+留萌1!O101+宗谷1!O101+オホーツク1!O101+十勝1!O101+釧路1!O101+根室1!O101</f>
        <v>270.8</v>
      </c>
      <c r="P132" s="32">
        <f t="shared" si="151"/>
        <v>12206.9</v>
      </c>
    </row>
    <row r="133" spans="1:16" ht="16.05" customHeight="1" x14ac:dyDescent="0.2">
      <c r="A133" s="36"/>
      <c r="B133" s="40"/>
      <c r="C133" s="38" t="s">
        <v>22</v>
      </c>
      <c r="D133" s="10">
        <f t="shared" ref="D133:O133" si="158">IF(D132&lt;=0,"",D132/$P132%)</f>
        <v>0.60785293563476395</v>
      </c>
      <c r="E133" s="10">
        <f t="shared" si="158"/>
        <v>0.69386986048874</v>
      </c>
      <c r="F133" s="10">
        <f t="shared" si="158"/>
        <v>0.95847430551573287</v>
      </c>
      <c r="G133" s="10">
        <f t="shared" si="158"/>
        <v>1.1518075842351456</v>
      </c>
      <c r="H133" s="10">
        <f t="shared" si="158"/>
        <v>0.99288107545732329</v>
      </c>
      <c r="I133" s="10">
        <f t="shared" si="158"/>
        <v>3.2792928589568193</v>
      </c>
      <c r="J133" s="10">
        <f t="shared" si="158"/>
        <v>9.3275114894035323</v>
      </c>
      <c r="K133" s="10">
        <f t="shared" si="158"/>
        <v>16.050758177751927</v>
      </c>
      <c r="L133" s="10">
        <f t="shared" si="158"/>
        <v>24.119145729054882</v>
      </c>
      <c r="M133" s="10">
        <f t="shared" si="158"/>
        <v>28.030048579082326</v>
      </c>
      <c r="N133" s="10">
        <f t="shared" si="158"/>
        <v>12.569939951994364</v>
      </c>
      <c r="O133" s="10">
        <f t="shared" si="158"/>
        <v>2.2184174524244487</v>
      </c>
      <c r="P133" s="32">
        <f t="shared" si="151"/>
        <v>100.00000000000001</v>
      </c>
    </row>
    <row r="134" spans="1:16" ht="16.05" customHeight="1" x14ac:dyDescent="0.2">
      <c r="A134" s="36"/>
      <c r="B134" s="36" t="s">
        <v>40</v>
      </c>
      <c r="C134" s="37" t="s">
        <v>21</v>
      </c>
      <c r="D134" s="9">
        <f>空知1!D103+石狩1!D103+後志1!D103+胆振1!D103+日高1!D103+渡島・檜山1!D103+上川1!D103+留萌1!D103+宗谷1!D103+オホーツク1!D103+十勝1!D103+釧路1!D103+根室1!D103</f>
        <v>0</v>
      </c>
      <c r="E134" s="9">
        <f>空知1!E103+石狩1!E103+後志1!E103+胆振1!E103+日高1!E103+渡島・檜山1!E103+上川1!E103+留萌1!E103+宗谷1!E103+オホーツク1!E103+十勝1!E103+釧路1!E103+根室1!E103</f>
        <v>0</v>
      </c>
      <c r="F134" s="9">
        <f>空知1!F103+石狩1!F103+後志1!F103+胆振1!F103+日高1!F103+渡島・檜山1!F103+上川1!F103+留萌1!F103+宗谷1!F103+オホーツク1!F103+十勝1!F103+釧路1!F103+根室1!F103</f>
        <v>0</v>
      </c>
      <c r="G134" s="9">
        <f>空知1!G103+石狩1!G103+後志1!G103+胆振1!G103+日高1!G103+渡島・檜山1!G103+上川1!G103+留萌1!G103+宗谷1!G103+オホーツク1!G103+十勝1!G103+釧路1!G103+根室1!G103</f>
        <v>0</v>
      </c>
      <c r="H134" s="9">
        <f>空知1!H103+石狩1!H103+後志1!H103+胆振1!H103+日高1!H103+渡島・檜山1!H103+上川1!H103+留萌1!H103+宗谷1!H103+オホーツク1!H103+十勝1!H103+釧路1!H103+根室1!H103</f>
        <v>287.40000000000003</v>
      </c>
      <c r="I134" s="9">
        <f>空知1!I103+石狩1!I103+後志1!I103+胆振1!I103+日高1!I103+渡島・檜山1!I103+上川1!I103+留萌1!I103+宗谷1!I103+オホーツク1!I103+十勝1!I103+釧路1!I103+根室1!I103</f>
        <v>786.30000000000007</v>
      </c>
      <c r="J134" s="9">
        <f>空知1!J103+石狩1!J103+後志1!J103+胆振1!J103+日高1!J103+渡島・檜山1!J103+上川1!J103+留萌1!J103+宗谷1!J103+オホーツク1!J103+十勝1!J103+釧路1!J103+根室1!J103</f>
        <v>625.60000000000014</v>
      </c>
      <c r="K134" s="9">
        <f>空知1!K103+石狩1!K103+後志1!K103+胆振1!K103+日高1!K103+渡島・檜山1!K103+上川1!K103+留萌1!K103+宗谷1!K103+オホーツク1!K103+十勝1!K103+釧路1!K103+根室1!K103</f>
        <v>915.3</v>
      </c>
      <c r="L134" s="9">
        <f>空知1!L103+石狩1!L103+後志1!L103+胆振1!L103+日高1!L103+渡島・檜山1!L103+上川1!L103+留萌1!L103+宗谷1!L103+オホーツク1!L103+十勝1!L103+釧路1!L103+根室1!L103</f>
        <v>1344</v>
      </c>
      <c r="M134" s="9">
        <f>空知1!M103+石狩1!M103+後志1!M103+胆振1!M103+日高1!M103+渡島・檜山1!M103+上川1!M103+留萌1!M103+宗谷1!M103+オホーツク1!M103+十勝1!M103+釧路1!M103+根室1!M103</f>
        <v>864.6</v>
      </c>
      <c r="N134" s="9">
        <f>空知1!N103+石狩1!N103+後志1!N103+胆振1!N103+日高1!N103+渡島・檜山1!N103+上川1!N103+留萌1!N103+宗谷1!N103+オホーツク1!N103+十勝1!N103+釧路1!N103+根室1!N103</f>
        <v>75.699999999999989</v>
      </c>
      <c r="O134" s="9">
        <f>空知1!O103+石狩1!O103+後志1!O103+胆振1!O103+日高1!O103+渡島・檜山1!O103+上川1!O103+留萌1!O103+宗谷1!O103+オホーツク1!O103+十勝1!O103+釧路1!O103+根室1!O103</f>
        <v>0</v>
      </c>
      <c r="P134" s="32">
        <f t="shared" si="151"/>
        <v>4898.9000000000005</v>
      </c>
    </row>
    <row r="135" spans="1:16" ht="16.05" customHeight="1" x14ac:dyDescent="0.2">
      <c r="A135" s="36"/>
      <c r="B135" s="36"/>
      <c r="C135" s="38" t="s">
        <v>22</v>
      </c>
      <c r="D135" s="10" t="str">
        <f t="shared" ref="D135:O135" si="159">IF(D134&lt;=0,"",D134/$P134%)</f>
        <v/>
      </c>
      <c r="E135" s="10" t="str">
        <f t="shared" si="159"/>
        <v/>
      </c>
      <c r="F135" s="10" t="str">
        <f t="shared" si="159"/>
        <v/>
      </c>
      <c r="G135" s="10" t="str">
        <f t="shared" si="159"/>
        <v/>
      </c>
      <c r="H135" s="10">
        <f t="shared" si="159"/>
        <v>5.8666231194758005</v>
      </c>
      <c r="I135" s="10">
        <f t="shared" si="159"/>
        <v>16.050541958398824</v>
      </c>
      <c r="J135" s="10">
        <f t="shared" si="159"/>
        <v>12.770213721447673</v>
      </c>
      <c r="K135" s="10">
        <f t="shared" si="159"/>
        <v>18.68378615607585</v>
      </c>
      <c r="L135" s="10">
        <f t="shared" si="159"/>
        <v>27.43473024556533</v>
      </c>
      <c r="M135" s="10">
        <f t="shared" si="159"/>
        <v>17.648859948151625</v>
      </c>
      <c r="N135" s="10">
        <f t="shared" si="159"/>
        <v>1.5452448508848922</v>
      </c>
      <c r="O135" s="10" t="str">
        <f t="shared" si="159"/>
        <v/>
      </c>
      <c r="P135" s="32">
        <f t="shared" si="151"/>
        <v>100</v>
      </c>
    </row>
    <row r="136" spans="1:16" ht="16.05" customHeight="1" x14ac:dyDescent="0.2">
      <c r="A136" s="36"/>
      <c r="B136" s="36"/>
      <c r="C136" s="37" t="s">
        <v>23</v>
      </c>
      <c r="D136" s="9">
        <f>空知1!D105+石狩1!D105+後志1!D105+胆振1!D105+日高1!D105+渡島・檜山1!D105+上川1!D105+留萌1!D105+宗谷1!D105+オホーツク1!D105+十勝1!D105+釧路1!D105+根室1!D105</f>
        <v>0</v>
      </c>
      <c r="E136" s="9">
        <f>空知1!E105+石狩1!E105+後志1!E105+胆振1!E105+日高1!E105+渡島・檜山1!E105+上川1!E105+留萌1!E105+宗谷1!E105+オホーツク1!E105+十勝1!E105+釧路1!E105+根室1!E105</f>
        <v>0</v>
      </c>
      <c r="F136" s="9">
        <f>空知1!F105+石狩1!F105+後志1!F105+胆振1!F105+日高1!F105+渡島・檜山1!F105+上川1!F105+留萌1!F105+宗谷1!F105+オホーツク1!F105+十勝1!F105+釧路1!F105+根室1!F105</f>
        <v>0</v>
      </c>
      <c r="G136" s="9">
        <f>空知1!G105+石狩1!G105+後志1!G105+胆振1!G105+日高1!G105+渡島・檜山1!G105+上川1!G105+留萌1!G105+宗谷1!G105+オホーツク1!G105+十勝1!G105+釧路1!G105+根室1!G105</f>
        <v>0</v>
      </c>
      <c r="H136" s="9">
        <f>空知1!H105+石狩1!H105+後志1!H105+胆振1!H105+日高1!H105+渡島・檜山1!H105+上川1!H105+留萌1!H105+宗谷1!H105+オホーツク1!H105+十勝1!H105+釧路1!H105+根室1!H105</f>
        <v>0</v>
      </c>
      <c r="I136" s="9">
        <f>空知1!I105+石狩1!I105+後志1!I105+胆振1!I105+日高1!I105+渡島・檜山1!I105+上川1!I105+留萌1!I105+宗谷1!I105+オホーツク1!I105+十勝1!I105+釧路1!I105+根室1!I105</f>
        <v>1.6</v>
      </c>
      <c r="J136" s="9">
        <f>空知1!J105+石狩1!J105+後志1!J105+胆振1!J105+日高1!J105+渡島・檜山1!J105+上川1!J105+留萌1!J105+宗谷1!J105+オホーツク1!J105+十勝1!J105+釧路1!J105+根室1!J105</f>
        <v>121</v>
      </c>
      <c r="K136" s="9">
        <f>空知1!K105+石狩1!K105+後志1!K105+胆振1!K105+日高1!K105+渡島・檜山1!K105+上川1!K105+留萌1!K105+宗谷1!K105+オホーツク1!K105+十勝1!K105+釧路1!K105+根室1!K105</f>
        <v>570.69999999999993</v>
      </c>
      <c r="L136" s="9">
        <f>空知1!L105+石狩1!L105+後志1!L105+胆振1!L105+日高1!L105+渡島・檜山1!L105+上川1!L105+留萌1!L105+宗谷1!L105+オホーツク1!L105+十勝1!L105+釧路1!L105+根室1!L105</f>
        <v>1714.3</v>
      </c>
      <c r="M136" s="9">
        <f>空知1!M105+石狩1!M105+後志1!M105+胆振1!M105+日高1!M105+渡島・檜山1!M105+上川1!M105+留萌1!M105+宗谷1!M105+オホーツク1!M105+十勝1!M105+釧路1!M105+根室1!M105</f>
        <v>1714.6000000000001</v>
      </c>
      <c r="N136" s="9">
        <f>空知1!N105+石狩1!N105+後志1!N105+胆振1!N105+日高1!N105+渡島・檜山1!N105+上川1!N105+留萌1!N105+宗谷1!N105+オホーツク1!N105+十勝1!N105+釧路1!N105+根室1!N105</f>
        <v>58.6</v>
      </c>
      <c r="O136" s="9">
        <f>空知1!O105+石狩1!O105+後志1!O105+胆振1!O105+日高1!O105+渡島・檜山1!O105+上川1!O105+留萌1!O105+宗谷1!O105+オホーツク1!O105+十勝1!O105+釧路1!O105+根室1!O105</f>
        <v>0</v>
      </c>
      <c r="P136" s="32">
        <f t="shared" si="151"/>
        <v>4180.8</v>
      </c>
    </row>
    <row r="137" spans="1:16" ht="16.05" customHeight="1" x14ac:dyDescent="0.2">
      <c r="A137" s="36"/>
      <c r="B137" s="36"/>
      <c r="C137" s="38" t="s">
        <v>22</v>
      </c>
      <c r="D137" s="10" t="str">
        <f t="shared" ref="D137:O137" si="160">IF(D136&lt;=0,"",D136/$P136%)</f>
        <v/>
      </c>
      <c r="E137" s="10" t="str">
        <f t="shared" si="160"/>
        <v/>
      </c>
      <c r="F137" s="10" t="str">
        <f t="shared" si="160"/>
        <v/>
      </c>
      <c r="G137" s="10" t="str">
        <f t="shared" si="160"/>
        <v/>
      </c>
      <c r="H137" s="10" t="str">
        <f t="shared" si="160"/>
        <v/>
      </c>
      <c r="I137" s="10">
        <f t="shared" si="160"/>
        <v>3.8270187523918871E-2</v>
      </c>
      <c r="J137" s="10">
        <f t="shared" si="160"/>
        <v>2.8941829314963643</v>
      </c>
      <c r="K137" s="10">
        <f t="shared" si="160"/>
        <v>13.650497512437809</v>
      </c>
      <c r="L137" s="10">
        <f t="shared" si="160"/>
        <v>41.004114045158822</v>
      </c>
      <c r="M137" s="10">
        <f t="shared" si="160"/>
        <v>41.011289705319562</v>
      </c>
      <c r="N137" s="10">
        <f t="shared" si="160"/>
        <v>1.4016456180635286</v>
      </c>
      <c r="O137" s="10" t="str">
        <f t="shared" si="160"/>
        <v/>
      </c>
      <c r="P137" s="32">
        <f t="shared" si="151"/>
        <v>100</v>
      </c>
    </row>
    <row r="138" spans="1:16" ht="16.05" customHeight="1" x14ac:dyDescent="0.2">
      <c r="A138" s="36"/>
      <c r="B138" s="36"/>
      <c r="C138" s="37" t="s">
        <v>24</v>
      </c>
      <c r="D138" s="9">
        <f>空知1!D107+石狩1!D107+後志1!D107+胆振1!D107+日高1!D107+渡島・檜山1!D107+上川1!D107+留萌1!D107+宗谷1!D107+オホーツク1!D107+十勝1!D107+釧路1!D107+根室1!D107</f>
        <v>0</v>
      </c>
      <c r="E138" s="9">
        <f>空知1!E107+石狩1!E107+後志1!E107+胆振1!E107+日高1!E107+渡島・檜山1!E107+上川1!E107+留萌1!E107+宗谷1!E107+オホーツク1!E107+十勝1!E107+釧路1!E107+根室1!E107</f>
        <v>0</v>
      </c>
      <c r="F138" s="9">
        <f>空知1!F107+石狩1!F107+後志1!F107+胆振1!F107+日高1!F107+渡島・檜山1!F107+上川1!F107+留萌1!F107+宗谷1!F107+オホーツク1!F107+十勝1!F107+釧路1!F107+根室1!F107</f>
        <v>0</v>
      </c>
      <c r="G138" s="9">
        <f>空知1!G107+石狩1!G107+後志1!G107+胆振1!G107+日高1!G107+渡島・檜山1!G107+上川1!G107+留萌1!G107+宗谷1!G107+オホーツク1!G107+十勝1!G107+釧路1!G107+根室1!G107</f>
        <v>0</v>
      </c>
      <c r="H138" s="9">
        <f>空知1!H107+石狩1!H107+後志1!H107+胆振1!H107+日高1!H107+渡島・檜山1!H107+上川1!H107+留萌1!H107+宗谷1!H107+オホーツク1!H107+十勝1!H107+釧路1!H107+根室1!H107</f>
        <v>287.40000000000003</v>
      </c>
      <c r="I138" s="9">
        <f>空知1!I107+石狩1!I107+後志1!I107+胆振1!I107+日高1!I107+渡島・檜山1!I107+上川1!I107+留萌1!I107+宗谷1!I107+オホーツク1!I107+十勝1!I107+釧路1!I107+根室1!I107</f>
        <v>787.9</v>
      </c>
      <c r="J138" s="9">
        <f>空知1!J107+石狩1!J107+後志1!J107+胆振1!J107+日高1!J107+渡島・檜山1!J107+上川1!J107+留萌1!J107+宗谷1!J107+オホーツク1!J107+十勝1!J107+釧路1!J107+根室1!J107</f>
        <v>746.60000000000014</v>
      </c>
      <c r="K138" s="9">
        <f>空知1!K107+石狩1!K107+後志1!K107+胆振1!K107+日高1!K107+渡島・檜山1!K107+上川1!K107+留萌1!K107+宗谷1!K107+オホーツク1!K107+十勝1!K107+釧路1!K107+根室1!K107</f>
        <v>1486</v>
      </c>
      <c r="L138" s="9">
        <f>空知1!L107+石狩1!L107+後志1!L107+胆振1!L107+日高1!L107+渡島・檜山1!L107+上川1!L107+留萌1!L107+宗谷1!L107+オホーツク1!L107+十勝1!L107+釧路1!L107+根室1!L107</f>
        <v>3058.2999999999997</v>
      </c>
      <c r="M138" s="9">
        <f>空知1!M107+石狩1!M107+後志1!M107+胆振1!M107+日高1!M107+渡島・檜山1!M107+上川1!M107+留萌1!M107+宗谷1!M107+オホーツク1!M107+十勝1!M107+釧路1!M107+根室1!M107</f>
        <v>2579.2000000000003</v>
      </c>
      <c r="N138" s="9">
        <f>空知1!N107+石狩1!N107+後志1!N107+胆振1!N107+日高1!N107+渡島・檜山1!N107+上川1!N107+留萌1!N107+宗谷1!N107+オホーツク1!N107+十勝1!N107+釧路1!N107+根室1!N107</f>
        <v>134.29999999999998</v>
      </c>
      <c r="O138" s="9">
        <f>空知1!O107+石狩1!O107+後志1!O107+胆振1!O107+日高1!O107+渡島・檜山1!O107+上川1!O107+留萌1!O107+宗谷1!O107+オホーツク1!O107+十勝1!O107+釧路1!O107+根室1!O107</f>
        <v>0</v>
      </c>
      <c r="P138" s="32">
        <f t="shared" si="151"/>
        <v>9079.6999999999989</v>
      </c>
    </row>
    <row r="139" spans="1:16" ht="16.05" customHeight="1" x14ac:dyDescent="0.2">
      <c r="A139" s="36"/>
      <c r="B139" s="40"/>
      <c r="C139" s="38" t="s">
        <v>22</v>
      </c>
      <c r="D139" s="10" t="str">
        <f t="shared" ref="D139:O139" si="161">IF(D138&lt;=0,"",D138/$P138%)</f>
        <v/>
      </c>
      <c r="E139" s="10" t="str">
        <f t="shared" si="161"/>
        <v/>
      </c>
      <c r="F139" s="10" t="str">
        <f t="shared" si="161"/>
        <v/>
      </c>
      <c r="G139" s="10" t="str">
        <f t="shared" si="161"/>
        <v/>
      </c>
      <c r="H139" s="10">
        <f t="shared" si="161"/>
        <v>3.1653028183750576</v>
      </c>
      <c r="I139" s="10">
        <f t="shared" si="161"/>
        <v>8.6775994801590368</v>
      </c>
      <c r="J139" s="10">
        <f t="shared" si="161"/>
        <v>8.222738636739102</v>
      </c>
      <c r="K139" s="10">
        <f t="shared" si="161"/>
        <v>16.366179499322669</v>
      </c>
      <c r="L139" s="10">
        <f t="shared" si="161"/>
        <v>33.682830930537357</v>
      </c>
      <c r="M139" s="10">
        <f t="shared" si="161"/>
        <v>28.406224875271217</v>
      </c>
      <c r="N139" s="10">
        <f t="shared" si="161"/>
        <v>1.4791237595955815</v>
      </c>
      <c r="O139" s="10" t="str">
        <f t="shared" si="161"/>
        <v/>
      </c>
      <c r="P139" s="32">
        <f t="shared" si="151"/>
        <v>100.00000000000003</v>
      </c>
    </row>
    <row r="140" spans="1:16" ht="16.05" customHeight="1" x14ac:dyDescent="0.2">
      <c r="A140" s="36"/>
      <c r="B140" s="36" t="s">
        <v>41</v>
      </c>
      <c r="C140" s="37" t="s">
        <v>21</v>
      </c>
      <c r="D140" s="9">
        <f>空知1!D109+石狩1!D109+後志1!D109+胆振1!D109+日高1!D109+渡島・檜山1!D109+上川1!D109+留萌1!D109+宗谷1!D109+オホーツク1!D109+十勝1!D109+釧路1!D109+根室1!D109</f>
        <v>0</v>
      </c>
      <c r="E140" s="9">
        <f>空知1!E109+石狩1!E109+後志1!E109+胆振1!E109+日高1!E109+渡島・檜山1!E109+上川1!E109+留萌1!E109+宗谷1!E109+オホーツク1!E109+十勝1!E109+釧路1!E109+根室1!E109</f>
        <v>0</v>
      </c>
      <c r="F140" s="9">
        <f>空知1!F109+石狩1!F109+後志1!F109+胆振1!F109+日高1!F109+渡島・檜山1!F109+上川1!F109+留萌1!F109+宗谷1!F109+オホーツク1!F109+十勝1!F109+釧路1!F109+根室1!F109</f>
        <v>7.2</v>
      </c>
      <c r="G140" s="9">
        <f>空知1!G109+石狩1!G109+後志1!G109+胆振1!G109+日高1!G109+渡島・檜山1!G109+上川1!G109+留萌1!G109+宗谷1!G109+オホーツク1!G109+十勝1!G109+釧路1!G109+根室1!G109</f>
        <v>57.4</v>
      </c>
      <c r="H140" s="9">
        <f>空知1!H109+石狩1!H109+後志1!H109+胆振1!H109+日高1!H109+渡島・檜山1!H109+上川1!H109+留萌1!H109+宗谷1!H109+オホーツク1!H109+十勝1!H109+釧路1!H109+根室1!H109</f>
        <v>387.4</v>
      </c>
      <c r="I140" s="9">
        <f>空知1!I109+石狩1!I109+後志1!I109+胆振1!I109+日高1!I109+渡島・檜山1!I109+上川1!I109+留萌1!I109+宗谷1!I109+オホーツク1!I109+十勝1!I109+釧路1!I109+根室1!I109</f>
        <v>1471.3000000000002</v>
      </c>
      <c r="J140" s="9">
        <f>空知1!J109+石狩1!J109+後志1!J109+胆振1!J109+日高1!J109+渡島・檜山1!J109+上川1!J109+留萌1!J109+宗谷1!J109+オホーツク1!J109+十勝1!J109+釧路1!J109+根室1!J109</f>
        <v>2016</v>
      </c>
      <c r="K140" s="9">
        <f>空知1!K109+石狩1!K109+後志1!K109+胆振1!K109+日高1!K109+渡島・檜山1!K109+上川1!K109+留萌1!K109+宗谷1!K109+オホーツク1!K109+十勝1!K109+釧路1!K109+根室1!K109</f>
        <v>1897.2</v>
      </c>
      <c r="L140" s="9">
        <f>空知1!L109+石狩1!L109+後志1!L109+胆振1!L109+日高1!L109+渡島・檜山1!L109+上川1!L109+留萌1!L109+宗谷1!L109+オホーツク1!L109+十勝1!L109+釧路1!L109+根室1!L109</f>
        <v>1443.1</v>
      </c>
      <c r="M140" s="9">
        <f>空知1!M109+石狩1!M109+後志1!M109+胆振1!M109+日高1!M109+渡島・檜山1!M109+上川1!M109+留萌1!M109+宗谷1!M109+オホーツク1!M109+十勝1!M109+釧路1!M109+根室1!M109</f>
        <v>786</v>
      </c>
      <c r="N140" s="9">
        <f>空知1!N109+石狩1!N109+後志1!N109+胆振1!N109+日高1!N109+渡島・檜山1!N109+上川1!N109+留萌1!N109+宗谷1!N109+オホーツク1!N109+十勝1!N109+釧路1!N109+根室1!N109</f>
        <v>332.3</v>
      </c>
      <c r="O140" s="9">
        <f>空知1!O109+石狩1!O109+後志1!O109+胆振1!O109+日高1!O109+渡島・檜山1!O109+上川1!O109+留萌1!O109+宗谷1!O109+オホーツク1!O109+十勝1!O109+釧路1!O109+根室1!O109</f>
        <v>14.8</v>
      </c>
      <c r="P140" s="32">
        <f t="shared" si="151"/>
        <v>8412.6999999999989</v>
      </c>
    </row>
    <row r="141" spans="1:16" ht="16.05" customHeight="1" x14ac:dyDescent="0.2">
      <c r="A141" s="36"/>
      <c r="B141" s="36"/>
      <c r="C141" s="38" t="s">
        <v>22</v>
      </c>
      <c r="D141" s="10" t="str">
        <f t="shared" ref="D141:O141" si="162">IF(D140&lt;=0,"",D140/$P140%)</f>
        <v/>
      </c>
      <c r="E141" s="10" t="str">
        <f t="shared" si="162"/>
        <v/>
      </c>
      <c r="F141" s="10">
        <f t="shared" si="162"/>
        <v>8.5584889512285003E-2</v>
      </c>
      <c r="G141" s="10">
        <f t="shared" si="162"/>
        <v>0.68230175805627213</v>
      </c>
      <c r="H141" s="10">
        <f t="shared" si="162"/>
        <v>4.6049425273693343</v>
      </c>
      <c r="I141" s="10">
        <f t="shared" si="162"/>
        <v>17.489034436031243</v>
      </c>
      <c r="J141" s="10">
        <f t="shared" si="162"/>
        <v>23.963769063439802</v>
      </c>
      <c r="K141" s="10">
        <f t="shared" si="162"/>
        <v>22.5516183864871</v>
      </c>
      <c r="L141" s="10">
        <f t="shared" si="162"/>
        <v>17.153826952108123</v>
      </c>
      <c r="M141" s="10">
        <f t="shared" si="162"/>
        <v>9.3430171050911124</v>
      </c>
      <c r="N141" s="10">
        <f t="shared" si="162"/>
        <v>3.9499803867961538</v>
      </c>
      <c r="O141" s="10">
        <f t="shared" si="162"/>
        <v>0.17592449510858585</v>
      </c>
      <c r="P141" s="32">
        <f t="shared" si="151"/>
        <v>100.00000000000001</v>
      </c>
    </row>
    <row r="142" spans="1:16" ht="16.05" customHeight="1" x14ac:dyDescent="0.2">
      <c r="A142" s="36"/>
      <c r="B142" s="36"/>
      <c r="C142" s="37" t="s">
        <v>23</v>
      </c>
      <c r="D142" s="9">
        <f>空知1!D111+石狩1!D111+後志1!D111+胆振1!D111+日高1!D111+渡島・檜山1!D111+上川1!D111+留萌1!D111+宗谷1!D111+オホーツク1!D111+十勝1!D111+釧路1!D111+根室1!D111</f>
        <v>0</v>
      </c>
      <c r="E142" s="9">
        <f>空知1!E111+石狩1!E111+後志1!E111+胆振1!E111+日高1!E111+渡島・檜山1!E111+上川1!E111+留萌1!E111+宗谷1!E111+オホーツク1!E111+十勝1!E111+釧路1!E111+根室1!E111</f>
        <v>0</v>
      </c>
      <c r="F142" s="9">
        <f>空知1!F111+石狩1!F111+後志1!F111+胆振1!F111+日高1!F111+渡島・檜山1!F111+上川1!F111+留萌1!F111+宗谷1!F111+オホーツク1!F111+十勝1!F111+釧路1!F111+根室1!F111</f>
        <v>0</v>
      </c>
      <c r="G142" s="9">
        <f>空知1!G111+石狩1!G111+後志1!G111+胆振1!G111+日高1!G111+渡島・檜山1!G111+上川1!G111+留萌1!G111+宗谷1!G111+オホーツク1!G111+十勝1!G111+釧路1!G111+根室1!G111</f>
        <v>0.5</v>
      </c>
      <c r="H142" s="9">
        <f>空知1!H111+石狩1!H111+後志1!H111+胆振1!H111+日高1!H111+渡島・檜山1!H111+上川1!H111+留萌1!H111+宗谷1!H111+オホーツク1!H111+十勝1!H111+釧路1!H111+根室1!H111</f>
        <v>291.7</v>
      </c>
      <c r="I142" s="9">
        <f>空知1!I111+石狩1!I111+後志1!I111+胆振1!I111+日高1!I111+渡島・檜山1!I111+上川1!I111+留萌1!I111+宗谷1!I111+オホーツク1!I111+十勝1!I111+釧路1!I111+根室1!I111</f>
        <v>2715.5</v>
      </c>
      <c r="J142" s="9">
        <f>空知1!J111+石狩1!J111+後志1!J111+胆振1!J111+日高1!J111+渡島・檜山1!J111+上川1!J111+留萌1!J111+宗谷1!J111+オホーツク1!J111+十勝1!J111+釧路1!J111+根室1!J111</f>
        <v>5056.6000000000004</v>
      </c>
      <c r="K142" s="9">
        <f>空知1!K111+石狩1!K111+後志1!K111+胆振1!K111+日高1!K111+渡島・檜山1!K111+上川1!K111+留萌1!K111+宗谷1!K111+オホーツク1!K111+十勝1!K111+釧路1!K111+根室1!K111</f>
        <v>6619.7</v>
      </c>
      <c r="L142" s="9">
        <f>空知1!L111+石狩1!L111+後志1!L111+胆振1!L111+日高1!L111+渡島・檜山1!L111+上川1!L111+留萌1!L111+宗谷1!L111+オホーツク1!L111+十勝1!L111+釧路1!L111+根室1!L111</f>
        <v>3901.5999999999995</v>
      </c>
      <c r="M142" s="9">
        <f>空知1!M111+石狩1!M111+後志1!M111+胆振1!M111+日高1!M111+渡島・檜山1!M111+上川1!M111+留萌1!M111+宗谷1!M111+オホーツク1!M111+十勝1!M111+釧路1!M111+根室1!M111</f>
        <v>2160.1</v>
      </c>
      <c r="N142" s="9">
        <f>空知1!N111+石狩1!N111+後志1!N111+胆振1!N111+日高1!N111+渡島・檜山1!N111+上川1!N111+留萌1!N111+宗谷1!N111+オホーツク1!N111+十勝1!N111+釧路1!N111+根室1!N111</f>
        <v>337.99999999999994</v>
      </c>
      <c r="O142" s="9">
        <f>空知1!O111+石狩1!O111+後志1!O111+胆振1!O111+日高1!O111+渡島・檜山1!O111+上川1!O111+留萌1!O111+宗谷1!O111+オホーツク1!O111+十勝1!O111+釧路1!O111+根室1!O111</f>
        <v>0</v>
      </c>
      <c r="P142" s="32">
        <f t="shared" si="151"/>
        <v>21083.699999999997</v>
      </c>
    </row>
    <row r="143" spans="1:16" ht="16.05" customHeight="1" x14ac:dyDescent="0.2">
      <c r="A143" s="36"/>
      <c r="B143" s="36"/>
      <c r="C143" s="38" t="s">
        <v>22</v>
      </c>
      <c r="D143" s="10" t="str">
        <f t="shared" ref="D143:O143" si="163">IF(D142&lt;=0,"",D142/$P142%)</f>
        <v/>
      </c>
      <c r="E143" s="10" t="str">
        <f t="shared" si="163"/>
        <v/>
      </c>
      <c r="F143" s="10" t="str">
        <f t="shared" si="163"/>
        <v/>
      </c>
      <c r="G143" s="10">
        <f t="shared" si="163"/>
        <v>2.3715002584935286E-3</v>
      </c>
      <c r="H143" s="10">
        <f t="shared" si="163"/>
        <v>1.3835332508051246</v>
      </c>
      <c r="I143" s="10">
        <f t="shared" si="163"/>
        <v>12.879617903878353</v>
      </c>
      <c r="J143" s="10">
        <f t="shared" si="163"/>
        <v>23.983456414196755</v>
      </c>
      <c r="K143" s="10">
        <f t="shared" si="163"/>
        <v>31.397240522299221</v>
      </c>
      <c r="L143" s="10">
        <f t="shared" si="163"/>
        <v>18.505290817076698</v>
      </c>
      <c r="M143" s="10">
        <f t="shared" si="163"/>
        <v>10.245355416743742</v>
      </c>
      <c r="N143" s="10">
        <f t="shared" si="163"/>
        <v>1.603134174741625</v>
      </c>
      <c r="O143" s="10" t="str">
        <f t="shared" si="163"/>
        <v/>
      </c>
      <c r="P143" s="32">
        <f t="shared" si="151"/>
        <v>100.00000000000003</v>
      </c>
    </row>
    <row r="144" spans="1:16" ht="16.05" customHeight="1" x14ac:dyDescent="0.2">
      <c r="A144" s="36"/>
      <c r="B144" s="36"/>
      <c r="C144" s="37" t="s">
        <v>24</v>
      </c>
      <c r="D144" s="9">
        <f>空知1!D113+石狩1!D113+後志1!D113+胆振1!D113+日高1!D113+渡島・檜山1!D113+上川1!D113+留萌1!D113+宗谷1!D113+オホーツク1!D113+十勝1!D113+釧路1!D113+根室1!D113</f>
        <v>0</v>
      </c>
      <c r="E144" s="9">
        <f>空知1!E113+石狩1!E113+後志1!E113+胆振1!E113+日高1!E113+渡島・檜山1!E113+上川1!E113+留萌1!E113+宗谷1!E113+オホーツク1!E113+十勝1!E113+釧路1!E113+根室1!E113</f>
        <v>0</v>
      </c>
      <c r="F144" s="9">
        <f>空知1!F113+石狩1!F113+後志1!F113+胆振1!F113+日高1!F113+渡島・檜山1!F113+上川1!F113+留萌1!F113+宗谷1!F113+オホーツク1!F113+十勝1!F113+釧路1!F113+根室1!F113</f>
        <v>7.2</v>
      </c>
      <c r="G144" s="9">
        <f>空知1!G113+石狩1!G113+後志1!G113+胆振1!G113+日高1!G113+渡島・檜山1!G113+上川1!G113+留萌1!G113+宗谷1!G113+オホーツク1!G113+十勝1!G113+釧路1!G113+根室1!G113</f>
        <v>57.9</v>
      </c>
      <c r="H144" s="9">
        <f>空知1!H113+石狩1!H113+後志1!H113+胆振1!H113+日高1!H113+渡島・檜山1!H113+上川1!H113+留萌1!H113+宗谷1!H113+オホーツク1!H113+十勝1!H113+釧路1!H113+根室1!H113</f>
        <v>679.1</v>
      </c>
      <c r="I144" s="9">
        <f>空知1!I113+石狩1!I113+後志1!I113+胆振1!I113+日高1!I113+渡島・檜山1!I113+上川1!I113+留萌1!I113+宗谷1!I113+オホーツク1!I113+十勝1!I113+釧路1!I113+根室1!I113</f>
        <v>4186.8</v>
      </c>
      <c r="J144" s="9">
        <f>空知1!J113+石狩1!J113+後志1!J113+胆振1!J113+日高1!J113+渡島・檜山1!J113+上川1!J113+留萌1!J113+宗谷1!J113+オホーツク1!J113+十勝1!J113+釧路1!J113+根室1!J113</f>
        <v>7072.6000000000013</v>
      </c>
      <c r="K144" s="9">
        <f>空知1!K113+石狩1!K113+後志1!K113+胆振1!K113+日高1!K113+渡島・檜山1!K113+上川1!K113+留萌1!K113+宗谷1!K113+オホーツク1!K113+十勝1!K113+釧路1!K113+根室1!K113</f>
        <v>8516.9</v>
      </c>
      <c r="L144" s="9">
        <f>空知1!L113+石狩1!L113+後志1!L113+胆振1!L113+日高1!L113+渡島・檜山1!L113+上川1!L113+留萌1!L113+宗谷1!L113+オホーツク1!L113+十勝1!L113+釧路1!L113+根室1!L113</f>
        <v>5344.7000000000007</v>
      </c>
      <c r="M144" s="9">
        <f>空知1!M113+石狩1!M113+後志1!M113+胆振1!M113+日高1!M113+渡島・檜山1!M113+上川1!M113+留萌1!M113+宗谷1!M113+オホーツク1!M113+十勝1!M113+釧路1!M113+根室1!M113</f>
        <v>2946.1000000000004</v>
      </c>
      <c r="N144" s="9">
        <f>空知1!N113+石狩1!N113+後志1!N113+胆振1!N113+日高1!N113+渡島・檜山1!N113+上川1!N113+留萌1!N113+宗谷1!N113+オホーツク1!N113+十勝1!N113+釧路1!N113+根室1!N113</f>
        <v>670.30000000000007</v>
      </c>
      <c r="O144" s="9">
        <f>空知1!O113+石狩1!O113+後志1!O113+胆振1!O113+日高1!O113+渡島・檜山1!O113+上川1!O113+留萌1!O113+宗谷1!O113+オホーツク1!O113+十勝1!O113+釧路1!O113+根室1!O113</f>
        <v>14.8</v>
      </c>
      <c r="P144" s="32">
        <f t="shared" si="151"/>
        <v>29496.400000000001</v>
      </c>
    </row>
    <row r="145" spans="1:16" ht="16.05" customHeight="1" x14ac:dyDescent="0.2">
      <c r="A145" s="36"/>
      <c r="B145" s="40"/>
      <c r="C145" s="38" t="s">
        <v>22</v>
      </c>
      <c r="D145" s="10" t="str">
        <f t="shared" ref="D145:O145" si="164">IF(D144&lt;=0,"",D144/$P144%)</f>
        <v/>
      </c>
      <c r="E145" s="10" t="str">
        <f t="shared" si="164"/>
        <v/>
      </c>
      <c r="F145" s="10">
        <f t="shared" si="164"/>
        <v>2.4409758479000829E-2</v>
      </c>
      <c r="G145" s="10">
        <f t="shared" si="164"/>
        <v>0.19629514110196497</v>
      </c>
      <c r="H145" s="10">
        <f t="shared" si="164"/>
        <v>2.3023148587624251</v>
      </c>
      <c r="I145" s="10">
        <f t="shared" si="164"/>
        <v>14.194274555538982</v>
      </c>
      <c r="J145" s="10">
        <f t="shared" si="164"/>
        <v>23.977841363691844</v>
      </c>
      <c r="K145" s="10">
        <f t="shared" si="164"/>
        <v>28.874371109694742</v>
      </c>
      <c r="L145" s="10">
        <f t="shared" si="164"/>
        <v>18.119838353154964</v>
      </c>
      <c r="M145" s="10">
        <f t="shared" si="164"/>
        <v>9.9879985354144925</v>
      </c>
      <c r="N145" s="10">
        <f t="shared" si="164"/>
        <v>2.2724807095103134</v>
      </c>
      <c r="O145" s="10">
        <f t="shared" si="164"/>
        <v>5.0175614651279482E-2</v>
      </c>
      <c r="P145" s="32">
        <f t="shared" si="151"/>
        <v>100</v>
      </c>
    </row>
    <row r="146" spans="1:16" ht="16.05" customHeight="1" x14ac:dyDescent="0.2">
      <c r="A146" s="36"/>
      <c r="B146" s="36" t="s">
        <v>42</v>
      </c>
      <c r="C146" s="37" t="s">
        <v>21</v>
      </c>
      <c r="D146" s="9">
        <f>空知1!D115+石狩1!D115+後志1!D115+胆振1!D115+日高1!D115+渡島・檜山1!D115+上川1!D115+留萌1!D115+宗谷1!D115+オホーツク1!D115+十勝1!D115+釧路1!D115+根室1!D115</f>
        <v>0</v>
      </c>
      <c r="E146" s="9">
        <f>空知1!E115+石狩1!E115+後志1!E115+胆振1!E115+日高1!E115+渡島・檜山1!E115+上川1!E115+留萌1!E115+宗谷1!E115+オホーツク1!E115+十勝1!E115+釧路1!E115+根室1!E115</f>
        <v>0</v>
      </c>
      <c r="F146" s="9">
        <f>空知1!F115+石狩1!F115+後志1!F115+胆振1!F115+日高1!F115+渡島・檜山1!F115+上川1!F115+留萌1!F115+宗谷1!F115+オホーツク1!F115+十勝1!F115+釧路1!F115+根室1!F115</f>
        <v>0</v>
      </c>
      <c r="G146" s="9">
        <f>空知1!G115+石狩1!G115+後志1!G115+胆振1!G115+日高1!G115+渡島・檜山1!G115+上川1!G115+留萌1!G115+宗谷1!G115+オホーツク1!G115+十勝1!G115+釧路1!G115+根室1!G115</f>
        <v>0</v>
      </c>
      <c r="H146" s="9">
        <f>空知1!H115+石狩1!H115+後志1!H115+胆振1!H115+日高1!H115+渡島・檜山1!H115+上川1!H115+留萌1!H115+宗谷1!H115+オホーツク1!H115+十勝1!H115+釧路1!H115+根室1!H115</f>
        <v>64.099999999999994</v>
      </c>
      <c r="I146" s="9">
        <f>空知1!I115+石狩1!I115+後志1!I115+胆振1!I115+日高1!I115+渡島・檜山1!I115+上川1!I115+留萌1!I115+宗谷1!I115+オホーツク1!I115+十勝1!I115+釧路1!I115+根室1!I115</f>
        <v>240.49999999999997</v>
      </c>
      <c r="J146" s="9">
        <f>空知1!J115+石狩1!J115+後志1!J115+胆振1!J115+日高1!J115+渡島・檜山1!J115+上川1!J115+留萌1!J115+宗谷1!J115+オホーツク1!J115+十勝1!J115+釧路1!J115+根室1!J115</f>
        <v>464.7</v>
      </c>
      <c r="K146" s="9">
        <f>空知1!K115+石狩1!K115+後志1!K115+胆振1!K115+日高1!K115+渡島・檜山1!K115+上川1!K115+留萌1!K115+宗谷1!K115+オホーツク1!K115+十勝1!K115+釧路1!K115+根室1!K115</f>
        <v>543.19999999999993</v>
      </c>
      <c r="L146" s="9">
        <f>空知1!L115+石狩1!L115+後志1!L115+胆振1!L115+日高1!L115+渡島・檜山1!L115+上川1!L115+留萌1!L115+宗谷1!L115+オホーツク1!L115+十勝1!L115+釧路1!L115+根室1!L115</f>
        <v>479.5</v>
      </c>
      <c r="M146" s="9">
        <f>空知1!M115+石狩1!M115+後志1!M115+胆振1!M115+日高1!M115+渡島・檜山1!M115+上川1!M115+留萌1!M115+宗谷1!M115+オホーツク1!M115+十勝1!M115+釧路1!M115+根室1!M115</f>
        <v>289.50000000000006</v>
      </c>
      <c r="N146" s="9">
        <f>空知1!N115+石狩1!N115+後志1!N115+胆振1!N115+日高1!N115+渡島・檜山1!N115+上川1!N115+留萌1!N115+宗谷1!N115+オホーツク1!N115+十勝1!N115+釧路1!N115+根室1!N115</f>
        <v>38</v>
      </c>
      <c r="O146" s="9">
        <f>空知1!O115+石狩1!O115+後志1!O115+胆振1!O115+日高1!O115+渡島・檜山1!O115+上川1!O115+留萌1!O115+宗谷1!O115+オホーツク1!O115+十勝1!O115+釧路1!O115+根室1!O115</f>
        <v>0.4</v>
      </c>
      <c r="P146" s="32">
        <f t="shared" ref="P146:P151" si="165">SUM(D146:O146)</f>
        <v>2119.9</v>
      </c>
    </row>
    <row r="147" spans="1:16" ht="16.05" customHeight="1" x14ac:dyDescent="0.2">
      <c r="A147" s="36"/>
      <c r="B147" s="36"/>
      <c r="C147" s="38" t="s">
        <v>22</v>
      </c>
      <c r="D147" s="10" t="str">
        <f t="shared" ref="D147:O147" si="166">IF(D146&lt;=0,"",D146/$P146%)</f>
        <v/>
      </c>
      <c r="E147" s="10" t="str">
        <f t="shared" si="166"/>
        <v/>
      </c>
      <c r="F147" s="10" t="str">
        <f t="shared" si="166"/>
        <v/>
      </c>
      <c r="G147" s="10" t="str">
        <f t="shared" si="166"/>
        <v/>
      </c>
      <c r="H147" s="10">
        <f t="shared" si="166"/>
        <v>3.023727534317656</v>
      </c>
      <c r="I147" s="10">
        <f t="shared" si="166"/>
        <v>11.344874758243311</v>
      </c>
      <c r="J147" s="10">
        <f t="shared" si="166"/>
        <v>21.920845322892585</v>
      </c>
      <c r="K147" s="10">
        <f t="shared" si="166"/>
        <v>25.623850181612337</v>
      </c>
      <c r="L147" s="10">
        <f t="shared" si="166"/>
        <v>22.618991461861405</v>
      </c>
      <c r="M147" s="10">
        <f t="shared" si="166"/>
        <v>13.656304542667108</v>
      </c>
      <c r="N147" s="10">
        <f t="shared" si="166"/>
        <v>1.7925373838388601</v>
      </c>
      <c r="O147" s="10">
        <f t="shared" si="166"/>
        <v>1.8868814566724845E-2</v>
      </c>
      <c r="P147" s="32">
        <f t="shared" si="165"/>
        <v>100</v>
      </c>
    </row>
    <row r="148" spans="1:16" ht="16.05" customHeight="1" x14ac:dyDescent="0.2">
      <c r="A148" s="36"/>
      <c r="B148" s="36"/>
      <c r="C148" s="37" t="s">
        <v>23</v>
      </c>
      <c r="D148" s="9">
        <f>空知1!D117+石狩1!D117+後志1!D117+胆振1!D117+日高1!D117+渡島・檜山1!D117+上川1!D117+留萌1!D117+宗谷1!D117+オホーツク1!D117+十勝1!D117+釧路1!D117+根室1!D117</f>
        <v>0</v>
      </c>
      <c r="E148" s="9">
        <f>空知1!E117+石狩1!E117+後志1!E117+胆振1!E117+日高1!E117+渡島・檜山1!E117+上川1!E117+留萌1!E117+宗谷1!E117+オホーツク1!E117+十勝1!E117+釧路1!E117+根室1!E117</f>
        <v>0</v>
      </c>
      <c r="F148" s="9">
        <f>空知1!F117+石狩1!F117+後志1!F117+胆振1!F117+日高1!F117+渡島・檜山1!F117+上川1!F117+留萌1!F117+宗谷1!F117+オホーツク1!F117+十勝1!F117+釧路1!F117+根室1!F117</f>
        <v>0</v>
      </c>
      <c r="G148" s="9">
        <f>空知1!G117+石狩1!G117+後志1!G117+胆振1!G117+日高1!G117+渡島・檜山1!G117+上川1!G117+留萌1!G117+宗谷1!G117+オホーツク1!G117+十勝1!G117+釧路1!G117+根室1!G117</f>
        <v>0</v>
      </c>
      <c r="H148" s="9">
        <f>空知1!H117+石狩1!H117+後志1!H117+胆振1!H117+日高1!H117+渡島・檜山1!H117+上川1!H117+留萌1!H117+宗谷1!H117+オホーツク1!H117+十勝1!H117+釧路1!H117+根室1!H117</f>
        <v>21.6</v>
      </c>
      <c r="I148" s="9">
        <f>空知1!I117+石狩1!I117+後志1!I117+胆振1!I117+日高1!I117+渡島・檜山1!I117+上川1!I117+留萌1!I117+宗谷1!I117+オホーツク1!I117+十勝1!I117+釧路1!I117+根室1!I117</f>
        <v>257.2</v>
      </c>
      <c r="J148" s="9">
        <f>空知1!J117+石狩1!J117+後志1!J117+胆振1!J117+日高1!J117+渡島・檜山1!J117+上川1!J117+留萌1!J117+宗谷1!J117+オホーツク1!J117+十勝1!J117+釧路1!J117+根室1!J117</f>
        <v>1111.5999999999999</v>
      </c>
      <c r="K148" s="9">
        <f>空知1!K117+石狩1!K117+後志1!K117+胆振1!K117+日高1!K117+渡島・檜山1!K117+上川1!K117+留萌1!K117+宗谷1!K117+オホーツク1!K117+十勝1!K117+釧路1!K117+根室1!K117</f>
        <v>2543.8999999999996</v>
      </c>
      <c r="L148" s="9">
        <f>空知1!L117+石狩1!L117+後志1!L117+胆振1!L117+日高1!L117+渡島・檜山1!L117+上川1!L117+留萌1!L117+宗谷1!L117+オホーツク1!L117+十勝1!L117+釧路1!L117+根室1!L117</f>
        <v>2001</v>
      </c>
      <c r="M148" s="9">
        <f>空知1!M117+石狩1!M117+後志1!M117+胆振1!M117+日高1!M117+渡島・檜山1!M117+上川1!M117+留萌1!M117+宗谷1!M117+オホーツク1!M117+十勝1!M117+釧路1!M117+根室1!M117</f>
        <v>814.80000000000007</v>
      </c>
      <c r="N148" s="9">
        <f>空知1!N117+石狩1!N117+後志1!N117+胆振1!N117+日高1!N117+渡島・檜山1!N117+上川1!N117+留萌1!N117+宗谷1!N117+オホーツク1!N117+十勝1!N117+釧路1!N117+根室1!N117</f>
        <v>88.1</v>
      </c>
      <c r="O148" s="9">
        <f>空知1!O117+石狩1!O117+後志1!O117+胆振1!O117+日高1!O117+渡島・檜山1!O117+上川1!O117+留萌1!O117+宗谷1!O117+オホーツク1!O117+十勝1!O117+釧路1!O117+根室1!O117</f>
        <v>0</v>
      </c>
      <c r="P148" s="32">
        <f t="shared" si="165"/>
        <v>6838.2</v>
      </c>
    </row>
    <row r="149" spans="1:16" ht="16.05" customHeight="1" x14ac:dyDescent="0.2">
      <c r="A149" s="36"/>
      <c r="B149" s="36"/>
      <c r="C149" s="38" t="s">
        <v>22</v>
      </c>
      <c r="D149" s="10" t="str">
        <f t="shared" ref="D149:O149" si="167">IF(D148&lt;=0,"",D148/$P148%)</f>
        <v/>
      </c>
      <c r="E149" s="10" t="str">
        <f t="shared" si="167"/>
        <v/>
      </c>
      <c r="F149" s="10" t="str">
        <f t="shared" si="167"/>
        <v/>
      </c>
      <c r="G149" s="10" t="str">
        <f t="shared" si="167"/>
        <v/>
      </c>
      <c r="H149" s="10">
        <f t="shared" si="167"/>
        <v>0.31587259805211898</v>
      </c>
      <c r="I149" s="10">
        <f t="shared" si="167"/>
        <v>3.7612237138428237</v>
      </c>
      <c r="J149" s="10">
        <f t="shared" si="167"/>
        <v>16.255739814571083</v>
      </c>
      <c r="K149" s="10">
        <f t="shared" si="167"/>
        <v>37.201310286332649</v>
      </c>
      <c r="L149" s="10">
        <f t="shared" si="167"/>
        <v>29.262086513994909</v>
      </c>
      <c r="M149" s="10">
        <f t="shared" si="167"/>
        <v>11.91541633763271</v>
      </c>
      <c r="N149" s="10">
        <f t="shared" si="167"/>
        <v>1.2883507355736887</v>
      </c>
      <c r="O149" s="10" t="str">
        <f t="shared" si="167"/>
        <v/>
      </c>
      <c r="P149" s="32">
        <f t="shared" si="165"/>
        <v>99.999999999999972</v>
      </c>
    </row>
    <row r="150" spans="1:16" ht="16.05" customHeight="1" x14ac:dyDescent="0.2">
      <c r="A150" s="36"/>
      <c r="B150" s="36"/>
      <c r="C150" s="37" t="s">
        <v>24</v>
      </c>
      <c r="D150" s="9">
        <f>空知1!D119+石狩1!D119+後志1!D119+胆振1!D119+日高1!D119+渡島・檜山1!D119+上川1!D119+留萌1!D119+宗谷1!D119+オホーツク1!D119+十勝1!D119+釧路1!D119+根室1!D119</f>
        <v>0</v>
      </c>
      <c r="E150" s="9">
        <f>空知1!E119+石狩1!E119+後志1!E119+胆振1!E119+日高1!E119+渡島・檜山1!E119+上川1!E119+留萌1!E119+宗谷1!E119+オホーツク1!E119+十勝1!E119+釧路1!E119+根室1!E119</f>
        <v>0</v>
      </c>
      <c r="F150" s="9">
        <f>空知1!F119+石狩1!F119+後志1!F119+胆振1!F119+日高1!F119+渡島・檜山1!F119+上川1!F119+留萌1!F119+宗谷1!F119+オホーツク1!F119+十勝1!F119+釧路1!F119+根室1!F119</f>
        <v>0</v>
      </c>
      <c r="G150" s="9">
        <f>空知1!G119+石狩1!G119+後志1!G119+胆振1!G119+日高1!G119+渡島・檜山1!G119+上川1!G119+留萌1!G119+宗谷1!G119+オホーツク1!G119+十勝1!G119+釧路1!G119+根室1!G119</f>
        <v>0</v>
      </c>
      <c r="H150" s="9">
        <f>空知1!H119+石狩1!H119+後志1!H119+胆振1!H119+日高1!H119+渡島・檜山1!H119+上川1!H119+留萌1!H119+宗谷1!H119+オホーツク1!H119+十勝1!H119+釧路1!H119+根室1!H119</f>
        <v>85.699999999999989</v>
      </c>
      <c r="I150" s="9">
        <f>空知1!I119+石狩1!I119+後志1!I119+胆振1!I119+日高1!I119+渡島・檜山1!I119+上川1!I119+留萌1!I119+宗谷1!I119+オホーツク1!I119+十勝1!I119+釧路1!I119+根室1!I119</f>
        <v>497.7</v>
      </c>
      <c r="J150" s="9">
        <f>空知1!J119+石狩1!J119+後志1!J119+胆振1!J119+日高1!J119+渡島・檜山1!J119+上川1!J119+留萌1!J119+宗谷1!J119+オホーツク1!J119+十勝1!J119+釧路1!J119+根室1!J119</f>
        <v>1576.3000000000002</v>
      </c>
      <c r="K150" s="9">
        <f>空知1!K119+石狩1!K119+後志1!K119+胆振1!K119+日高1!K119+渡島・檜山1!K119+上川1!K119+留萌1!K119+宗谷1!K119+オホーツク1!K119+十勝1!K119+釧路1!K119+根室1!K119</f>
        <v>3087.1</v>
      </c>
      <c r="L150" s="9">
        <f>空知1!L119+石狩1!L119+後志1!L119+胆振1!L119+日高1!L119+渡島・檜山1!L119+上川1!L119+留萌1!L119+宗谷1!L119+オホーツク1!L119+十勝1!L119+釧路1!L119+根室1!L119</f>
        <v>2480.5</v>
      </c>
      <c r="M150" s="9">
        <f>空知1!M119+石狩1!M119+後志1!M119+胆振1!M119+日高1!M119+渡島・檜山1!M119+上川1!M119+留萌1!M119+宗谷1!M119+オホーツク1!M119+十勝1!M119+釧路1!M119+根室1!M119</f>
        <v>1104.3</v>
      </c>
      <c r="N150" s="9">
        <f>空知1!N119+石狩1!N119+後志1!N119+胆振1!N119+日高1!N119+渡島・檜山1!N119+上川1!N119+留萌1!N119+宗谷1!N119+オホーツク1!N119+十勝1!N119+釧路1!N119+根室1!N119</f>
        <v>126.10000000000001</v>
      </c>
      <c r="O150" s="9">
        <f>空知1!O119+石狩1!O119+後志1!O119+胆振1!O119+日高1!O119+渡島・檜山1!O119+上川1!O119+留萌1!O119+宗谷1!O119+オホーツク1!O119+十勝1!O119+釧路1!O119+根室1!O119</f>
        <v>0.4</v>
      </c>
      <c r="P150" s="32">
        <f t="shared" si="165"/>
        <v>8958.1</v>
      </c>
    </row>
    <row r="151" spans="1:16" ht="16.05" customHeight="1" x14ac:dyDescent="0.2">
      <c r="A151" s="36"/>
      <c r="B151" s="40"/>
      <c r="C151" s="38" t="s">
        <v>22</v>
      </c>
      <c r="D151" s="10" t="str">
        <f t="shared" ref="D151:O151" si="168">IF(D150&lt;=0,"",D150/$P150%)</f>
        <v/>
      </c>
      <c r="E151" s="10" t="str">
        <f t="shared" si="168"/>
        <v/>
      </c>
      <c r="F151" s="10" t="str">
        <f t="shared" si="168"/>
        <v/>
      </c>
      <c r="G151" s="10" t="str">
        <f t="shared" si="168"/>
        <v/>
      </c>
      <c r="H151" s="10">
        <f t="shared" si="168"/>
        <v>0.95667608086536193</v>
      </c>
      <c r="I151" s="10">
        <f t="shared" si="168"/>
        <v>5.5558656411515832</v>
      </c>
      <c r="J151" s="10">
        <f t="shared" si="168"/>
        <v>17.596365300677601</v>
      </c>
      <c r="K151" s="10">
        <f t="shared" si="168"/>
        <v>34.461548765921343</v>
      </c>
      <c r="L151" s="10">
        <f t="shared" si="168"/>
        <v>27.690023554101874</v>
      </c>
      <c r="M151" s="10">
        <f t="shared" si="168"/>
        <v>12.327390852971053</v>
      </c>
      <c r="N151" s="10">
        <f t="shared" si="168"/>
        <v>1.40766457172838</v>
      </c>
      <c r="O151" s="10">
        <f t="shared" si="168"/>
        <v>4.4652325828021568E-3</v>
      </c>
      <c r="P151" s="32">
        <f t="shared" si="165"/>
        <v>99.999999999999986</v>
      </c>
    </row>
    <row r="152" spans="1:16" ht="16.05" customHeight="1" x14ac:dyDescent="0.2">
      <c r="A152" s="36"/>
      <c r="B152" s="36" t="s">
        <v>43</v>
      </c>
      <c r="C152" s="37" t="s">
        <v>21</v>
      </c>
      <c r="D152" s="9">
        <f>空知1!D121+石狩1!D121+後志1!D121+胆振1!D121+日高1!D121+渡島・檜山1!D121+上川1!D121+留萌1!D121+宗谷1!D121+オホーツク1!D121+十勝1!D121+釧路1!D121+根室1!D121</f>
        <v>3.2</v>
      </c>
      <c r="E152" s="9">
        <f>空知1!E121+石狩1!E121+後志1!E121+胆振1!E121+日高1!E121+渡島・檜山1!E121+上川1!E121+留萌1!E121+宗谷1!E121+オホーツク1!E121+十勝1!E121+釧路1!E121+根室1!E121</f>
        <v>3.9</v>
      </c>
      <c r="F152" s="9">
        <f>空知1!F121+石狩1!F121+後志1!F121+胆振1!F121+日高1!F121+渡島・檜山1!F121+上川1!F121+留萌1!F121+宗谷1!F121+オホーツク1!F121+十勝1!F121+釧路1!F121+根室1!F121</f>
        <v>26.1</v>
      </c>
      <c r="G152" s="9">
        <f>空知1!G121+石狩1!G121+後志1!G121+胆振1!G121+日高1!G121+渡島・檜山1!G121+上川1!G121+留萌1!G121+宗谷1!G121+オホーツク1!G121+十勝1!G121+釧路1!G121+根室1!G121</f>
        <v>263.89999999999998</v>
      </c>
      <c r="H152" s="9">
        <f>空知1!H121+石狩1!H121+後志1!H121+胆振1!H121+日高1!H121+渡島・檜山1!H121+上川1!H121+留萌1!H121+宗谷1!H121+オホーツク1!H121+十勝1!H121+釧路1!H121+根室1!H121</f>
        <v>1356.2000000000003</v>
      </c>
      <c r="I152" s="9">
        <f>空知1!I121+石狩1!I121+後志1!I121+胆振1!I121+日高1!I121+渡島・檜山1!I121+上川1!I121+留萌1!I121+宗谷1!I121+オホーツク1!I121+十勝1!I121+釧路1!I121+根室1!I121</f>
        <v>853.89999999999986</v>
      </c>
      <c r="J152" s="9">
        <f>空知1!J121+石狩1!J121+後志1!J121+胆振1!J121+日高1!J121+渡島・檜山1!J121+上川1!J121+留萌1!J121+宗谷1!J121+オホーツク1!J121+十勝1!J121+釧路1!J121+根室1!J121</f>
        <v>84.100000000000009</v>
      </c>
      <c r="K152" s="9">
        <f>空知1!K121+石狩1!K121+後志1!K121+胆振1!K121+日高1!K121+渡島・檜山1!K121+上川1!K121+留萌1!K121+宗谷1!K121+オホーツク1!K121+十勝1!K121+釧路1!K121+根室1!K121</f>
        <v>80.600000000000009</v>
      </c>
      <c r="L152" s="9">
        <f>空知1!L121+石狩1!L121+後志1!L121+胆振1!L121+日高1!L121+渡島・檜山1!L121+上川1!L121+留萌1!L121+宗谷1!L121+オホーツク1!L121+十勝1!L121+釧路1!L121+根室1!L121</f>
        <v>16.999999999999996</v>
      </c>
      <c r="M152" s="9">
        <f>空知1!M121+石狩1!M121+後志1!M121+胆振1!M121+日高1!M121+渡島・檜山1!M121+上川1!M121+留萌1!M121+宗谷1!M121+オホーツク1!M121+十勝1!M121+釧路1!M121+根室1!M121</f>
        <v>0</v>
      </c>
      <c r="N152" s="9">
        <f>空知1!N121+石狩1!N121+後志1!N121+胆振1!N121+日高1!N121+渡島・檜山1!N121+上川1!N121+留萌1!N121+宗谷1!N121+オホーツク1!N121+十勝1!N121+釧路1!N121+根室1!N121</f>
        <v>0.1</v>
      </c>
      <c r="O152" s="9">
        <f>空知1!O121+石狩1!O121+後志1!O121+胆振1!O121+日高1!O121+渡島・檜山1!O121+上川1!O121+留萌1!O121+宗谷1!O121+オホーツク1!O121+十勝1!O121+釧路1!O121+根室1!O121</f>
        <v>1.9</v>
      </c>
      <c r="P152" s="32">
        <f t="shared" si="151"/>
        <v>2690.8999999999996</v>
      </c>
    </row>
    <row r="153" spans="1:16" ht="16.05" customHeight="1" x14ac:dyDescent="0.2">
      <c r="A153" s="36"/>
      <c r="B153" s="36"/>
      <c r="C153" s="38" t="s">
        <v>22</v>
      </c>
      <c r="D153" s="10">
        <f t="shared" ref="D153:O153" si="169">IF(D152&lt;=0,"",D152/$P152%)</f>
        <v>0.11891932067338068</v>
      </c>
      <c r="E153" s="10">
        <f t="shared" si="169"/>
        <v>0.1449329220706827</v>
      </c>
      <c r="F153" s="10">
        <f t="shared" si="169"/>
        <v>0.96993570924226113</v>
      </c>
      <c r="G153" s="10">
        <f t="shared" si="169"/>
        <v>9.8071277267828609</v>
      </c>
      <c r="H153" s="10">
        <f t="shared" si="169"/>
        <v>50.399494592887159</v>
      </c>
      <c r="I153" s="10">
        <f t="shared" si="169"/>
        <v>31.732877475937418</v>
      </c>
      <c r="J153" s="10">
        <f t="shared" si="169"/>
        <v>3.1253483964472863</v>
      </c>
      <c r="K153" s="10">
        <f t="shared" si="169"/>
        <v>2.9952803894607762</v>
      </c>
      <c r="L153" s="10">
        <f t="shared" si="169"/>
        <v>0.63175889107733474</v>
      </c>
      <c r="M153" s="10" t="str">
        <f t="shared" si="169"/>
        <v/>
      </c>
      <c r="N153" s="10">
        <f t="shared" si="169"/>
        <v>3.7162287710431462E-3</v>
      </c>
      <c r="O153" s="10">
        <f t="shared" si="169"/>
        <v>7.060834664981977E-2</v>
      </c>
      <c r="P153" s="32">
        <f t="shared" si="151"/>
        <v>100.00000000000001</v>
      </c>
    </row>
    <row r="154" spans="1:16" ht="16.05" customHeight="1" x14ac:dyDescent="0.2">
      <c r="A154" s="36"/>
      <c r="B154" s="36"/>
      <c r="C154" s="37" t="s">
        <v>23</v>
      </c>
      <c r="D154" s="9">
        <f>空知1!D123+石狩1!D123+後志1!D123+胆振1!D123+日高1!D123+渡島・檜山1!D123+上川1!D123+留萌1!D123+宗谷1!D123+オホーツク1!D123+十勝1!D123+釧路1!D123+根室1!D123</f>
        <v>0</v>
      </c>
      <c r="E154" s="9">
        <f>空知1!E123+石狩1!E123+後志1!E123+胆振1!E123+日高1!E123+渡島・檜山1!E123+上川1!E123+留萌1!E123+宗谷1!E123+オホーツク1!E123+十勝1!E123+釧路1!E123+根室1!E123</f>
        <v>0</v>
      </c>
      <c r="F154" s="9">
        <f>空知1!F123+石狩1!F123+後志1!F123+胆振1!F123+日高1!F123+渡島・檜山1!F123+上川1!F123+留萌1!F123+宗谷1!F123+オホーツク1!F123+十勝1!F123+釧路1!F123+根室1!F123</f>
        <v>0</v>
      </c>
      <c r="G154" s="9">
        <f>空知1!G123+石狩1!G123+後志1!G123+胆振1!G123+日高1!G123+渡島・檜山1!G123+上川1!G123+留萌1!G123+宗谷1!G123+オホーツク1!G123+十勝1!G123+釧路1!G123+根室1!G123</f>
        <v>2.8000000000000003</v>
      </c>
      <c r="H154" s="9">
        <f>空知1!H123+石狩1!H123+後志1!H123+胆振1!H123+日高1!H123+渡島・檜山1!H123+上川1!H123+留萌1!H123+宗谷1!H123+オホーツク1!H123+十勝1!H123+釧路1!H123+根室1!H123</f>
        <v>100.39999999999999</v>
      </c>
      <c r="I154" s="9">
        <f>空知1!I123+石狩1!I123+後志1!I123+胆振1!I123+日高1!I123+渡島・檜山1!I123+上川1!I123+留萌1!I123+宗谷1!I123+オホーツク1!I123+十勝1!I123+釧路1!I123+根室1!I123</f>
        <v>102</v>
      </c>
      <c r="J154" s="9">
        <f>空知1!J123+石狩1!J123+後志1!J123+胆振1!J123+日高1!J123+渡島・檜山1!J123+上川1!J123+留萌1!J123+宗谷1!J123+オホーツク1!J123+十勝1!J123+釧路1!J123+根室1!J123</f>
        <v>0.8</v>
      </c>
      <c r="K154" s="9">
        <f>空知1!K123+石狩1!K123+後志1!K123+胆振1!K123+日高1!K123+渡島・檜山1!K123+上川1!K123+留萌1!K123+宗谷1!K123+オホーツク1!K123+十勝1!K123+釧路1!K123+根室1!K123</f>
        <v>0.8</v>
      </c>
      <c r="L154" s="9">
        <f>空知1!L123+石狩1!L123+後志1!L123+胆振1!L123+日高1!L123+渡島・檜山1!L123+上川1!L123+留萌1!L123+宗谷1!L123+オホーツク1!L123+十勝1!L123+釧路1!L123+根室1!L123</f>
        <v>0.1</v>
      </c>
      <c r="M154" s="9">
        <f>空知1!M123+石狩1!M123+後志1!M123+胆振1!M123+日高1!M123+渡島・檜山1!M123+上川1!M123+留萌1!M123+宗谷1!M123+オホーツク1!M123+十勝1!M123+釧路1!M123+根室1!M123</f>
        <v>0</v>
      </c>
      <c r="N154" s="9">
        <f>空知1!N123+石狩1!N123+後志1!N123+胆振1!N123+日高1!N123+渡島・檜山1!N123+上川1!N123+留萌1!N123+宗谷1!N123+オホーツク1!N123+十勝1!N123+釧路1!N123+根室1!N123</f>
        <v>0</v>
      </c>
      <c r="O154" s="9">
        <f>空知1!O123+石狩1!O123+後志1!O123+胆振1!O123+日高1!O123+渡島・檜山1!O123+上川1!O123+留萌1!O123+宗谷1!O123+オホーツク1!O123+十勝1!O123+釧路1!O123+根室1!O123</f>
        <v>0.1</v>
      </c>
      <c r="P154" s="32">
        <f t="shared" si="151"/>
        <v>207</v>
      </c>
    </row>
    <row r="155" spans="1:16" ht="16.05" customHeight="1" x14ac:dyDescent="0.2">
      <c r="A155" s="36"/>
      <c r="B155" s="36"/>
      <c r="C155" s="38" t="s">
        <v>22</v>
      </c>
      <c r="D155" s="10" t="str">
        <f t="shared" ref="D155:O155" si="170">IF(D154&lt;=0,"",D154/$P154%)</f>
        <v/>
      </c>
      <c r="E155" s="10" t="str">
        <f t="shared" si="170"/>
        <v/>
      </c>
      <c r="F155" s="10" t="str">
        <f t="shared" si="170"/>
        <v/>
      </c>
      <c r="G155" s="10">
        <f t="shared" si="170"/>
        <v>1.3526570048309181</v>
      </c>
      <c r="H155" s="10">
        <f t="shared" si="170"/>
        <v>48.5024154589372</v>
      </c>
      <c r="I155" s="10">
        <f t="shared" si="170"/>
        <v>49.275362318840585</v>
      </c>
      <c r="J155" s="10">
        <f t="shared" si="170"/>
        <v>0.38647342995169087</v>
      </c>
      <c r="K155" s="10">
        <f t="shared" si="170"/>
        <v>0.38647342995169087</v>
      </c>
      <c r="L155" s="10">
        <f t="shared" si="170"/>
        <v>4.8309178743961359E-2</v>
      </c>
      <c r="M155" s="10" t="str">
        <f t="shared" si="170"/>
        <v/>
      </c>
      <c r="N155" s="10" t="str">
        <f t="shared" si="170"/>
        <v/>
      </c>
      <c r="O155" s="10">
        <f t="shared" si="170"/>
        <v>4.8309178743961359E-2</v>
      </c>
      <c r="P155" s="32">
        <f t="shared" si="151"/>
        <v>100.00000000000001</v>
      </c>
    </row>
    <row r="156" spans="1:16" ht="16.05" customHeight="1" x14ac:dyDescent="0.2">
      <c r="A156" s="36"/>
      <c r="B156" s="36"/>
      <c r="C156" s="37" t="s">
        <v>24</v>
      </c>
      <c r="D156" s="9">
        <f>空知1!D125+石狩1!D125+後志1!D125+胆振1!D125+日高1!D125+渡島・檜山1!D125+上川1!D125+留萌1!D125+宗谷1!D125+オホーツク1!D125+十勝1!D125+釧路1!D125+根室1!D125</f>
        <v>3.2</v>
      </c>
      <c r="E156" s="9">
        <f>空知1!E125+石狩1!E125+後志1!E125+胆振1!E125+日高1!E125+渡島・檜山1!E125+上川1!E125+留萌1!E125+宗谷1!E125+オホーツク1!E125+十勝1!E125+釧路1!E125+根室1!E125</f>
        <v>3.9</v>
      </c>
      <c r="F156" s="9">
        <f>空知1!F125+石狩1!F125+後志1!F125+胆振1!F125+日高1!F125+渡島・檜山1!F125+上川1!F125+留萌1!F125+宗谷1!F125+オホーツク1!F125+十勝1!F125+釧路1!F125+根室1!F125</f>
        <v>26.1</v>
      </c>
      <c r="G156" s="9">
        <f>空知1!G125+石狩1!G125+後志1!G125+胆振1!G125+日高1!G125+渡島・檜山1!G125+上川1!G125+留萌1!G125+宗谷1!G125+オホーツク1!G125+十勝1!G125+釧路1!G125+根室1!G125</f>
        <v>266.7</v>
      </c>
      <c r="H156" s="9">
        <f>空知1!H125+石狩1!H125+後志1!H125+胆振1!H125+日高1!H125+渡島・檜山1!H125+上川1!H125+留萌1!H125+宗谷1!H125+オホーツク1!H125+十勝1!H125+釧路1!H125+根室1!H125</f>
        <v>1456.6000000000004</v>
      </c>
      <c r="I156" s="9">
        <f>空知1!I125+石狩1!I125+後志1!I125+胆振1!I125+日高1!I125+渡島・檜山1!I125+上川1!I125+留萌1!I125+宗谷1!I125+オホーツク1!I125+十勝1!I125+釧路1!I125+根室1!I125</f>
        <v>955.9</v>
      </c>
      <c r="J156" s="9">
        <f>空知1!J125+石狩1!J125+後志1!J125+胆振1!J125+日高1!J125+渡島・檜山1!J125+上川1!J125+留萌1!J125+宗谷1!J125+オホーツク1!J125+十勝1!J125+釧路1!J125+根室1!J125</f>
        <v>84.9</v>
      </c>
      <c r="K156" s="9">
        <f>空知1!K125+石狩1!K125+後志1!K125+胆振1!K125+日高1!K125+渡島・檜山1!K125+上川1!K125+留萌1!K125+宗谷1!K125+オホーツク1!K125+十勝1!K125+釧路1!K125+根室1!K125</f>
        <v>81.400000000000006</v>
      </c>
      <c r="L156" s="9">
        <f>空知1!L125+石狩1!L125+後志1!L125+胆振1!L125+日高1!L125+渡島・檜山1!L125+上川1!L125+留萌1!L125+宗谷1!L125+オホーツク1!L125+十勝1!L125+釧路1!L125+根室1!L125</f>
        <v>17.099999999999998</v>
      </c>
      <c r="M156" s="9">
        <f>空知1!M125+石狩1!M125+後志1!M125+胆振1!M125+日高1!M125+渡島・檜山1!M125+上川1!M125+留萌1!M125+宗谷1!M125+オホーツク1!M125+十勝1!M125+釧路1!M125+根室1!M125</f>
        <v>0</v>
      </c>
      <c r="N156" s="9">
        <f>空知1!N125+石狩1!N125+後志1!N125+胆振1!N125+日高1!N125+渡島・檜山1!N125+上川1!N125+留萌1!N125+宗谷1!N125+オホーツク1!N125+十勝1!N125+釧路1!N125+根室1!N125</f>
        <v>0.1</v>
      </c>
      <c r="O156" s="9">
        <f>空知1!O125+石狩1!O125+後志1!O125+胆振1!O125+日高1!O125+渡島・檜山1!O125+上川1!O125+留萌1!O125+宗谷1!O125+オホーツク1!O125+十勝1!O125+釧路1!O125+根室1!O125</f>
        <v>2</v>
      </c>
      <c r="P156" s="32">
        <f t="shared" si="151"/>
        <v>2897.9000000000005</v>
      </c>
    </row>
    <row r="157" spans="1:16" ht="16.05" customHeight="1" x14ac:dyDescent="0.2">
      <c r="A157" s="36"/>
      <c r="B157" s="40"/>
      <c r="C157" s="38" t="s">
        <v>22</v>
      </c>
      <c r="D157" s="10">
        <f t="shared" ref="D157:O157" si="171">IF(D156&lt;=0,"",D156/$P156%)</f>
        <v>0.11042479036543702</v>
      </c>
      <c r="E157" s="10">
        <f t="shared" si="171"/>
        <v>0.13458021325787636</v>
      </c>
      <c r="F157" s="10">
        <f t="shared" si="171"/>
        <v>0.90065219641809569</v>
      </c>
      <c r="G157" s="10">
        <f t="shared" si="171"/>
        <v>9.2032161220193913</v>
      </c>
      <c r="H157" s="10">
        <f t="shared" si="171"/>
        <v>50.263984264467375</v>
      </c>
      <c r="I157" s="10">
        <f t="shared" si="171"/>
        <v>32.985955346975388</v>
      </c>
      <c r="J157" s="10">
        <f t="shared" si="171"/>
        <v>2.9297077193830012</v>
      </c>
      <c r="K157" s="10">
        <f t="shared" si="171"/>
        <v>2.8089306049208043</v>
      </c>
      <c r="L157" s="10">
        <f t="shared" si="171"/>
        <v>0.59008247351530396</v>
      </c>
      <c r="M157" s="10" t="str">
        <f t="shared" si="171"/>
        <v/>
      </c>
      <c r="N157" s="10">
        <f t="shared" si="171"/>
        <v>3.450774698919907E-3</v>
      </c>
      <c r="O157" s="10">
        <f t="shared" si="171"/>
        <v>6.9015493978398137E-2</v>
      </c>
      <c r="P157" s="32">
        <f t="shared" si="151"/>
        <v>100</v>
      </c>
    </row>
    <row r="158" spans="1:16" ht="16.05" customHeight="1" x14ac:dyDescent="0.2">
      <c r="A158" s="36"/>
      <c r="B158" s="36" t="s">
        <v>44</v>
      </c>
      <c r="C158" s="37" t="s">
        <v>21</v>
      </c>
      <c r="D158" s="9">
        <f>空知1!D127+石狩1!D127+後志1!D127+胆振1!D127+日高1!D127+渡島・檜山1!D127+上川1!D127+留萌1!D127+宗谷1!D127+オホーツク1!D127+十勝1!D127+釧路1!D127+根室1!D127</f>
        <v>27.1</v>
      </c>
      <c r="E158" s="9">
        <f>空知1!E127+石狩1!E127+後志1!E127+胆振1!E127+日高1!E127+渡島・檜山1!E127+上川1!E127+留萌1!E127+宗谷1!E127+オホーツク1!E127+十勝1!E127+釧路1!E127+根室1!E127</f>
        <v>16.8</v>
      </c>
      <c r="F158" s="9">
        <f>空知1!F127+石狩1!F127+後志1!F127+胆振1!F127+日高1!F127+渡島・檜山1!F127+上川1!F127+留萌1!F127+宗谷1!F127+オホーツク1!F127+十勝1!F127+釧路1!F127+根室1!F127</f>
        <v>117.8</v>
      </c>
      <c r="G158" s="9">
        <f>空知1!G127+石狩1!G127+後志1!G127+胆振1!G127+日高1!G127+渡島・檜山1!G127+上川1!G127+留萌1!G127+宗谷1!G127+オホーツク1!G127+十勝1!G127+釧路1!G127+根室1!G127</f>
        <v>258.3</v>
      </c>
      <c r="H158" s="9">
        <f>空知1!H127+石狩1!H127+後志1!H127+胆振1!H127+日高1!H127+渡島・檜山1!H127+上川1!H127+留萌1!H127+宗谷1!H127+オホーツク1!H127+十勝1!H127+釧路1!H127+根室1!H127</f>
        <v>231.6</v>
      </c>
      <c r="I158" s="9">
        <f>空知1!I127+石狩1!I127+後志1!I127+胆振1!I127+日高1!I127+渡島・檜山1!I127+上川1!I127+留萌1!I127+宗谷1!I127+オホーツク1!I127+十勝1!I127+釧路1!I127+根室1!I127</f>
        <v>227.80000000000004</v>
      </c>
      <c r="J158" s="9">
        <f>空知1!J127+石狩1!J127+後志1!J127+胆振1!J127+日高1!J127+渡島・檜山1!J127+上川1!J127+留萌1!J127+宗谷1!J127+オホーツク1!J127+十勝1!J127+釧路1!J127+根室1!J127</f>
        <v>162.19999999999999</v>
      </c>
      <c r="K158" s="9">
        <f>空知1!K127+石狩1!K127+後志1!K127+胆振1!K127+日高1!K127+渡島・檜山1!K127+上川1!K127+留萌1!K127+宗谷1!K127+オホーツク1!K127+十勝1!K127+釧路1!K127+根室1!K127</f>
        <v>141.19999999999999</v>
      </c>
      <c r="L158" s="9">
        <f>空知1!L127+石狩1!L127+後志1!L127+胆振1!L127+日高1!L127+渡島・檜山1!L127+上川1!L127+留萌1!L127+宗谷1!L127+オホーツク1!L127+十勝1!L127+釧路1!L127+根室1!L127</f>
        <v>147.60000000000002</v>
      </c>
      <c r="M158" s="9">
        <f>空知1!M127+石狩1!M127+後志1!M127+胆振1!M127+日高1!M127+渡島・檜山1!M127+上川1!M127+留萌1!M127+宗谷1!M127+オホーツク1!M127+十勝1!M127+釧路1!M127+根室1!M127</f>
        <v>194.6</v>
      </c>
      <c r="N158" s="9">
        <f>空知1!N127+石狩1!N127+後志1!N127+胆振1!N127+日高1!N127+渡島・檜山1!N127+上川1!N127+留萌1!N127+宗谷1!N127+オホーツク1!N127+十勝1!N127+釧路1!N127+根室1!N127</f>
        <v>202.9</v>
      </c>
      <c r="O158" s="9">
        <f>空知1!O127+石狩1!O127+後志1!O127+胆振1!O127+日高1!O127+渡島・檜山1!O127+上川1!O127+留萌1!O127+宗谷1!O127+オホーツク1!O127+十勝1!O127+釧路1!O127+根室1!O127</f>
        <v>62.6</v>
      </c>
      <c r="P158" s="32">
        <f t="shared" si="151"/>
        <v>1790.5</v>
      </c>
    </row>
    <row r="159" spans="1:16" ht="16.05" customHeight="1" x14ac:dyDescent="0.2">
      <c r="A159" s="36"/>
      <c r="B159" s="36"/>
      <c r="C159" s="38" t="s">
        <v>22</v>
      </c>
      <c r="D159" s="10">
        <f t="shared" ref="D159:O159" si="172">IF(D158&lt;=0,"",D158/$P158%)</f>
        <v>1.5135437028762915</v>
      </c>
      <c r="E159" s="10">
        <f t="shared" si="172"/>
        <v>0.93828539514102205</v>
      </c>
      <c r="F159" s="10">
        <f t="shared" si="172"/>
        <v>6.5791678302150229</v>
      </c>
      <c r="G159" s="10">
        <f t="shared" si="172"/>
        <v>14.426137950293214</v>
      </c>
      <c r="H159" s="10">
        <f t="shared" si="172"/>
        <v>12.934934375872659</v>
      </c>
      <c r="I159" s="10">
        <f t="shared" si="172"/>
        <v>12.722703155543146</v>
      </c>
      <c r="J159" s="10">
        <f t="shared" si="172"/>
        <v>9.0589220888020101</v>
      </c>
      <c r="K159" s="10">
        <f t="shared" si="172"/>
        <v>7.8860653448757319</v>
      </c>
      <c r="L159" s="10">
        <f t="shared" si="172"/>
        <v>8.2435074001675517</v>
      </c>
      <c r="M159" s="10">
        <f t="shared" si="172"/>
        <v>10.868472493716839</v>
      </c>
      <c r="N159" s="10">
        <f t="shared" si="172"/>
        <v>11.332030159173415</v>
      </c>
      <c r="O159" s="10">
        <f t="shared" si="172"/>
        <v>3.4962301033230938</v>
      </c>
      <c r="P159" s="32">
        <f t="shared" si="151"/>
        <v>100</v>
      </c>
    </row>
    <row r="160" spans="1:16" ht="16.05" customHeight="1" x14ac:dyDescent="0.2">
      <c r="A160" s="36"/>
      <c r="B160" s="36"/>
      <c r="C160" s="37" t="s">
        <v>23</v>
      </c>
      <c r="D160" s="9">
        <f>空知1!D129+石狩1!D129+後志1!D129+胆振1!D129+日高1!D129+渡島・檜山1!D129+上川1!D129+留萌1!D129+宗谷1!D129+オホーツク1!D129+十勝1!D129+釧路1!D129+根室1!D129</f>
        <v>0</v>
      </c>
      <c r="E160" s="9">
        <f>空知1!E129+石狩1!E129+後志1!E129+胆振1!E129+日高1!E129+渡島・檜山1!E129+上川1!E129+留萌1!E129+宗谷1!E129+オホーツク1!E129+十勝1!E129+釧路1!E129+根室1!E129</f>
        <v>0</v>
      </c>
      <c r="F160" s="9">
        <f>空知1!F129+石狩1!F129+後志1!F129+胆振1!F129+日高1!F129+渡島・檜山1!F129+上川1!F129+留萌1!F129+宗谷1!F129+オホーツク1!F129+十勝1!F129+釧路1!F129+根室1!F129</f>
        <v>0</v>
      </c>
      <c r="G160" s="9">
        <f>空知1!G129+石狩1!G129+後志1!G129+胆振1!G129+日高1!G129+渡島・檜山1!G129+上川1!G129+留萌1!G129+宗谷1!G129+オホーツク1!G129+十勝1!G129+釧路1!G129+根室1!G129</f>
        <v>1.8</v>
      </c>
      <c r="H160" s="9">
        <f>空知1!H129+石狩1!H129+後志1!H129+胆振1!H129+日高1!H129+渡島・檜山1!H129+上川1!H129+留萌1!H129+宗谷1!H129+オホーツク1!H129+十勝1!H129+釧路1!H129+根室1!H129</f>
        <v>5.1000000000000005</v>
      </c>
      <c r="I160" s="9">
        <f>空知1!I129+石狩1!I129+後志1!I129+胆振1!I129+日高1!I129+渡島・檜山1!I129+上川1!I129+留萌1!I129+宗谷1!I129+オホーツク1!I129+十勝1!I129+釧路1!I129+根室1!I129</f>
        <v>30.3</v>
      </c>
      <c r="J160" s="9">
        <f>空知1!J129+石狩1!J129+後志1!J129+胆振1!J129+日高1!J129+渡島・檜山1!J129+上川1!J129+留萌1!J129+宗谷1!J129+オホーツク1!J129+十勝1!J129+釧路1!J129+根室1!J129</f>
        <v>47.2</v>
      </c>
      <c r="K160" s="9">
        <f>空知1!K129+石狩1!K129+後志1!K129+胆振1!K129+日高1!K129+渡島・檜山1!K129+上川1!K129+留萌1!K129+宗谷1!K129+オホーツク1!K129+十勝1!K129+釧路1!K129+根室1!K129</f>
        <v>21.3</v>
      </c>
      <c r="L160" s="9">
        <f>空知1!L129+石狩1!L129+後志1!L129+胆振1!L129+日高1!L129+渡島・檜山1!L129+上川1!L129+留萌1!L129+宗谷1!L129+オホーツク1!L129+十勝1!L129+釧路1!L129+根室1!L129</f>
        <v>41.800000000000004</v>
      </c>
      <c r="M160" s="9">
        <f>空知1!M129+石狩1!M129+後志1!M129+胆振1!M129+日高1!M129+渡島・檜山1!M129+上川1!M129+留萌1!M129+宗谷1!M129+オホーツク1!M129+十勝1!M129+釧路1!M129+根室1!M129</f>
        <v>36.6</v>
      </c>
      <c r="N160" s="9">
        <f>空知1!N129+石狩1!N129+後志1!N129+胆振1!N129+日高1!N129+渡島・檜山1!N129+上川1!N129+留萌1!N129+宗谷1!N129+オホーツク1!N129+十勝1!N129+釧路1!N129+根室1!N129</f>
        <v>2.7</v>
      </c>
      <c r="O160" s="9">
        <f>空知1!O129+石狩1!O129+後志1!O129+胆振1!O129+日高1!O129+渡島・檜山1!O129+上川1!O129+留萌1!O129+宗谷1!O129+オホーツク1!O129+十勝1!O129+釧路1!O129+根室1!O129</f>
        <v>0</v>
      </c>
      <c r="P160" s="32">
        <f t="shared" si="151"/>
        <v>186.79999999999998</v>
      </c>
    </row>
    <row r="161" spans="1:16" ht="16.05" customHeight="1" x14ac:dyDescent="0.2">
      <c r="A161" s="36"/>
      <c r="B161" s="36"/>
      <c r="C161" s="38" t="s">
        <v>22</v>
      </c>
      <c r="D161" s="10" t="str">
        <f t="shared" ref="D161:O161" si="173">IF(D160&lt;=0,"",D160/$P160%)</f>
        <v/>
      </c>
      <c r="E161" s="10" t="str">
        <f t="shared" si="173"/>
        <v/>
      </c>
      <c r="F161" s="10" t="str">
        <f t="shared" si="173"/>
        <v/>
      </c>
      <c r="G161" s="10">
        <f t="shared" si="173"/>
        <v>0.96359743040685231</v>
      </c>
      <c r="H161" s="10">
        <f t="shared" si="173"/>
        <v>2.730192719486082</v>
      </c>
      <c r="I161" s="10">
        <f t="shared" si="173"/>
        <v>16.220556745182016</v>
      </c>
      <c r="J161" s="10">
        <f t="shared" si="173"/>
        <v>25.267665952890795</v>
      </c>
      <c r="K161" s="10">
        <f t="shared" si="173"/>
        <v>11.402569593147753</v>
      </c>
      <c r="L161" s="10">
        <f t="shared" si="173"/>
        <v>22.376873661670238</v>
      </c>
      <c r="M161" s="10">
        <f t="shared" si="173"/>
        <v>19.593147751605997</v>
      </c>
      <c r="N161" s="10">
        <f t="shared" si="173"/>
        <v>1.4453961456102786</v>
      </c>
      <c r="O161" s="10" t="str">
        <f t="shared" si="173"/>
        <v/>
      </c>
      <c r="P161" s="32">
        <f t="shared" si="151"/>
        <v>100</v>
      </c>
    </row>
    <row r="162" spans="1:16" ht="16.05" customHeight="1" x14ac:dyDescent="0.2">
      <c r="A162" s="36"/>
      <c r="B162" s="36"/>
      <c r="C162" s="37" t="s">
        <v>24</v>
      </c>
      <c r="D162" s="9">
        <f>空知1!D131+石狩1!D131+後志1!D131+胆振1!D131+日高1!D131+渡島・檜山1!D131+上川1!D131+留萌1!D131+宗谷1!D131+オホーツク1!D131+十勝1!D131+釧路1!D131+根室1!D131</f>
        <v>27.1</v>
      </c>
      <c r="E162" s="9">
        <f>空知1!E131+石狩1!E131+後志1!E131+胆振1!E131+日高1!E131+渡島・檜山1!E131+上川1!E131+留萌1!E131+宗谷1!E131+オホーツク1!E131+十勝1!E131+釧路1!E131+根室1!E131</f>
        <v>16.8</v>
      </c>
      <c r="F162" s="9">
        <f>空知1!F131+石狩1!F131+後志1!F131+胆振1!F131+日高1!F131+渡島・檜山1!F131+上川1!F131+留萌1!F131+宗谷1!F131+オホーツク1!F131+十勝1!F131+釧路1!F131+根室1!F131</f>
        <v>117.8</v>
      </c>
      <c r="G162" s="9">
        <f>空知1!G131+石狩1!G131+後志1!G131+胆振1!G131+日高1!G131+渡島・檜山1!G131+上川1!G131+留萌1!G131+宗谷1!G131+オホーツク1!G131+十勝1!G131+釧路1!G131+根室1!G131</f>
        <v>260.10000000000002</v>
      </c>
      <c r="H162" s="9">
        <f>空知1!H131+石狩1!H131+後志1!H131+胆振1!H131+日高1!H131+渡島・檜山1!H131+上川1!H131+留萌1!H131+宗谷1!H131+オホーツク1!H131+十勝1!H131+釧路1!H131+根室1!H131</f>
        <v>236.7</v>
      </c>
      <c r="I162" s="9">
        <f>空知1!I131+石狩1!I131+後志1!I131+胆振1!I131+日高1!I131+渡島・檜山1!I131+上川1!I131+留萌1!I131+宗谷1!I131+オホーツク1!I131+十勝1!I131+釧路1!I131+根室1!I131</f>
        <v>258.10000000000002</v>
      </c>
      <c r="J162" s="9">
        <f>空知1!J131+石狩1!J131+後志1!J131+胆振1!J131+日高1!J131+渡島・檜山1!J131+上川1!J131+留萌1!J131+宗谷1!J131+オホーツク1!J131+十勝1!J131+釧路1!J131+根室1!J131</f>
        <v>209.4</v>
      </c>
      <c r="K162" s="9">
        <f>空知1!K131+石狩1!K131+後志1!K131+胆振1!K131+日高1!K131+渡島・檜山1!K131+上川1!K131+留萌1!K131+宗谷1!K131+オホーツク1!K131+十勝1!K131+釧路1!K131+根室1!K131</f>
        <v>162.5</v>
      </c>
      <c r="L162" s="9">
        <f>空知1!L131+石狩1!L131+後志1!L131+胆振1!L131+日高1!L131+渡島・檜山1!L131+上川1!L131+留萌1!L131+宗谷1!L131+オホーツク1!L131+十勝1!L131+釧路1!L131+根室1!L131</f>
        <v>189.4</v>
      </c>
      <c r="M162" s="9">
        <f>空知1!M131+石狩1!M131+後志1!M131+胆振1!M131+日高1!M131+渡島・檜山1!M131+上川1!M131+留萌1!M131+宗谷1!M131+オホーツク1!M131+十勝1!M131+釧路1!M131+根室1!M131</f>
        <v>231.20000000000002</v>
      </c>
      <c r="N162" s="9">
        <f>空知1!N131+石狩1!N131+後志1!N131+胆振1!N131+日高1!N131+渡島・檜山1!N131+上川1!N131+留萌1!N131+宗谷1!N131+オホーツク1!N131+十勝1!N131+釧路1!N131+根室1!N131</f>
        <v>205.6</v>
      </c>
      <c r="O162" s="9">
        <f>空知1!O131+石狩1!O131+後志1!O131+胆振1!O131+日高1!O131+渡島・檜山1!O131+上川1!O131+留萌1!O131+宗谷1!O131+オホーツク1!O131+十勝1!O131+釧路1!O131+根室1!O131</f>
        <v>62.6</v>
      </c>
      <c r="P162" s="32">
        <f t="shared" si="151"/>
        <v>1977.3</v>
      </c>
    </row>
    <row r="163" spans="1:16" ht="16.05" customHeight="1" x14ac:dyDescent="0.2">
      <c r="A163" s="36"/>
      <c r="B163" s="40"/>
      <c r="C163" s="38" t="s">
        <v>22</v>
      </c>
      <c r="D163" s="10">
        <f t="shared" ref="D163:O163" si="174">IF(D162&lt;=0,"",D162/$P162%)</f>
        <v>1.3705558084256311</v>
      </c>
      <c r="E163" s="10">
        <f t="shared" si="174"/>
        <v>0.84964345319374912</v>
      </c>
      <c r="F163" s="10">
        <f t="shared" si="174"/>
        <v>5.9576189753704547</v>
      </c>
      <c r="G163" s="10">
        <f t="shared" si="174"/>
        <v>13.154301319981794</v>
      </c>
      <c r="H163" s="10">
        <f t="shared" si="174"/>
        <v>11.970869367319072</v>
      </c>
      <c r="I163" s="10">
        <f t="shared" si="174"/>
        <v>13.053153289839681</v>
      </c>
      <c r="J163" s="10">
        <f t="shared" si="174"/>
        <v>10.59019875587923</v>
      </c>
      <c r="K163" s="10">
        <f t="shared" si="174"/>
        <v>8.2182774490466795</v>
      </c>
      <c r="L163" s="10">
        <f t="shared" si="174"/>
        <v>9.5787184544580999</v>
      </c>
      <c r="M163" s="10">
        <f t="shared" si="174"/>
        <v>11.692712284428262</v>
      </c>
      <c r="N163" s="10">
        <f t="shared" si="174"/>
        <v>10.398017498609214</v>
      </c>
      <c r="O163" s="10">
        <f t="shared" si="174"/>
        <v>3.1659333434481365</v>
      </c>
      <c r="P163" s="32">
        <f t="shared" si="151"/>
        <v>100</v>
      </c>
    </row>
    <row r="164" spans="1:16" ht="16.05" customHeight="1" x14ac:dyDescent="0.2">
      <c r="A164" s="36"/>
      <c r="B164" s="36" t="s">
        <v>45</v>
      </c>
      <c r="C164" s="37" t="s">
        <v>21</v>
      </c>
      <c r="D164" s="9">
        <f>空知1!D133+石狩1!D133+後志1!D133+胆振1!D133+日高1!D133+渡島・檜山1!D133+上川1!D133+留萌1!D133+宗谷1!D133+オホーツク1!D133+十勝1!D133+釧路1!D133+根室1!D133</f>
        <v>1.3</v>
      </c>
      <c r="E164" s="9">
        <f>空知1!E133+石狩1!E133+後志1!E133+胆振1!E133+日高1!E133+渡島・檜山1!E133+上川1!E133+留萌1!E133+宗谷1!E133+オホーツク1!E133+十勝1!E133+釧路1!E133+根室1!E133</f>
        <v>4</v>
      </c>
      <c r="F164" s="9">
        <f>空知1!F133+石狩1!F133+後志1!F133+胆振1!F133+日高1!F133+渡島・檜山1!F133+上川1!F133+留萌1!F133+宗谷1!F133+オホーツク1!F133+十勝1!F133+釧路1!F133+根室1!F133</f>
        <v>9.8000000000000007</v>
      </c>
      <c r="G164" s="9">
        <f>空知1!G133+石狩1!G133+後志1!G133+胆振1!G133+日高1!G133+渡島・檜山1!G133+上川1!G133+留萌1!G133+宗谷1!G133+オホーツク1!G133+十勝1!G133+釧路1!G133+根室1!G133</f>
        <v>0</v>
      </c>
      <c r="H164" s="9">
        <f>空知1!H133+石狩1!H133+後志1!H133+胆振1!H133+日高1!H133+渡島・檜山1!H133+上川1!H133+留萌1!H133+宗谷1!H133+オホーツク1!H133+十勝1!H133+釧路1!H133+根室1!H133</f>
        <v>0</v>
      </c>
      <c r="I164" s="9">
        <f>空知1!I133+石狩1!I133+後志1!I133+胆振1!I133+日高1!I133+渡島・檜山1!I133+上川1!I133+留萌1!I133+宗谷1!I133+オホーツク1!I133+十勝1!I133+釧路1!I133+根室1!I133</f>
        <v>0</v>
      </c>
      <c r="J164" s="9">
        <f>空知1!J133+石狩1!J133+後志1!J133+胆振1!J133+日高1!J133+渡島・檜山1!J133+上川1!J133+留萌1!J133+宗谷1!J133+オホーツク1!J133+十勝1!J133+釧路1!J133+根室1!J133</f>
        <v>0</v>
      </c>
      <c r="K164" s="9">
        <f>空知1!K133+石狩1!K133+後志1!K133+胆振1!K133+日高1!K133+渡島・檜山1!K133+上川1!K133+留萌1!K133+宗谷1!K133+オホーツク1!K133+十勝1!K133+釧路1!K133+根室1!K133</f>
        <v>0.1</v>
      </c>
      <c r="L164" s="9">
        <f>空知1!L133+石狩1!L133+後志1!L133+胆振1!L133+日高1!L133+渡島・檜山1!L133+上川1!L133+留萌1!L133+宗谷1!L133+オホーツク1!L133+十勝1!L133+釧路1!L133+根室1!L133</f>
        <v>4.5</v>
      </c>
      <c r="M164" s="9">
        <f>空知1!M133+石狩1!M133+後志1!M133+胆振1!M133+日高1!M133+渡島・檜山1!M133+上川1!M133+留萌1!M133+宗谷1!M133+オホーツク1!M133+十勝1!M133+釧路1!M133+根室1!M133</f>
        <v>10.199999999999999</v>
      </c>
      <c r="N164" s="9">
        <f>空知1!N133+石狩1!N133+後志1!N133+胆振1!N133+日高1!N133+渡島・檜山1!N133+上川1!N133+留萌1!N133+宗谷1!N133+オホーツク1!N133+十勝1!N133+釧路1!N133+根室1!N133</f>
        <v>21.6</v>
      </c>
      <c r="O164" s="9">
        <f>空知1!O133+石狩1!O133+後志1!O133+胆振1!O133+日高1!O133+渡島・檜山1!O133+上川1!O133+留萌1!O133+宗谷1!O133+オホーツク1!O133+十勝1!O133+釧路1!O133+根室1!O133</f>
        <v>20.9</v>
      </c>
      <c r="P164" s="32">
        <f t="shared" si="151"/>
        <v>72.400000000000006</v>
      </c>
    </row>
    <row r="165" spans="1:16" ht="16.05" customHeight="1" x14ac:dyDescent="0.2">
      <c r="A165" s="36"/>
      <c r="B165" s="36"/>
      <c r="C165" s="38" t="s">
        <v>22</v>
      </c>
      <c r="D165" s="10">
        <f t="shared" ref="D165:O165" si="175">IF(D164&lt;=0,"",D164/$P164%)</f>
        <v>1.7955801104972373</v>
      </c>
      <c r="E165" s="10">
        <f t="shared" si="175"/>
        <v>5.5248618784530379</v>
      </c>
      <c r="F165" s="10">
        <f t="shared" si="175"/>
        <v>13.535911602209945</v>
      </c>
      <c r="G165" s="10" t="str">
        <f t="shared" si="175"/>
        <v/>
      </c>
      <c r="H165" s="10" t="str">
        <f t="shared" si="175"/>
        <v/>
      </c>
      <c r="I165" s="10" t="str">
        <f t="shared" si="175"/>
        <v/>
      </c>
      <c r="J165" s="10" t="str">
        <f t="shared" si="175"/>
        <v/>
      </c>
      <c r="K165" s="10">
        <f t="shared" si="175"/>
        <v>0.13812154696132595</v>
      </c>
      <c r="L165" s="10">
        <f t="shared" si="175"/>
        <v>6.2154696132596676</v>
      </c>
      <c r="M165" s="10">
        <f t="shared" si="175"/>
        <v>14.088397790055247</v>
      </c>
      <c r="N165" s="10">
        <f t="shared" si="175"/>
        <v>29.834254143646408</v>
      </c>
      <c r="O165" s="10">
        <f t="shared" si="175"/>
        <v>28.867403314917123</v>
      </c>
      <c r="P165" s="32">
        <f t="shared" si="151"/>
        <v>100</v>
      </c>
    </row>
    <row r="166" spans="1:16" ht="16.05" customHeight="1" x14ac:dyDescent="0.2">
      <c r="A166" s="36"/>
      <c r="B166" s="36"/>
      <c r="C166" s="37" t="s">
        <v>23</v>
      </c>
      <c r="D166" s="9">
        <f>空知1!D135+石狩1!D135+後志1!D135+胆振1!D135+日高1!D135+渡島・檜山1!D135+上川1!D135+留萌1!D135+宗谷1!D135+オホーツク1!D135+十勝1!D135+釧路1!D135+根室1!D135</f>
        <v>0.7</v>
      </c>
      <c r="E166" s="9">
        <f>空知1!E135+石狩1!E135+後志1!E135+胆振1!E135+日高1!E135+渡島・檜山1!E135+上川1!E135+留萌1!E135+宗谷1!E135+オホーツク1!E135+十勝1!E135+釧路1!E135+根室1!E135</f>
        <v>2.1</v>
      </c>
      <c r="F166" s="9">
        <f>空知1!F135+石狩1!F135+後志1!F135+胆振1!F135+日高1!F135+渡島・檜山1!F135+上川1!F135+留萌1!F135+宗谷1!F135+オホーツク1!F135+十勝1!F135+釧路1!F135+根室1!F135</f>
        <v>0.2</v>
      </c>
      <c r="G166" s="9">
        <f>空知1!G135+石狩1!G135+後志1!G135+胆振1!G135+日高1!G135+渡島・檜山1!G135+上川1!G135+留萌1!G135+宗谷1!G135+オホーツク1!G135+十勝1!G135+釧路1!G135+根室1!G135</f>
        <v>0</v>
      </c>
      <c r="H166" s="9">
        <f>空知1!H135+石狩1!H135+後志1!H135+胆振1!H135+日高1!H135+渡島・檜山1!H135+上川1!H135+留萌1!H135+宗谷1!H135+オホーツク1!H135+十勝1!H135+釧路1!H135+根室1!H135</f>
        <v>0</v>
      </c>
      <c r="I166" s="9">
        <f>空知1!I135+石狩1!I135+後志1!I135+胆振1!I135+日高1!I135+渡島・檜山1!I135+上川1!I135+留萌1!I135+宗谷1!I135+オホーツク1!I135+十勝1!I135+釧路1!I135+根室1!I135</f>
        <v>0</v>
      </c>
      <c r="J166" s="9">
        <f>空知1!J135+石狩1!J135+後志1!J135+胆振1!J135+日高1!J135+渡島・檜山1!J135+上川1!J135+留萌1!J135+宗谷1!J135+オホーツク1!J135+十勝1!J135+釧路1!J135+根室1!J135</f>
        <v>0</v>
      </c>
      <c r="K166" s="9">
        <f>空知1!K135+石狩1!K135+後志1!K135+胆振1!K135+日高1!K135+渡島・檜山1!K135+上川1!K135+留萌1!K135+宗谷1!K135+オホーツク1!K135+十勝1!K135+釧路1!K135+根室1!K135</f>
        <v>2.9</v>
      </c>
      <c r="L166" s="9">
        <f>空知1!L135+石狩1!L135+後志1!L135+胆振1!L135+日高1!L135+渡島・檜山1!L135+上川1!L135+留萌1!L135+宗谷1!L135+オホーツク1!L135+十勝1!L135+釧路1!L135+根室1!L135</f>
        <v>33.700000000000003</v>
      </c>
      <c r="M166" s="9">
        <f>空知1!M135+石狩1!M135+後志1!M135+胆振1!M135+日高1!M135+渡島・檜山1!M135+上川1!M135+留萌1!M135+宗谷1!M135+オホーツク1!M135+十勝1!M135+釧路1!M135+根室1!M135</f>
        <v>95.9</v>
      </c>
      <c r="N166" s="9">
        <f>空知1!N135+石狩1!N135+後志1!N135+胆振1!N135+日高1!N135+渡島・檜山1!N135+上川1!N135+留萌1!N135+宗谷1!N135+オホーツク1!N135+十勝1!N135+釧路1!N135+根室1!N135</f>
        <v>339.79999999999995</v>
      </c>
      <c r="O166" s="9">
        <f>空知1!O135+石狩1!O135+後志1!O135+胆振1!O135+日高1!O135+渡島・檜山1!O135+上川1!O135+留萌1!O135+宗谷1!O135+オホーツク1!O135+十勝1!O135+釧路1!O135+根室1!O135</f>
        <v>119.10000000000001</v>
      </c>
      <c r="P166" s="32">
        <f t="shared" si="151"/>
        <v>594.4</v>
      </c>
    </row>
    <row r="167" spans="1:16" ht="16.05" customHeight="1" x14ac:dyDescent="0.2">
      <c r="A167" s="36"/>
      <c r="B167" s="36"/>
      <c r="C167" s="38" t="s">
        <v>22</v>
      </c>
      <c r="D167" s="10">
        <f t="shared" ref="D167:O167" si="176">IF(D166&lt;=0,"",D166/$P166%)</f>
        <v>0.1177658142664872</v>
      </c>
      <c r="E167" s="10">
        <f t="shared" si="176"/>
        <v>0.35329744279946168</v>
      </c>
      <c r="F167" s="10">
        <f t="shared" si="176"/>
        <v>3.3647375504710635E-2</v>
      </c>
      <c r="G167" s="10" t="str">
        <f t="shared" si="176"/>
        <v/>
      </c>
      <c r="H167" s="10" t="str">
        <f t="shared" si="176"/>
        <v/>
      </c>
      <c r="I167" s="10" t="str">
        <f t="shared" si="176"/>
        <v/>
      </c>
      <c r="J167" s="10" t="str">
        <f t="shared" si="176"/>
        <v/>
      </c>
      <c r="K167" s="10">
        <f t="shared" si="176"/>
        <v>0.48788694481830414</v>
      </c>
      <c r="L167" s="10">
        <f t="shared" si="176"/>
        <v>5.669582772543742</v>
      </c>
      <c r="M167" s="10">
        <f t="shared" si="176"/>
        <v>16.133916554508751</v>
      </c>
      <c r="N167" s="10">
        <f t="shared" si="176"/>
        <v>57.166890982503361</v>
      </c>
      <c r="O167" s="10">
        <f t="shared" si="176"/>
        <v>20.037012113055184</v>
      </c>
      <c r="P167" s="32">
        <f t="shared" si="151"/>
        <v>100</v>
      </c>
    </row>
    <row r="168" spans="1:16" ht="16.05" customHeight="1" x14ac:dyDescent="0.2">
      <c r="A168" s="36"/>
      <c r="B168" s="36"/>
      <c r="C168" s="37" t="s">
        <v>24</v>
      </c>
      <c r="D168" s="9">
        <f>空知1!D137+石狩1!D137+後志1!D137+胆振1!D137+日高1!D137+渡島・檜山1!D137+上川1!D137+留萌1!D137+宗谷1!D137+オホーツク1!D137+十勝1!D137+釧路1!D137+根室1!D137</f>
        <v>2</v>
      </c>
      <c r="E168" s="9">
        <f>空知1!E137+石狩1!E137+後志1!E137+胆振1!E137+日高1!E137+渡島・檜山1!E137+上川1!E137+留萌1!E137+宗谷1!E137+オホーツク1!E137+十勝1!E137+釧路1!E137+根室1!E137</f>
        <v>6.1000000000000005</v>
      </c>
      <c r="F168" s="9">
        <f>空知1!F137+石狩1!F137+後志1!F137+胆振1!F137+日高1!F137+渡島・檜山1!F137+上川1!F137+留萌1!F137+宗谷1!F137+オホーツク1!F137+十勝1!F137+釧路1!F137+根室1!F137</f>
        <v>10</v>
      </c>
      <c r="G168" s="9">
        <f>空知1!G137+石狩1!G137+後志1!G137+胆振1!G137+日高1!G137+渡島・檜山1!G137+上川1!G137+留萌1!G137+宗谷1!G137+オホーツク1!G137+十勝1!G137+釧路1!G137+根室1!G137</f>
        <v>0</v>
      </c>
      <c r="H168" s="9">
        <f>空知1!H137+石狩1!H137+後志1!H137+胆振1!H137+日高1!H137+渡島・檜山1!H137+上川1!H137+留萌1!H137+宗谷1!H137+オホーツク1!H137+十勝1!H137+釧路1!H137+根室1!H137</f>
        <v>0</v>
      </c>
      <c r="I168" s="9">
        <f>空知1!I137+石狩1!I137+後志1!I137+胆振1!I137+日高1!I137+渡島・檜山1!I137+上川1!I137+留萌1!I137+宗谷1!I137+オホーツク1!I137+十勝1!I137+釧路1!I137+根室1!I137</f>
        <v>0</v>
      </c>
      <c r="J168" s="9">
        <f>空知1!J137+石狩1!J137+後志1!J137+胆振1!J137+日高1!J137+渡島・檜山1!J137+上川1!J137+留萌1!J137+宗谷1!J137+オホーツク1!J137+十勝1!J137+釧路1!J137+根室1!J137</f>
        <v>0</v>
      </c>
      <c r="K168" s="9">
        <f>空知1!K137+石狩1!K137+後志1!K137+胆振1!K137+日高1!K137+渡島・檜山1!K137+上川1!K137+留萌1!K137+宗谷1!K137+オホーツク1!K137+十勝1!K137+釧路1!K137+根室1!K137</f>
        <v>3</v>
      </c>
      <c r="L168" s="9">
        <f>空知1!L137+石狩1!L137+後志1!L137+胆振1!L137+日高1!L137+渡島・檜山1!L137+上川1!L137+留萌1!L137+宗谷1!L137+オホーツク1!L137+十勝1!L137+釧路1!L137+根室1!L137</f>
        <v>38.200000000000003</v>
      </c>
      <c r="M168" s="9">
        <f>空知1!M137+石狩1!M137+後志1!M137+胆振1!M137+日高1!M137+渡島・檜山1!M137+上川1!M137+留萌1!M137+宗谷1!M137+オホーツク1!M137+十勝1!M137+釧路1!M137+根室1!M137</f>
        <v>106.1</v>
      </c>
      <c r="N168" s="9">
        <f>空知1!N137+石狩1!N137+後志1!N137+胆振1!N137+日高1!N137+渡島・檜山1!N137+上川1!N137+留萌1!N137+宗谷1!N137+オホーツク1!N137+十勝1!N137+釧路1!N137+根室1!N137</f>
        <v>361.40000000000003</v>
      </c>
      <c r="O168" s="9">
        <f>空知1!O137+石狩1!O137+後志1!O137+胆振1!O137+日高1!O137+渡島・檜山1!O137+上川1!O137+留萌1!O137+宗谷1!O137+オホーツク1!O137+十勝1!O137+釧路1!O137+根室1!O137</f>
        <v>140</v>
      </c>
      <c r="P168" s="32">
        <f t="shared" si="151"/>
        <v>666.80000000000007</v>
      </c>
    </row>
    <row r="169" spans="1:16" ht="16.05" customHeight="1" x14ac:dyDescent="0.2">
      <c r="A169" s="36"/>
      <c r="B169" s="40"/>
      <c r="C169" s="38" t="s">
        <v>22</v>
      </c>
      <c r="D169" s="10">
        <f t="shared" ref="D169:O169" si="177">IF(D168&lt;=0,"",D168/$P168%)</f>
        <v>0.29994001199760045</v>
      </c>
      <c r="E169" s="10">
        <f t="shared" si="177"/>
        <v>0.91481703659268143</v>
      </c>
      <c r="F169" s="10">
        <f t="shared" si="177"/>
        <v>1.4997000599880022</v>
      </c>
      <c r="G169" s="10" t="str">
        <f t="shared" si="177"/>
        <v/>
      </c>
      <c r="H169" s="10" t="str">
        <f t="shared" si="177"/>
        <v/>
      </c>
      <c r="I169" s="10" t="str">
        <f t="shared" si="177"/>
        <v/>
      </c>
      <c r="J169" s="10" t="str">
        <f t="shared" si="177"/>
        <v/>
      </c>
      <c r="K169" s="10">
        <f t="shared" si="177"/>
        <v>0.44991001799640062</v>
      </c>
      <c r="L169" s="10">
        <f t="shared" si="177"/>
        <v>5.7288542291541686</v>
      </c>
      <c r="M169" s="10">
        <f t="shared" si="177"/>
        <v>15.911817636472701</v>
      </c>
      <c r="N169" s="10">
        <f t="shared" si="177"/>
        <v>54.199160167966404</v>
      </c>
      <c r="O169" s="10">
        <f t="shared" si="177"/>
        <v>20.995800839832029</v>
      </c>
      <c r="P169" s="32">
        <f t="shared" si="151"/>
        <v>99.999999999999986</v>
      </c>
    </row>
    <row r="170" spans="1:16" ht="16.05" customHeight="1" x14ac:dyDescent="0.2">
      <c r="A170" s="36"/>
      <c r="B170" s="36" t="s">
        <v>46</v>
      </c>
      <c r="C170" s="37" t="s">
        <v>21</v>
      </c>
      <c r="D170" s="9">
        <f>空知1!D139+石狩1!D139+後志1!D139+胆振1!D139+日高1!D139+渡島・檜山1!D139+上川1!D139+留萌1!D139+宗谷1!D139+オホーツク1!D139+十勝1!D139+釧路1!D139+根室1!D139</f>
        <v>0.6</v>
      </c>
      <c r="E170" s="9">
        <f>空知1!E139+石狩1!E139+後志1!E139+胆振1!E139+日高1!E139+渡島・檜山1!E139+上川1!E139+留萌1!E139+宗谷1!E139+オホーツク1!E139+十勝1!E139+釧路1!E139+根室1!E139</f>
        <v>0.6</v>
      </c>
      <c r="F170" s="9">
        <f>空知1!F139+石狩1!F139+後志1!F139+胆振1!F139+日高1!F139+渡島・檜山1!F139+上川1!F139+留萌1!F139+宗谷1!F139+オホーツク1!F139+十勝1!F139+釧路1!F139+根室1!F139</f>
        <v>73.599999999999994</v>
      </c>
      <c r="G170" s="9">
        <f>空知1!G139+石狩1!G139+後志1!G139+胆振1!G139+日高1!G139+渡島・檜山1!G139+上川1!G139+留萌1!G139+宗谷1!G139+オホーツク1!G139+十勝1!G139+釧路1!G139+根室1!G139</f>
        <v>995.4</v>
      </c>
      <c r="H170" s="9">
        <f>空知1!H139+石狩1!H139+後志1!H139+胆振1!H139+日高1!H139+渡島・檜山1!H139+上川1!H139+留萌1!H139+宗谷1!H139+オホーツク1!H139+十勝1!H139+釧路1!H139+根室1!H139</f>
        <v>622.6</v>
      </c>
      <c r="I170" s="9">
        <f>空知1!I139+石狩1!I139+後志1!I139+胆振1!I139+日高1!I139+渡島・檜山1!I139+上川1!I139+留萌1!I139+宗谷1!I139+オホーツク1!I139+十勝1!I139+釧路1!I139+根室1!I139</f>
        <v>399.8</v>
      </c>
      <c r="J170" s="9">
        <f>空知1!J139+石狩1!J139+後志1!J139+胆振1!J139+日高1!J139+渡島・檜山1!J139+上川1!J139+留萌1!J139+宗谷1!J139+オホーツク1!J139+十勝1!J139+釧路1!J139+根室1!J139</f>
        <v>534.20000000000005</v>
      </c>
      <c r="K170" s="9">
        <f>空知1!K139+石狩1!K139+後志1!K139+胆振1!K139+日高1!K139+渡島・檜山1!K139+上川1!K139+留萌1!K139+宗谷1!K139+オホーツク1!K139+十勝1!K139+釧路1!K139+根室1!K139</f>
        <v>517.1</v>
      </c>
      <c r="L170" s="9">
        <f>空知1!L139+石狩1!L139+後志1!L139+胆振1!L139+日高1!L139+渡島・檜山1!L139+上川1!L139+留萌1!L139+宗谷1!L139+オホーツク1!L139+十勝1!L139+釧路1!L139+根室1!L139</f>
        <v>472.8</v>
      </c>
      <c r="M170" s="9">
        <f>空知1!M139+石狩1!M139+後志1!M139+胆振1!M139+日高1!M139+渡島・檜山1!M139+上川1!M139+留萌1!M139+宗谷1!M139+オホーツク1!M139+十勝1!M139+釧路1!M139+根室1!M139</f>
        <v>528.9</v>
      </c>
      <c r="N170" s="9">
        <f>空知1!N139+石狩1!N139+後志1!N139+胆振1!N139+日高1!N139+渡島・檜山1!N139+上川1!N139+留萌1!N139+宗谷1!N139+オホーツク1!N139+十勝1!N139+釧路1!N139+根室1!N139</f>
        <v>11.6</v>
      </c>
      <c r="O170" s="9">
        <f>空知1!O139+石狩1!O139+後志1!O139+胆振1!O139+日高1!O139+渡島・檜山1!O139+上川1!O139+留萌1!O139+宗谷1!O139+オホーツク1!O139+十勝1!O139+釧路1!O139+根室1!O139</f>
        <v>19.2</v>
      </c>
      <c r="P170" s="32">
        <f t="shared" si="151"/>
        <v>4176.4000000000005</v>
      </c>
    </row>
    <row r="171" spans="1:16" ht="16.05" customHeight="1" x14ac:dyDescent="0.2">
      <c r="A171" s="36"/>
      <c r="B171" s="36"/>
      <c r="C171" s="38" t="s">
        <v>22</v>
      </c>
      <c r="D171" s="10">
        <f t="shared" ref="D171:O171" si="178">IF(D170&lt;=0,"",D170/$P170%)</f>
        <v>1.4366439996168948E-2</v>
      </c>
      <c r="E171" s="10">
        <f t="shared" si="178"/>
        <v>1.4366439996168948E-2</v>
      </c>
      <c r="F171" s="10">
        <f t="shared" si="178"/>
        <v>1.7622833061967242</v>
      </c>
      <c r="G171" s="10">
        <f t="shared" si="178"/>
        <v>23.833923953644284</v>
      </c>
      <c r="H171" s="10">
        <f t="shared" si="178"/>
        <v>14.907575902691313</v>
      </c>
      <c r="I171" s="10">
        <f t="shared" si="178"/>
        <v>9.5728378507805765</v>
      </c>
      <c r="J171" s="10">
        <f t="shared" si="178"/>
        <v>12.790920409922421</v>
      </c>
      <c r="K171" s="10">
        <f t="shared" si="178"/>
        <v>12.381476870031605</v>
      </c>
      <c r="L171" s="10">
        <f t="shared" si="178"/>
        <v>11.320754716981131</v>
      </c>
      <c r="M171" s="10">
        <f t="shared" si="178"/>
        <v>12.664016856622927</v>
      </c>
      <c r="N171" s="10">
        <f t="shared" si="178"/>
        <v>0.27775117325926635</v>
      </c>
      <c r="O171" s="10">
        <f t="shared" si="178"/>
        <v>0.45972607987740632</v>
      </c>
      <c r="P171" s="32">
        <f t="shared" si="151"/>
        <v>99.999999999999986</v>
      </c>
    </row>
    <row r="172" spans="1:16" ht="16.05" customHeight="1" x14ac:dyDescent="0.2">
      <c r="A172" s="36"/>
      <c r="B172" s="36"/>
      <c r="C172" s="37" t="s">
        <v>23</v>
      </c>
      <c r="D172" s="9">
        <f>空知1!D141+石狩1!D141+後志1!D141+胆振1!D141+日高1!D141+渡島・檜山1!D141+上川1!D141+留萌1!D141+宗谷1!D141+オホーツク1!D141+十勝1!D141+釧路1!D141+根室1!D141</f>
        <v>0</v>
      </c>
      <c r="E172" s="9">
        <f>空知1!E141+石狩1!E141+後志1!E141+胆振1!E141+日高1!E141+渡島・檜山1!E141+上川1!E141+留萌1!E141+宗谷1!E141+オホーツク1!E141+十勝1!E141+釧路1!E141+根室1!E141</f>
        <v>0</v>
      </c>
      <c r="F172" s="9">
        <f>空知1!F141+石狩1!F141+後志1!F141+胆振1!F141+日高1!F141+渡島・檜山1!F141+上川1!F141+留萌1!F141+宗谷1!F141+オホーツク1!F141+十勝1!F141+釧路1!F141+根室1!F141</f>
        <v>0</v>
      </c>
      <c r="G172" s="9">
        <f>空知1!G141+石狩1!G141+後志1!G141+胆振1!G141+日高1!G141+渡島・檜山1!G141+上川1!G141+留萌1!G141+宗谷1!G141+オホーツク1!G141+十勝1!G141+釧路1!G141+根室1!G141</f>
        <v>0</v>
      </c>
      <c r="H172" s="9">
        <f>空知1!H141+石狩1!H141+後志1!H141+胆振1!H141+日高1!H141+渡島・檜山1!H141+上川1!H141+留萌1!H141+宗谷1!H141+オホーツク1!H141+十勝1!H141+釧路1!H141+根室1!H141</f>
        <v>0</v>
      </c>
      <c r="I172" s="9">
        <f>空知1!I141+石狩1!I141+後志1!I141+胆振1!I141+日高1!I141+渡島・檜山1!I141+上川1!I141+留萌1!I141+宗谷1!I141+オホーツク1!I141+十勝1!I141+釧路1!I141+根室1!I141</f>
        <v>8.5</v>
      </c>
      <c r="J172" s="9">
        <f>空知1!J141+石狩1!J141+後志1!J141+胆振1!J141+日高1!J141+渡島・檜山1!J141+上川1!J141+留萌1!J141+宗谷1!J141+オホーツク1!J141+十勝1!J141+釧路1!J141+根室1!J141</f>
        <v>170.7</v>
      </c>
      <c r="K172" s="9">
        <f>空知1!K141+石狩1!K141+後志1!K141+胆振1!K141+日高1!K141+渡島・檜山1!K141+上川1!K141+留萌1!K141+宗谷1!K141+オホーツク1!K141+十勝1!K141+釧路1!K141+根室1!K141</f>
        <v>228.5</v>
      </c>
      <c r="L172" s="9">
        <f>空知1!L141+石狩1!L141+後志1!L141+胆振1!L141+日高1!L141+渡島・檜山1!L141+上川1!L141+留萌1!L141+宗谷1!L141+オホーツク1!L141+十勝1!L141+釧路1!L141+根室1!L141</f>
        <v>149.69999999999999</v>
      </c>
      <c r="M172" s="9">
        <f>空知1!M141+石狩1!M141+後志1!M141+胆振1!M141+日高1!M141+渡島・檜山1!M141+上川1!M141+留萌1!M141+宗谷1!M141+オホーツク1!M141+十勝1!M141+釧路1!M141+根室1!M141</f>
        <v>55.4</v>
      </c>
      <c r="N172" s="9">
        <f>空知1!N141+石狩1!N141+後志1!N141+胆振1!N141+日高1!N141+渡島・檜山1!N141+上川1!N141+留萌1!N141+宗谷1!N141+オホーツク1!N141+十勝1!N141+釧路1!N141+根室1!N141</f>
        <v>0</v>
      </c>
      <c r="O172" s="9">
        <f>空知1!O141+石狩1!O141+後志1!O141+胆振1!O141+日高1!O141+渡島・檜山1!O141+上川1!O141+留萌1!O141+宗谷1!O141+オホーツク1!O141+十勝1!O141+釧路1!O141+根室1!O141</f>
        <v>0</v>
      </c>
      <c r="P172" s="32">
        <f t="shared" si="151"/>
        <v>612.79999999999995</v>
      </c>
    </row>
    <row r="173" spans="1:16" ht="16.05" customHeight="1" x14ac:dyDescent="0.2">
      <c r="A173" s="36"/>
      <c r="B173" s="36"/>
      <c r="C173" s="38" t="s">
        <v>22</v>
      </c>
      <c r="D173" s="10" t="str">
        <f t="shared" ref="D173:O173" si="179">IF(D172&lt;=0,"",D172/$P172%)</f>
        <v/>
      </c>
      <c r="E173" s="10" t="str">
        <f t="shared" si="179"/>
        <v/>
      </c>
      <c r="F173" s="10" t="str">
        <f t="shared" si="179"/>
        <v/>
      </c>
      <c r="G173" s="10" t="str">
        <f t="shared" si="179"/>
        <v/>
      </c>
      <c r="H173" s="10" t="str">
        <f t="shared" si="179"/>
        <v/>
      </c>
      <c r="I173" s="10">
        <f t="shared" si="179"/>
        <v>1.3870757180156659</v>
      </c>
      <c r="J173" s="10">
        <f t="shared" si="179"/>
        <v>27.855744125326371</v>
      </c>
      <c r="K173" s="10">
        <f t="shared" si="179"/>
        <v>37.2878590078329</v>
      </c>
      <c r="L173" s="10">
        <f t="shared" si="179"/>
        <v>24.428851174934728</v>
      </c>
      <c r="M173" s="10">
        <f t="shared" si="179"/>
        <v>9.0404699738903407</v>
      </c>
      <c r="N173" s="10" t="str">
        <f t="shared" si="179"/>
        <v/>
      </c>
      <c r="O173" s="10" t="str">
        <f t="shared" si="179"/>
        <v/>
      </c>
      <c r="P173" s="32">
        <f t="shared" si="151"/>
        <v>100</v>
      </c>
    </row>
    <row r="174" spans="1:16" ht="16.05" customHeight="1" x14ac:dyDescent="0.2">
      <c r="A174" s="36"/>
      <c r="B174" s="36"/>
      <c r="C174" s="37" t="s">
        <v>24</v>
      </c>
      <c r="D174" s="9">
        <f>空知1!D143+石狩1!D143+後志1!D143+胆振1!D143+日高1!D143+渡島・檜山1!D143+上川1!D143+留萌1!D143+宗谷1!D143+オホーツク1!D143+十勝1!D143+釧路1!D143+根室1!D143</f>
        <v>0.6</v>
      </c>
      <c r="E174" s="9">
        <f>空知1!E143+石狩1!E143+後志1!E143+胆振1!E143+日高1!E143+渡島・檜山1!E143+上川1!E143+留萌1!E143+宗谷1!E143+オホーツク1!E143+十勝1!E143+釧路1!E143+根室1!E143</f>
        <v>0.6</v>
      </c>
      <c r="F174" s="9">
        <f>空知1!F143+石狩1!F143+後志1!F143+胆振1!F143+日高1!F143+渡島・檜山1!F143+上川1!F143+留萌1!F143+宗谷1!F143+オホーツク1!F143+十勝1!F143+釧路1!F143+根室1!F143</f>
        <v>73.599999999999994</v>
      </c>
      <c r="G174" s="9">
        <f>空知1!G143+石狩1!G143+後志1!G143+胆振1!G143+日高1!G143+渡島・檜山1!G143+上川1!G143+留萌1!G143+宗谷1!G143+オホーツク1!G143+十勝1!G143+釧路1!G143+根室1!G143</f>
        <v>995.4</v>
      </c>
      <c r="H174" s="9">
        <f>空知1!H143+石狩1!H143+後志1!H143+胆振1!H143+日高1!H143+渡島・檜山1!H143+上川1!H143+留萌1!H143+宗谷1!H143+オホーツク1!H143+十勝1!H143+釧路1!H143+根室1!H143</f>
        <v>622.6</v>
      </c>
      <c r="I174" s="9">
        <f>空知1!I143+石狩1!I143+後志1!I143+胆振1!I143+日高1!I143+渡島・檜山1!I143+上川1!I143+留萌1!I143+宗谷1!I143+オホーツク1!I143+十勝1!I143+釧路1!I143+根室1!I143</f>
        <v>408.3</v>
      </c>
      <c r="J174" s="9">
        <f>空知1!J143+石狩1!J143+後志1!J143+胆振1!J143+日高1!J143+渡島・檜山1!J143+上川1!J143+留萌1!J143+宗谷1!J143+オホーツク1!J143+十勝1!J143+釧路1!J143+根室1!J143</f>
        <v>704.90000000000009</v>
      </c>
      <c r="K174" s="9">
        <f>空知1!K143+石狩1!K143+後志1!K143+胆振1!K143+日高1!K143+渡島・檜山1!K143+上川1!K143+留萌1!K143+宗谷1!K143+オホーツク1!K143+十勝1!K143+釧路1!K143+根室1!K143</f>
        <v>745.6</v>
      </c>
      <c r="L174" s="9">
        <f>空知1!L143+石狩1!L143+後志1!L143+胆振1!L143+日高1!L143+渡島・檜山1!L143+上川1!L143+留萌1!L143+宗谷1!L143+オホーツク1!L143+十勝1!L143+釧路1!L143+根室1!L143</f>
        <v>622.5</v>
      </c>
      <c r="M174" s="9">
        <f>空知1!M143+石狩1!M143+後志1!M143+胆振1!M143+日高1!M143+渡島・檜山1!M143+上川1!M143+留萌1!M143+宗谷1!M143+オホーツク1!M143+十勝1!M143+釧路1!M143+根室1!M143</f>
        <v>584.29999999999995</v>
      </c>
      <c r="N174" s="9">
        <f>空知1!N143+石狩1!N143+後志1!N143+胆振1!N143+日高1!N143+渡島・檜山1!N143+上川1!N143+留萌1!N143+宗谷1!N143+オホーツク1!N143+十勝1!N143+釧路1!N143+根室1!N143</f>
        <v>11.6</v>
      </c>
      <c r="O174" s="9">
        <f>空知1!O143+石狩1!O143+後志1!O143+胆振1!O143+日高1!O143+渡島・檜山1!O143+上川1!O143+留萌1!O143+宗谷1!O143+オホーツク1!O143+十勝1!O143+釧路1!O143+根室1!O143</f>
        <v>19.2</v>
      </c>
      <c r="P174" s="32">
        <f t="shared" si="151"/>
        <v>4789.2000000000007</v>
      </c>
    </row>
    <row r="175" spans="1:16" ht="16.05" customHeight="1" x14ac:dyDescent="0.2">
      <c r="A175" s="36"/>
      <c r="B175" s="40"/>
      <c r="C175" s="38" t="s">
        <v>22</v>
      </c>
      <c r="D175" s="10">
        <f t="shared" ref="D175:O175" si="180">IF(D174&lt;=0,"",D174/$P174%)</f>
        <v>1.2528188423953894E-2</v>
      </c>
      <c r="E175" s="10">
        <f t="shared" si="180"/>
        <v>1.2528188423953894E-2</v>
      </c>
      <c r="F175" s="10">
        <f t="shared" si="180"/>
        <v>1.5367911133383441</v>
      </c>
      <c r="G175" s="10">
        <f t="shared" si="180"/>
        <v>20.784264595339508</v>
      </c>
      <c r="H175" s="10">
        <f t="shared" si="180"/>
        <v>13.000083521256158</v>
      </c>
      <c r="I175" s="10">
        <f t="shared" si="180"/>
        <v>8.5254322225006245</v>
      </c>
      <c r="J175" s="10">
        <f t="shared" si="180"/>
        <v>14.718533366741834</v>
      </c>
      <c r="K175" s="10">
        <f t="shared" si="180"/>
        <v>15.568362148166706</v>
      </c>
      <c r="L175" s="10">
        <f t="shared" si="180"/>
        <v>12.997995489852165</v>
      </c>
      <c r="M175" s="10">
        <f t="shared" si="180"/>
        <v>12.200367493527098</v>
      </c>
      <c r="N175" s="10">
        <f t="shared" si="180"/>
        <v>0.24221164286310859</v>
      </c>
      <c r="O175" s="10">
        <f t="shared" si="180"/>
        <v>0.4009020295665246</v>
      </c>
      <c r="P175" s="32">
        <f t="shared" si="151"/>
        <v>99.999999999999986</v>
      </c>
    </row>
    <row r="176" spans="1:16" ht="16.05" customHeight="1" x14ac:dyDescent="0.2">
      <c r="A176" s="36"/>
      <c r="B176" s="36" t="s">
        <v>47</v>
      </c>
      <c r="C176" s="37" t="s">
        <v>21</v>
      </c>
      <c r="D176" s="9">
        <f>空知1!D145+石狩1!D145+後志1!D145+胆振1!D145+日高1!D145+渡島・檜山1!D145+上川1!D145+留萌1!D145+宗谷1!D145+オホーツク1!D145+十勝1!D145+釧路1!D145+根室1!D145</f>
        <v>0.6</v>
      </c>
      <c r="E176" s="9">
        <f>空知1!E145+石狩1!E145+後志1!E145+胆振1!E145+日高1!E145+渡島・檜山1!E145+上川1!E145+留萌1!E145+宗谷1!E145+オホーツク1!E145+十勝1!E145+釧路1!E145+根室1!E145</f>
        <v>16.899999999999999</v>
      </c>
      <c r="F176" s="9">
        <f>空知1!F145+石狩1!F145+後志1!F145+胆振1!F145+日高1!F145+渡島・檜山1!F145+上川1!F145+留萌1!F145+宗谷1!F145+オホーツク1!F145+十勝1!F145+釧路1!F145+根室1!F145</f>
        <v>44.3</v>
      </c>
      <c r="G176" s="9">
        <f>空知1!G145+石狩1!G145+後志1!G145+胆振1!G145+日高1!G145+渡島・檜山1!G145+上川1!G145+留萌1!G145+宗谷1!G145+オホーツク1!G145+十勝1!G145+釧路1!G145+根室1!G145</f>
        <v>66</v>
      </c>
      <c r="H176" s="9">
        <f>空知1!H145+石狩1!H145+後志1!H145+胆振1!H145+日高1!H145+渡島・檜山1!H145+上川1!H145+留萌1!H145+宗谷1!H145+オホーツク1!H145+十勝1!H145+釧路1!H145+根室1!H145</f>
        <v>174.4</v>
      </c>
      <c r="I176" s="9">
        <f>空知1!I145+石狩1!I145+後志1!I145+胆振1!I145+日高1!I145+渡島・檜山1!I145+上川1!I145+留萌1!I145+宗谷1!I145+オホーツク1!I145+十勝1!I145+釧路1!I145+根室1!I145</f>
        <v>1175.3000000000002</v>
      </c>
      <c r="J176" s="9">
        <f>空知1!J145+石狩1!J145+後志1!J145+胆振1!J145+日高1!J145+渡島・檜山1!J145+上川1!J145+留萌1!J145+宗谷1!J145+オホーツク1!J145+十勝1!J145+釧路1!J145+根室1!J145</f>
        <v>1639</v>
      </c>
      <c r="K176" s="9">
        <f>空知1!K145+石狩1!K145+後志1!K145+胆振1!K145+日高1!K145+渡島・檜山1!K145+上川1!K145+留萌1!K145+宗谷1!K145+オホーツク1!K145+十勝1!K145+釧路1!K145+根室1!K145</f>
        <v>1400.3000000000002</v>
      </c>
      <c r="L176" s="9">
        <f>空知1!L145+石狩1!L145+後志1!L145+胆振1!L145+日高1!L145+渡島・檜山1!L145+上川1!L145+留萌1!L145+宗谷1!L145+オホーツク1!L145+十勝1!L145+釧路1!L145+根室1!L145</f>
        <v>1109.2</v>
      </c>
      <c r="M176" s="9">
        <f>空知1!M145+石狩1!M145+後志1!M145+胆振1!M145+日高1!M145+渡島・檜山1!M145+上川1!M145+留萌1!M145+宗谷1!M145+オホーツク1!M145+十勝1!M145+釧路1!M145+根室1!M145</f>
        <v>564.9</v>
      </c>
      <c r="N176" s="9">
        <f>空知1!N145+石狩1!N145+後志1!N145+胆振1!N145+日高1!N145+渡島・檜山1!N145+上川1!N145+留萌1!N145+宗谷1!N145+オホーツク1!N145+十勝1!N145+釧路1!N145+根室1!N145</f>
        <v>77.7</v>
      </c>
      <c r="O176" s="9">
        <f>空知1!O145+石狩1!O145+後志1!O145+胆振1!O145+日高1!O145+渡島・檜山1!O145+上川1!O145+留萌1!O145+宗谷1!O145+オホーツク1!O145+十勝1!O145+釧路1!O145+根室1!O145</f>
        <v>0.4</v>
      </c>
      <c r="P176" s="32">
        <f t="shared" si="151"/>
        <v>6268.9999999999991</v>
      </c>
    </row>
    <row r="177" spans="1:16" ht="16.05" customHeight="1" x14ac:dyDescent="0.2">
      <c r="A177" s="36"/>
      <c r="B177" s="36"/>
      <c r="C177" s="38" t="s">
        <v>22</v>
      </c>
      <c r="D177" s="10">
        <f t="shared" ref="D177:O177" si="181">IF(D176&lt;=0,"",D176/$P176%)</f>
        <v>9.5709044504705704E-3</v>
      </c>
      <c r="E177" s="10">
        <f t="shared" si="181"/>
        <v>0.26958047535492108</v>
      </c>
      <c r="F177" s="10">
        <f t="shared" si="181"/>
        <v>0.70665177859307715</v>
      </c>
      <c r="G177" s="10">
        <f t="shared" si="181"/>
        <v>1.0527994895517627</v>
      </c>
      <c r="H177" s="10">
        <f t="shared" si="181"/>
        <v>2.7819428936034458</v>
      </c>
      <c r="I177" s="10">
        <f t="shared" si="181"/>
        <v>18.747806667730107</v>
      </c>
      <c r="J177" s="10">
        <f t="shared" si="181"/>
        <v>26.144520657202108</v>
      </c>
      <c r="K177" s="10">
        <f t="shared" si="181"/>
        <v>22.33689583665657</v>
      </c>
      <c r="L177" s="10">
        <f t="shared" si="181"/>
        <v>17.693412027436597</v>
      </c>
      <c r="M177" s="10">
        <f t="shared" si="181"/>
        <v>9.0110065401180428</v>
      </c>
      <c r="N177" s="10">
        <f t="shared" si="181"/>
        <v>1.2394321263359389</v>
      </c>
      <c r="O177" s="10">
        <f t="shared" si="181"/>
        <v>6.3806029669803812E-3</v>
      </c>
      <c r="P177" s="32">
        <f t="shared" si="151"/>
        <v>100.00000000000003</v>
      </c>
    </row>
    <row r="178" spans="1:16" ht="16.05" customHeight="1" x14ac:dyDescent="0.2">
      <c r="A178" s="36"/>
      <c r="B178" s="36"/>
      <c r="C178" s="37" t="s">
        <v>23</v>
      </c>
      <c r="D178" s="9">
        <f>空知1!D147+石狩1!D147+後志1!D147+胆振1!D147+日高1!D147+渡島・檜山1!D147+上川1!D147+留萌1!D147+宗谷1!D147+オホーツク1!D147+十勝1!D147+釧路1!D147+根室1!D147</f>
        <v>0</v>
      </c>
      <c r="E178" s="9">
        <f>空知1!E147+石狩1!E147+後志1!E147+胆振1!E147+日高1!E147+渡島・檜山1!E147+上川1!E147+留萌1!E147+宗谷1!E147+オホーツク1!E147+十勝1!E147+釧路1!E147+根室1!E147</f>
        <v>0</v>
      </c>
      <c r="F178" s="9">
        <f>空知1!F147+石狩1!F147+後志1!F147+胆振1!F147+日高1!F147+渡島・檜山1!F147+上川1!F147+留萌1!F147+宗谷1!F147+オホーツク1!F147+十勝1!F147+釧路1!F147+根室1!F147</f>
        <v>0</v>
      </c>
      <c r="G178" s="9">
        <f>空知1!G147+石狩1!G147+後志1!G147+胆振1!G147+日高1!G147+渡島・檜山1!G147+上川1!G147+留萌1!G147+宗谷1!G147+オホーツク1!G147+十勝1!G147+釧路1!G147+根室1!G147</f>
        <v>0.6</v>
      </c>
      <c r="H178" s="9">
        <f>空知1!H147+石狩1!H147+後志1!H147+胆振1!H147+日高1!H147+渡島・檜山1!H147+上川1!H147+留萌1!H147+宗谷1!H147+オホーツク1!H147+十勝1!H147+釧路1!H147+根室1!H147</f>
        <v>0.9</v>
      </c>
      <c r="I178" s="9">
        <f>空知1!I147+石狩1!I147+後志1!I147+胆振1!I147+日高1!I147+渡島・檜山1!I147+上川1!I147+留萌1!I147+宗谷1!I147+オホーツク1!I147+十勝1!I147+釧路1!I147+根室1!I147</f>
        <v>156.10000000000002</v>
      </c>
      <c r="J178" s="9">
        <f>空知1!J147+石狩1!J147+後志1!J147+胆振1!J147+日高1!J147+渡島・檜山1!J147+上川1!J147+留萌1!J147+宗谷1!J147+オホーツク1!J147+十勝1!J147+釧路1!J147+根室1!J147</f>
        <v>611.90000000000009</v>
      </c>
      <c r="K178" s="9">
        <f>空知1!K147+石狩1!K147+後志1!K147+胆振1!K147+日高1!K147+渡島・檜山1!K147+上川1!K147+留萌1!K147+宗谷1!K147+オホーツク1!K147+十勝1!K147+釧路1!K147+根室1!K147</f>
        <v>613.5</v>
      </c>
      <c r="L178" s="9">
        <f>空知1!L147+石狩1!L147+後志1!L147+胆振1!L147+日高1!L147+渡島・檜山1!L147+上川1!L147+留萌1!L147+宗谷1!L147+オホーツク1!L147+十勝1!L147+釧路1!L147+根室1!L147</f>
        <v>863.5</v>
      </c>
      <c r="M178" s="9">
        <f>空知1!M147+石狩1!M147+後志1!M147+胆振1!M147+日高1!M147+渡島・檜山1!M147+上川1!M147+留萌1!M147+宗谷1!M147+オホーツク1!M147+十勝1!M147+釧路1!M147+根室1!M147</f>
        <v>354.8</v>
      </c>
      <c r="N178" s="9">
        <f>空知1!N147+石狩1!N147+後志1!N147+胆振1!N147+日高1!N147+渡島・檜山1!N147+上川1!N147+留萌1!N147+宗谷1!N147+オホーツク1!N147+十勝1!N147+釧路1!N147+根室1!N147</f>
        <v>52.599999999999994</v>
      </c>
      <c r="O178" s="9">
        <f>空知1!O147+石狩1!O147+後志1!O147+胆振1!O147+日高1!O147+渡島・檜山1!O147+上川1!O147+留萌1!O147+宗谷1!O147+オホーツク1!O147+十勝1!O147+釧路1!O147+根室1!O147</f>
        <v>0</v>
      </c>
      <c r="P178" s="32">
        <f t="shared" si="151"/>
        <v>2653.9</v>
      </c>
    </row>
    <row r="179" spans="1:16" ht="16.05" customHeight="1" x14ac:dyDescent="0.2">
      <c r="A179" s="36"/>
      <c r="B179" s="36"/>
      <c r="C179" s="38" t="s">
        <v>22</v>
      </c>
      <c r="D179" s="10" t="str">
        <f t="shared" ref="D179:O179" si="182">IF(D178&lt;=0,"",D178/$P178%)</f>
        <v/>
      </c>
      <c r="E179" s="10" t="str">
        <f t="shared" si="182"/>
        <v/>
      </c>
      <c r="F179" s="10" t="str">
        <f t="shared" si="182"/>
        <v/>
      </c>
      <c r="G179" s="10">
        <f t="shared" si="182"/>
        <v>2.2608236934323071E-2</v>
      </c>
      <c r="H179" s="10">
        <f t="shared" si="182"/>
        <v>3.3912355401484608E-2</v>
      </c>
      <c r="I179" s="10">
        <f t="shared" si="182"/>
        <v>5.8819096424130528</v>
      </c>
      <c r="J179" s="10">
        <f t="shared" si="182"/>
        <v>23.05663363352048</v>
      </c>
      <c r="K179" s="10">
        <f t="shared" si="182"/>
        <v>23.116922265345341</v>
      </c>
      <c r="L179" s="10">
        <f t="shared" si="182"/>
        <v>32.53702098797995</v>
      </c>
      <c r="M179" s="10">
        <f t="shared" si="182"/>
        <v>13.369004107163043</v>
      </c>
      <c r="N179" s="10">
        <f t="shared" si="182"/>
        <v>1.9819887712423223</v>
      </c>
      <c r="O179" s="10" t="str">
        <f t="shared" si="182"/>
        <v/>
      </c>
      <c r="P179" s="32">
        <f t="shared" si="151"/>
        <v>100</v>
      </c>
    </row>
    <row r="180" spans="1:16" ht="16.05" customHeight="1" x14ac:dyDescent="0.2">
      <c r="A180" s="36"/>
      <c r="B180" s="36"/>
      <c r="C180" s="37" t="s">
        <v>24</v>
      </c>
      <c r="D180" s="9">
        <f>空知1!D149+石狩1!D149+後志1!D149+胆振1!D149+日高1!D149+渡島・檜山1!D149+上川1!D149+留萌1!D149+宗谷1!D149+オホーツク1!D149+十勝1!D149+釧路1!D149+根室1!D149</f>
        <v>0.6</v>
      </c>
      <c r="E180" s="9">
        <f>空知1!E149+石狩1!E149+後志1!E149+胆振1!E149+日高1!E149+渡島・檜山1!E149+上川1!E149+留萌1!E149+宗谷1!E149+オホーツク1!E149+十勝1!E149+釧路1!E149+根室1!E149</f>
        <v>16.899999999999999</v>
      </c>
      <c r="F180" s="9">
        <f>空知1!F149+石狩1!F149+後志1!F149+胆振1!F149+日高1!F149+渡島・檜山1!F149+上川1!F149+留萌1!F149+宗谷1!F149+オホーツク1!F149+十勝1!F149+釧路1!F149+根室1!F149</f>
        <v>44.3</v>
      </c>
      <c r="G180" s="9">
        <f>空知1!G149+石狩1!G149+後志1!G149+胆振1!G149+日高1!G149+渡島・檜山1!G149+上川1!G149+留萌1!G149+宗谷1!G149+オホーツク1!G149+十勝1!G149+釧路1!G149+根室1!G149</f>
        <v>66.599999999999994</v>
      </c>
      <c r="H180" s="9">
        <f>空知1!H149+石狩1!H149+後志1!H149+胆振1!H149+日高1!H149+渡島・檜山1!H149+上川1!H149+留萌1!H149+宗谷1!H149+オホーツク1!H149+十勝1!H149+釧路1!H149+根室1!H149</f>
        <v>175.3</v>
      </c>
      <c r="I180" s="9">
        <f>空知1!I149+石狩1!I149+後志1!I149+胆振1!I149+日高1!I149+渡島・檜山1!I149+上川1!I149+留萌1!I149+宗谷1!I149+オホーツク1!I149+十勝1!I149+釧路1!I149+根室1!I149</f>
        <v>1331.4</v>
      </c>
      <c r="J180" s="9">
        <f>空知1!J149+石狩1!J149+後志1!J149+胆振1!J149+日高1!J149+渡島・檜山1!J149+上川1!J149+留萌1!J149+宗谷1!J149+オホーツク1!J149+十勝1!J149+釧路1!J149+根室1!J149</f>
        <v>2250.8999999999996</v>
      </c>
      <c r="K180" s="9">
        <f>空知1!K149+石狩1!K149+後志1!K149+胆振1!K149+日高1!K149+渡島・檜山1!K149+上川1!K149+留萌1!K149+宗谷1!K149+オホーツク1!K149+十勝1!K149+釧路1!K149+根室1!K149</f>
        <v>2013.8000000000002</v>
      </c>
      <c r="L180" s="9">
        <f>空知1!L149+石狩1!L149+後志1!L149+胆振1!L149+日高1!L149+渡島・檜山1!L149+上川1!L149+留萌1!L149+宗谷1!L149+オホーツク1!L149+十勝1!L149+釧路1!L149+根室1!L149</f>
        <v>1972.7</v>
      </c>
      <c r="M180" s="9">
        <f>空知1!M149+石狩1!M149+後志1!M149+胆振1!M149+日高1!M149+渡島・檜山1!M149+上川1!M149+留萌1!M149+宗谷1!M149+オホーツク1!M149+十勝1!M149+釧路1!M149+根室1!M149</f>
        <v>919.7</v>
      </c>
      <c r="N180" s="9">
        <f>空知1!N149+石狩1!N149+後志1!N149+胆振1!N149+日高1!N149+渡島・檜山1!N149+上川1!N149+留萌1!N149+宗谷1!N149+オホーツク1!N149+十勝1!N149+釧路1!N149+根室1!N149</f>
        <v>130.29999999999998</v>
      </c>
      <c r="O180" s="9">
        <f>空知1!O149+石狩1!O149+後志1!O149+胆振1!O149+日高1!O149+渡島・檜山1!O149+上川1!O149+留萌1!O149+宗谷1!O149+オホーツク1!O149+十勝1!O149+釧路1!O149+根室1!O149</f>
        <v>0.4</v>
      </c>
      <c r="P180" s="32">
        <f t="shared" si="151"/>
        <v>8922.9</v>
      </c>
    </row>
    <row r="181" spans="1:16" ht="16.05" customHeight="1" x14ac:dyDescent="0.2">
      <c r="A181" s="36"/>
      <c r="B181" s="40"/>
      <c r="C181" s="38" t="s">
        <v>22</v>
      </c>
      <c r="D181" s="10">
        <f t="shared" ref="D181:O181" si="183">IF(D180&lt;=0,"",D180/$P180%)</f>
        <v>6.7242712571025116E-3</v>
      </c>
      <c r="E181" s="10">
        <f t="shared" si="183"/>
        <v>0.18940030707505406</v>
      </c>
      <c r="F181" s="10">
        <f t="shared" si="183"/>
        <v>0.49647536114940205</v>
      </c>
      <c r="G181" s="10">
        <f t="shared" si="183"/>
        <v>0.7463941095383787</v>
      </c>
      <c r="H181" s="10">
        <f t="shared" si="183"/>
        <v>1.9646079189501173</v>
      </c>
      <c r="I181" s="10">
        <f t="shared" si="183"/>
        <v>14.921157919510474</v>
      </c>
      <c r="J181" s="10">
        <f t="shared" si="183"/>
        <v>25.226103621020069</v>
      </c>
      <c r="K181" s="10">
        <f t="shared" si="183"/>
        <v>22.568895762588397</v>
      </c>
      <c r="L181" s="10">
        <f t="shared" si="183"/>
        <v>22.108283181476875</v>
      </c>
      <c r="M181" s="10">
        <f t="shared" si="183"/>
        <v>10.307187125261967</v>
      </c>
      <c r="N181" s="10">
        <f t="shared" si="183"/>
        <v>1.4602875746674286</v>
      </c>
      <c r="O181" s="10">
        <f t="shared" si="183"/>
        <v>4.482847504735008E-3</v>
      </c>
      <c r="P181" s="32">
        <f t="shared" si="151"/>
        <v>100</v>
      </c>
    </row>
    <row r="182" spans="1:16" ht="16.05" customHeight="1" x14ac:dyDescent="0.2">
      <c r="A182" s="36"/>
      <c r="B182" s="36" t="s">
        <v>48</v>
      </c>
      <c r="C182" s="37" t="s">
        <v>21</v>
      </c>
      <c r="D182" s="9">
        <f>空知1!D151+石狩1!D151+後志1!D151+胆振1!D151+日高1!D151+渡島・檜山1!D151+上川1!D151+留萌1!D151+宗谷1!D151+オホーツク1!D151+十勝1!D151+釧路1!D151+根室1!D151</f>
        <v>0</v>
      </c>
      <c r="E182" s="9">
        <f>空知1!E151+石狩1!E151+後志1!E151+胆振1!E151+日高1!E151+渡島・檜山1!E151+上川1!E151+留萌1!E151+宗谷1!E151+オホーツク1!E151+十勝1!E151+釧路1!E151+根室1!E151</f>
        <v>0</v>
      </c>
      <c r="F182" s="9">
        <f>空知1!F151+石狩1!F151+後志1!F151+胆振1!F151+日高1!F151+渡島・檜山1!F151+上川1!F151+留萌1!F151+宗谷1!F151+オホーツク1!F151+十勝1!F151+釧路1!F151+根室1!F151</f>
        <v>0</v>
      </c>
      <c r="G182" s="9">
        <f>空知1!G151+石狩1!G151+後志1!G151+胆振1!G151+日高1!G151+渡島・檜山1!G151+上川1!G151+留萌1!G151+宗谷1!G151+オホーツク1!G151+十勝1!G151+釧路1!G151+根室1!G151</f>
        <v>0.4</v>
      </c>
      <c r="H182" s="9">
        <f>空知1!H151+石狩1!H151+後志1!H151+胆振1!H151+日高1!H151+渡島・檜山1!H151+上川1!H151+留萌1!H151+宗谷1!H151+オホーツク1!H151+十勝1!H151+釧路1!H151+根室1!H151</f>
        <v>40.599999999999994</v>
      </c>
      <c r="I182" s="9">
        <f>空知1!I151+石狩1!I151+後志1!I151+胆振1!I151+日高1!I151+渡島・檜山1!I151+上川1!I151+留萌1!I151+宗谷1!I151+オホーツク1!I151+十勝1!I151+釧路1!I151+根室1!I151</f>
        <v>923.1</v>
      </c>
      <c r="J182" s="9">
        <f>空知1!J151+石狩1!J151+後志1!J151+胆振1!J151+日高1!J151+渡島・檜山1!J151+上川1!J151+留萌1!J151+宗谷1!J151+オホーツク1!J151+十勝1!J151+釧路1!J151+根室1!J151</f>
        <v>2159.8000000000002</v>
      </c>
      <c r="K182" s="9">
        <f>空知1!K151+石狩1!K151+後志1!K151+胆振1!K151+日高1!K151+渡島・檜山1!K151+上川1!K151+留萌1!K151+宗谷1!K151+オホーツク1!K151+十勝1!K151+釧路1!K151+根室1!K151</f>
        <v>1722.9999999999998</v>
      </c>
      <c r="L182" s="9">
        <f>空知1!L151+石狩1!L151+後志1!L151+胆振1!L151+日高1!L151+渡島・檜山1!L151+上川1!L151+留萌1!L151+宗谷1!L151+オホーツク1!L151+十勝1!L151+釧路1!L151+根室1!L151</f>
        <v>1668.9999999999995</v>
      </c>
      <c r="M182" s="9">
        <f>空知1!M151+石狩1!M151+後志1!M151+胆振1!M151+日高1!M151+渡島・檜山1!M151+上川1!M151+留萌1!M151+宗谷1!M151+オホーツク1!M151+十勝1!M151+釧路1!M151+根室1!M151</f>
        <v>1047.3</v>
      </c>
      <c r="N182" s="9">
        <f>空知1!N151+石狩1!N151+後志1!N151+胆振1!N151+日高1!N151+渡島・檜山1!N151+上川1!N151+留萌1!N151+宗谷1!N151+オホーツク1!N151+十勝1!N151+釧路1!N151+根室1!N151</f>
        <v>205.7</v>
      </c>
      <c r="O182" s="9">
        <f>空知1!O151+石狩1!O151+後志1!O151+胆振1!O151+日高1!O151+渡島・檜山1!O151+上川1!O151+留萌1!O151+宗谷1!O151+オホーツク1!O151+十勝1!O151+釧路1!O151+根室1!O151</f>
        <v>0.9</v>
      </c>
      <c r="P182" s="32">
        <f t="shared" si="151"/>
        <v>7769.7999999999993</v>
      </c>
    </row>
    <row r="183" spans="1:16" ht="16.05" customHeight="1" x14ac:dyDescent="0.2">
      <c r="A183" s="36"/>
      <c r="B183" s="36"/>
      <c r="C183" s="38" t="s">
        <v>22</v>
      </c>
      <c r="D183" s="10" t="str">
        <f t="shared" ref="D183:O183" si="184">IF(D182&lt;=0,"",D182/$P182%)</f>
        <v/>
      </c>
      <c r="E183" s="10" t="str">
        <f t="shared" si="184"/>
        <v/>
      </c>
      <c r="F183" s="10" t="str">
        <f t="shared" si="184"/>
        <v/>
      </c>
      <c r="G183" s="10">
        <f t="shared" si="184"/>
        <v>5.1481376612010615E-3</v>
      </c>
      <c r="H183" s="10">
        <f t="shared" si="184"/>
        <v>0.52253597261190765</v>
      </c>
      <c r="I183" s="10">
        <f t="shared" si="184"/>
        <v>11.880614687636749</v>
      </c>
      <c r="J183" s="10">
        <f t="shared" si="184"/>
        <v>27.797369301655131</v>
      </c>
      <c r="K183" s="10">
        <f t="shared" si="184"/>
        <v>22.175602975623566</v>
      </c>
      <c r="L183" s="10">
        <f t="shared" si="184"/>
        <v>21.480604391361421</v>
      </c>
      <c r="M183" s="10">
        <f t="shared" si="184"/>
        <v>13.479111431439676</v>
      </c>
      <c r="N183" s="10">
        <f t="shared" si="184"/>
        <v>2.6474297922726455</v>
      </c>
      <c r="O183" s="10">
        <f t="shared" si="184"/>
        <v>1.1583309737702387E-2</v>
      </c>
      <c r="P183" s="32">
        <f t="shared" ref="P183:P348" si="185">SUM(D183:O183)</f>
        <v>100</v>
      </c>
    </row>
    <row r="184" spans="1:16" ht="16.05" customHeight="1" x14ac:dyDescent="0.2">
      <c r="A184" s="36"/>
      <c r="B184" s="36"/>
      <c r="C184" s="37" t="s">
        <v>23</v>
      </c>
      <c r="D184" s="9">
        <f>空知1!D153+石狩1!D153+後志1!D153+胆振1!D153+日高1!D153+渡島・檜山1!D153+上川1!D153+留萌1!D153+宗谷1!D153+オホーツク1!D153+十勝1!D153+釧路1!D153+根室1!D153</f>
        <v>0</v>
      </c>
      <c r="E184" s="9">
        <f>空知1!E153+石狩1!E153+後志1!E153+胆振1!E153+日高1!E153+渡島・檜山1!E153+上川1!E153+留萌1!E153+宗谷1!E153+オホーツク1!E153+十勝1!E153+釧路1!E153+根室1!E153</f>
        <v>0</v>
      </c>
      <c r="F184" s="9">
        <f>空知1!F153+石狩1!F153+後志1!F153+胆振1!F153+日高1!F153+渡島・檜山1!F153+上川1!F153+留萌1!F153+宗谷1!F153+オホーツク1!F153+十勝1!F153+釧路1!F153+根室1!F153</f>
        <v>0</v>
      </c>
      <c r="G184" s="9">
        <f>空知1!G153+石狩1!G153+後志1!G153+胆振1!G153+日高1!G153+渡島・檜山1!G153+上川1!G153+留萌1!G153+宗谷1!G153+オホーツク1!G153+十勝1!G153+釧路1!G153+根室1!G153</f>
        <v>0</v>
      </c>
      <c r="H184" s="9">
        <f>空知1!H153+石狩1!H153+後志1!H153+胆振1!H153+日高1!H153+渡島・檜山1!H153+上川1!H153+留萌1!H153+宗谷1!H153+オホーツク1!H153+十勝1!H153+釧路1!H153+根室1!H153</f>
        <v>0</v>
      </c>
      <c r="I184" s="9">
        <f>空知1!I153+石狩1!I153+後志1!I153+胆振1!I153+日高1!I153+渡島・檜山1!I153+上川1!I153+留萌1!I153+宗谷1!I153+オホーツク1!I153+十勝1!I153+釧路1!I153+根室1!I153</f>
        <v>776.9</v>
      </c>
      <c r="J184" s="9">
        <f>空知1!J153+石狩1!J153+後志1!J153+胆振1!J153+日高1!J153+渡島・檜山1!J153+上川1!J153+留萌1!J153+宗谷1!J153+オホーツク1!J153+十勝1!J153+釧路1!J153+根室1!J153</f>
        <v>4123.2</v>
      </c>
      <c r="K184" s="9">
        <f>空知1!K153+石狩1!K153+後志1!K153+胆振1!K153+日高1!K153+渡島・檜山1!K153+上川1!K153+留萌1!K153+宗谷1!K153+オホーツク1!K153+十勝1!K153+釧路1!K153+根室1!K153</f>
        <v>3299.0999999999995</v>
      </c>
      <c r="L184" s="9">
        <f>空知1!L153+石狩1!L153+後志1!L153+胆振1!L153+日高1!L153+渡島・檜山1!L153+上川1!L153+留萌1!L153+宗谷1!L153+オホーツク1!L153+十勝1!L153+釧路1!L153+根室1!L153</f>
        <v>2953.1000000000004</v>
      </c>
      <c r="M184" s="9">
        <f>空知1!M153+石狩1!M153+後志1!M153+胆振1!M153+日高1!M153+渡島・檜山1!M153+上川1!M153+留萌1!M153+宗谷1!M153+オホーツク1!M153+十勝1!M153+釧路1!M153+根室1!M153</f>
        <v>1531.5</v>
      </c>
      <c r="N184" s="9">
        <f>空知1!N153+石狩1!N153+後志1!N153+胆振1!N153+日高1!N153+渡島・檜山1!N153+上川1!N153+留萌1!N153+宗谷1!N153+オホーツク1!N153+十勝1!N153+釧路1!N153+根室1!N153</f>
        <v>90.899999999999991</v>
      </c>
      <c r="O184" s="9">
        <f>空知1!O153+石狩1!O153+後志1!O153+胆振1!O153+日高1!O153+渡島・檜山1!O153+上川1!O153+留萌1!O153+宗谷1!O153+オホーツク1!O153+十勝1!O153+釧路1!O153+根室1!O153</f>
        <v>0</v>
      </c>
      <c r="P184" s="32">
        <f t="shared" si="185"/>
        <v>12774.699999999999</v>
      </c>
    </row>
    <row r="185" spans="1:16" ht="16.05" customHeight="1" x14ac:dyDescent="0.2">
      <c r="A185" s="36"/>
      <c r="B185" s="36"/>
      <c r="C185" s="38" t="s">
        <v>22</v>
      </c>
      <c r="D185" s="10" t="str">
        <f t="shared" ref="D185:O185" si="186">IF(D184&lt;=0,"",D184/$P184%)</f>
        <v/>
      </c>
      <c r="E185" s="10" t="str">
        <f t="shared" si="186"/>
        <v/>
      </c>
      <c r="F185" s="10" t="str">
        <f t="shared" si="186"/>
        <v/>
      </c>
      <c r="G185" s="10" t="str">
        <f t="shared" si="186"/>
        <v/>
      </c>
      <c r="H185" s="10" t="str">
        <f t="shared" si="186"/>
        <v/>
      </c>
      <c r="I185" s="10">
        <f t="shared" si="186"/>
        <v>6.0815518172638114</v>
      </c>
      <c r="J185" s="10">
        <f t="shared" si="186"/>
        <v>32.276296116542859</v>
      </c>
      <c r="K185" s="10">
        <f t="shared" si="186"/>
        <v>25.825263998371781</v>
      </c>
      <c r="L185" s="10">
        <f t="shared" si="186"/>
        <v>23.116785521382113</v>
      </c>
      <c r="M185" s="10">
        <f t="shared" si="186"/>
        <v>11.988539848293895</v>
      </c>
      <c r="N185" s="10">
        <f t="shared" si="186"/>
        <v>0.71156269814555329</v>
      </c>
      <c r="O185" s="10" t="str">
        <f t="shared" si="186"/>
        <v/>
      </c>
      <c r="P185" s="32">
        <f t="shared" si="185"/>
        <v>100.00000000000001</v>
      </c>
    </row>
    <row r="186" spans="1:16" ht="16.05" customHeight="1" x14ac:dyDescent="0.2">
      <c r="A186" s="36"/>
      <c r="B186" s="36"/>
      <c r="C186" s="37" t="s">
        <v>24</v>
      </c>
      <c r="D186" s="9">
        <f>空知1!D155+石狩1!D155+後志1!D155+胆振1!D155+日高1!D155+渡島・檜山1!D155+上川1!D155+留萌1!D155+宗谷1!D155+オホーツク1!D155+十勝1!D155+釧路1!D155+根室1!D155</f>
        <v>0</v>
      </c>
      <c r="E186" s="9">
        <f>空知1!E155+石狩1!E155+後志1!E155+胆振1!E155+日高1!E155+渡島・檜山1!E155+上川1!E155+留萌1!E155+宗谷1!E155+オホーツク1!E155+十勝1!E155+釧路1!E155+根室1!E155</f>
        <v>0</v>
      </c>
      <c r="F186" s="9">
        <f>空知1!F155+石狩1!F155+後志1!F155+胆振1!F155+日高1!F155+渡島・檜山1!F155+上川1!F155+留萌1!F155+宗谷1!F155+オホーツク1!F155+十勝1!F155+釧路1!F155+根室1!F155</f>
        <v>0</v>
      </c>
      <c r="G186" s="9">
        <f>空知1!G155+石狩1!G155+後志1!G155+胆振1!G155+日高1!G155+渡島・檜山1!G155+上川1!G155+留萌1!G155+宗谷1!G155+オホーツク1!G155+十勝1!G155+釧路1!G155+根室1!G155</f>
        <v>0.4</v>
      </c>
      <c r="H186" s="9">
        <f>空知1!H155+石狩1!H155+後志1!H155+胆振1!H155+日高1!H155+渡島・檜山1!H155+上川1!H155+留萌1!H155+宗谷1!H155+オホーツク1!H155+十勝1!H155+釧路1!H155+根室1!H155</f>
        <v>40.599999999999994</v>
      </c>
      <c r="I186" s="9">
        <f>空知1!I155+石狩1!I155+後志1!I155+胆振1!I155+日高1!I155+渡島・檜山1!I155+上川1!I155+留萌1!I155+宗谷1!I155+オホーツク1!I155+十勝1!I155+釧路1!I155+根室1!I155</f>
        <v>1700.0000000000002</v>
      </c>
      <c r="J186" s="9">
        <f>空知1!J155+石狩1!J155+後志1!J155+胆振1!J155+日高1!J155+渡島・檜山1!J155+上川1!J155+留萌1!J155+宗谷1!J155+オホーツク1!J155+十勝1!J155+釧路1!J155+根室1!J155</f>
        <v>6283.0000000000009</v>
      </c>
      <c r="K186" s="9">
        <f>空知1!K155+石狩1!K155+後志1!K155+胆振1!K155+日高1!K155+渡島・檜山1!K155+上川1!K155+留萌1!K155+宗谷1!K155+オホーツク1!K155+十勝1!K155+釧路1!K155+根室1!K155</f>
        <v>5022.0999999999995</v>
      </c>
      <c r="L186" s="9">
        <f>空知1!L155+石狩1!L155+後志1!L155+胆振1!L155+日高1!L155+渡島・檜山1!L155+上川1!L155+留萌1!L155+宗谷1!L155+オホーツク1!L155+十勝1!L155+釧路1!L155+根室1!L155</f>
        <v>4622.1000000000013</v>
      </c>
      <c r="M186" s="9">
        <f>空知1!M155+石狩1!M155+後志1!M155+胆振1!M155+日高1!M155+渡島・檜山1!M155+上川1!M155+留萌1!M155+宗谷1!M155+オホーツク1!M155+十勝1!M155+釧路1!M155+根室1!M155</f>
        <v>2578.7999999999997</v>
      </c>
      <c r="N186" s="9">
        <f>空知1!N155+石狩1!N155+後志1!N155+胆振1!N155+日高1!N155+渡島・檜山1!N155+上川1!N155+留萌1!N155+宗谷1!N155+オホーツク1!N155+十勝1!N155+釧路1!N155+根室1!N155</f>
        <v>296.60000000000002</v>
      </c>
      <c r="O186" s="9">
        <f>空知1!O155+石狩1!O155+後志1!O155+胆振1!O155+日高1!O155+渡島・檜山1!O155+上川1!O155+留萌1!O155+宗谷1!O155+オホーツク1!O155+十勝1!O155+釧路1!O155+根室1!O155</f>
        <v>0.9</v>
      </c>
      <c r="P186" s="32">
        <f t="shared" si="185"/>
        <v>20544.5</v>
      </c>
    </row>
    <row r="187" spans="1:16" ht="16.05" customHeight="1" x14ac:dyDescent="0.2">
      <c r="A187" s="36"/>
      <c r="B187" s="40"/>
      <c r="C187" s="38" t="s">
        <v>22</v>
      </c>
      <c r="D187" s="10" t="str">
        <f t="shared" ref="D187:O187" si="187">IF(D186&lt;=0,"",D186/$P186%)</f>
        <v/>
      </c>
      <c r="E187" s="10" t="str">
        <f t="shared" si="187"/>
        <v/>
      </c>
      <c r="F187" s="10" t="str">
        <f t="shared" si="187"/>
        <v/>
      </c>
      <c r="G187" s="10">
        <f t="shared" si="187"/>
        <v>1.9469931125118646E-3</v>
      </c>
      <c r="H187" s="10">
        <f t="shared" si="187"/>
        <v>0.19761980091995424</v>
      </c>
      <c r="I187" s="10">
        <f t="shared" si="187"/>
        <v>8.274720728175426</v>
      </c>
      <c r="J187" s="10">
        <f t="shared" si="187"/>
        <v>30.582394314780117</v>
      </c>
      <c r="K187" s="10">
        <f t="shared" si="187"/>
        <v>24.444985275864585</v>
      </c>
      <c r="L187" s="10">
        <f t="shared" si="187"/>
        <v>22.49799216335273</v>
      </c>
      <c r="M187" s="10">
        <f t="shared" si="187"/>
        <v>12.55226459636399</v>
      </c>
      <c r="N187" s="10">
        <f t="shared" si="187"/>
        <v>1.4436953929275478</v>
      </c>
      <c r="O187" s="10">
        <f t="shared" si="187"/>
        <v>4.3807345031516955E-3</v>
      </c>
      <c r="P187" s="32">
        <f t="shared" si="185"/>
        <v>100.00000000000003</v>
      </c>
    </row>
    <row r="188" spans="1:16" ht="16.05" customHeight="1" x14ac:dyDescent="0.2">
      <c r="A188" s="36"/>
      <c r="B188" s="36" t="s">
        <v>49</v>
      </c>
      <c r="C188" s="37" t="s">
        <v>21</v>
      </c>
      <c r="D188" s="9">
        <f>空知1!D157+石狩1!D157+後志1!D157+胆振1!D157+日高1!D157+渡島・檜山1!D157+上川1!D157+留萌1!D157+宗谷1!D157+オホーツク1!D157+十勝1!D157+釧路1!D157+根室1!D157</f>
        <v>0</v>
      </c>
      <c r="E188" s="9">
        <f>空知1!E157+石狩1!E157+後志1!E157+胆振1!E157+日高1!E157+渡島・檜山1!E157+上川1!E157+留萌1!E157+宗谷1!E157+オホーツク1!E157+十勝1!E157+釧路1!E157+根室1!E157</f>
        <v>0</v>
      </c>
      <c r="F188" s="9">
        <f>空知1!F157+石狩1!F157+後志1!F157+胆振1!F157+日高1!F157+渡島・檜山1!F157+上川1!F157+留萌1!F157+宗谷1!F157+オホーツク1!F157+十勝1!F157+釧路1!F157+根室1!F157</f>
        <v>0</v>
      </c>
      <c r="G188" s="9">
        <f>空知1!G157+石狩1!G157+後志1!G157+胆振1!G157+日高1!G157+渡島・檜山1!G157+上川1!G157+留萌1!G157+宗谷1!G157+オホーツク1!G157+十勝1!G157+釧路1!G157+根室1!G157</f>
        <v>0</v>
      </c>
      <c r="H188" s="9">
        <f>空知1!H157+石狩1!H157+後志1!H157+胆振1!H157+日高1!H157+渡島・檜山1!H157+上川1!H157+留萌1!H157+宗谷1!H157+オホーツク1!H157+十勝1!H157+釧路1!H157+根室1!H157</f>
        <v>5.1999999999999993</v>
      </c>
      <c r="I188" s="9">
        <f>空知1!I157+石狩1!I157+後志1!I157+胆振1!I157+日高1!I157+渡島・檜山1!I157+上川1!I157+留萌1!I157+宗谷1!I157+オホーツク1!I157+十勝1!I157+釧路1!I157+根室1!I157</f>
        <v>208.89999999999998</v>
      </c>
      <c r="J188" s="9">
        <f>空知1!J157+石狩1!J157+後志1!J157+胆振1!J157+日高1!J157+渡島・檜山1!J157+上川1!J157+留萌1!J157+宗谷1!J157+オホーツク1!J157+十勝1!J157+釧路1!J157+根室1!J157</f>
        <v>422.7</v>
      </c>
      <c r="K188" s="9">
        <f>空知1!K157+石狩1!K157+後志1!K157+胆振1!K157+日高1!K157+渡島・檜山1!K157+上川1!K157+留萌1!K157+宗谷1!K157+オホーツク1!K157+十勝1!K157+釧路1!K157+根室1!K157</f>
        <v>444</v>
      </c>
      <c r="L188" s="9">
        <f>空知1!L157+石狩1!L157+後志1!L157+胆振1!L157+日高1!L157+渡島・檜山1!L157+上川1!L157+留萌1!L157+宗谷1!L157+オホーツク1!L157+十勝1!L157+釧路1!L157+根室1!L157</f>
        <v>354.8</v>
      </c>
      <c r="M188" s="9">
        <f>空知1!M157+石狩1!M157+後志1!M157+胆振1!M157+日高1!M157+渡島・檜山1!M157+上川1!M157+留萌1!M157+宗谷1!M157+オホーツク1!M157+十勝1!M157+釧路1!M157+根室1!M157</f>
        <v>222.10000000000002</v>
      </c>
      <c r="N188" s="9">
        <f>空知1!N157+石狩1!N157+後志1!N157+胆振1!N157+日高1!N157+渡島・檜山1!N157+上川1!N157+留萌1!N157+宗谷1!N157+オホーツク1!N157+十勝1!N157+釧路1!N157+根室1!N157</f>
        <v>26.700000000000003</v>
      </c>
      <c r="O188" s="9">
        <f>空知1!O157+石狩1!O157+後志1!O157+胆振1!O157+日高1!O157+渡島・檜山1!O157+上川1!O157+留萌1!O157+宗谷1!O157+オホーツク1!O157+十勝1!O157+釧路1!O157+根室1!O157</f>
        <v>0</v>
      </c>
      <c r="P188" s="32">
        <f t="shared" si="185"/>
        <v>1684.3999999999999</v>
      </c>
    </row>
    <row r="189" spans="1:16" ht="16.05" customHeight="1" x14ac:dyDescent="0.2">
      <c r="A189" s="36"/>
      <c r="B189" s="36"/>
      <c r="C189" s="38" t="s">
        <v>22</v>
      </c>
      <c r="D189" s="10" t="str">
        <f t="shared" ref="D189:O189" si="188">IF(D188&lt;=0,"",D188/$P188%)</f>
        <v/>
      </c>
      <c r="E189" s="10" t="str">
        <f t="shared" si="188"/>
        <v/>
      </c>
      <c r="F189" s="10" t="str">
        <f t="shared" si="188"/>
        <v/>
      </c>
      <c r="G189" s="10" t="str">
        <f t="shared" si="188"/>
        <v/>
      </c>
      <c r="H189" s="10">
        <f t="shared" si="188"/>
        <v>0.30871526953217765</v>
      </c>
      <c r="I189" s="10">
        <f t="shared" si="188"/>
        <v>12.402042270244598</v>
      </c>
      <c r="J189" s="10">
        <f t="shared" si="188"/>
        <v>25.094989313702211</v>
      </c>
      <c r="K189" s="10">
        <f t="shared" si="188"/>
        <v>26.359534552362863</v>
      </c>
      <c r="L189" s="10">
        <f t="shared" si="188"/>
        <v>21.06388031346474</v>
      </c>
      <c r="M189" s="10">
        <f t="shared" si="188"/>
        <v>13.185704108287821</v>
      </c>
      <c r="N189" s="10">
        <f t="shared" si="188"/>
        <v>1.5851341724056047</v>
      </c>
      <c r="O189" s="10" t="str">
        <f t="shared" si="188"/>
        <v/>
      </c>
      <c r="P189" s="32">
        <f t="shared" si="185"/>
        <v>100.00000000000001</v>
      </c>
    </row>
    <row r="190" spans="1:16" ht="16.05" customHeight="1" x14ac:dyDescent="0.2">
      <c r="A190" s="36"/>
      <c r="B190" s="36"/>
      <c r="C190" s="37" t="s">
        <v>23</v>
      </c>
      <c r="D190" s="9">
        <f>空知1!D159+石狩1!D159+後志1!D159+胆振1!D159+日高1!D159+渡島・檜山1!D159+上川1!D159+留萌1!D159+宗谷1!D159+オホーツク1!D159+十勝1!D159+釧路1!D159+根室1!D159</f>
        <v>0</v>
      </c>
      <c r="E190" s="9">
        <f>空知1!E159+石狩1!E159+後志1!E159+胆振1!E159+日高1!E159+渡島・檜山1!E159+上川1!E159+留萌1!E159+宗谷1!E159+オホーツク1!E159+十勝1!E159+釧路1!E159+根室1!E159</f>
        <v>0</v>
      </c>
      <c r="F190" s="9">
        <f>空知1!F159+石狩1!F159+後志1!F159+胆振1!F159+日高1!F159+渡島・檜山1!F159+上川1!F159+留萌1!F159+宗谷1!F159+オホーツク1!F159+十勝1!F159+釧路1!F159+根室1!F159</f>
        <v>0</v>
      </c>
      <c r="G190" s="9">
        <f>空知1!G159+石狩1!G159+後志1!G159+胆振1!G159+日高1!G159+渡島・檜山1!G159+上川1!G159+留萌1!G159+宗谷1!G159+オホーツク1!G159+十勝1!G159+釧路1!G159+根室1!G159</f>
        <v>0</v>
      </c>
      <c r="H190" s="9">
        <f>空知1!H159+石狩1!H159+後志1!H159+胆振1!H159+日高1!H159+渡島・檜山1!H159+上川1!H159+留萌1!H159+宗谷1!H159+オホーツク1!H159+十勝1!H159+釧路1!H159+根室1!H159</f>
        <v>0</v>
      </c>
      <c r="I190" s="9">
        <f>空知1!I159+石狩1!I159+後志1!I159+胆振1!I159+日高1!I159+渡島・檜山1!I159+上川1!I159+留萌1!I159+宗谷1!I159+オホーツク1!I159+十勝1!I159+釧路1!I159+根室1!I159</f>
        <v>92.899999999999991</v>
      </c>
      <c r="J190" s="9">
        <f>空知1!J159+石狩1!J159+後志1!J159+胆振1!J159+日高1!J159+渡島・檜山1!J159+上川1!J159+留萌1!J159+宗谷1!J159+オホーツク1!J159+十勝1!J159+釧路1!J159+根室1!J159</f>
        <v>375.5</v>
      </c>
      <c r="K190" s="9">
        <f>空知1!K159+石狩1!K159+後志1!K159+胆振1!K159+日高1!K159+渡島・檜山1!K159+上川1!K159+留萌1!K159+宗谷1!K159+オホーツク1!K159+十勝1!K159+釧路1!K159+根室1!K159</f>
        <v>614.4</v>
      </c>
      <c r="L190" s="9">
        <f>空知1!L159+石狩1!L159+後志1!L159+胆振1!L159+日高1!L159+渡島・檜山1!L159+上川1!L159+留萌1!L159+宗谷1!L159+オホーツク1!L159+十勝1!L159+釧路1!L159+根室1!L159</f>
        <v>538</v>
      </c>
      <c r="M190" s="9">
        <f>空知1!M159+石狩1!M159+後志1!M159+胆振1!M159+日高1!M159+渡島・檜山1!M159+上川1!M159+留萌1!M159+宗谷1!M159+オホーツク1!M159+十勝1!M159+釧路1!M159+根室1!M159</f>
        <v>189.60000000000002</v>
      </c>
      <c r="N190" s="9">
        <f>空知1!N159+石狩1!N159+後志1!N159+胆振1!N159+日高1!N159+渡島・檜山1!N159+上川1!N159+留萌1!N159+宗谷1!N159+オホーツク1!N159+十勝1!N159+釧路1!N159+根室1!N159</f>
        <v>13.5</v>
      </c>
      <c r="O190" s="9">
        <f>空知1!O159+石狩1!O159+後志1!O159+胆振1!O159+日高1!O159+渡島・檜山1!O159+上川1!O159+留萌1!O159+宗谷1!O159+オホーツク1!O159+十勝1!O159+釧路1!O159+根室1!O159</f>
        <v>0</v>
      </c>
      <c r="P190" s="32">
        <f t="shared" si="185"/>
        <v>1823.9</v>
      </c>
    </row>
    <row r="191" spans="1:16" ht="16.05" customHeight="1" x14ac:dyDescent="0.2">
      <c r="A191" s="36"/>
      <c r="B191" s="36"/>
      <c r="C191" s="38" t="s">
        <v>22</v>
      </c>
      <c r="D191" s="10" t="str">
        <f t="shared" ref="D191:O191" si="189">IF(D190&lt;=0,"",D190/$P190%)</f>
        <v/>
      </c>
      <c r="E191" s="10" t="str">
        <f t="shared" si="189"/>
        <v/>
      </c>
      <c r="F191" s="10" t="str">
        <f t="shared" si="189"/>
        <v/>
      </c>
      <c r="G191" s="10" t="str">
        <f t="shared" si="189"/>
        <v/>
      </c>
      <c r="H191" s="10" t="str">
        <f t="shared" si="189"/>
        <v/>
      </c>
      <c r="I191" s="10">
        <f t="shared" si="189"/>
        <v>5.0934810022479295</v>
      </c>
      <c r="J191" s="10">
        <f t="shared" si="189"/>
        <v>20.587751521464991</v>
      </c>
      <c r="K191" s="10">
        <f t="shared" si="189"/>
        <v>33.686057349635391</v>
      </c>
      <c r="L191" s="10">
        <f t="shared" si="189"/>
        <v>29.497231207851307</v>
      </c>
      <c r="M191" s="10">
        <f t="shared" si="189"/>
        <v>10.395306760239048</v>
      </c>
      <c r="N191" s="10">
        <f t="shared" si="189"/>
        <v>0.74017215856132457</v>
      </c>
      <c r="O191" s="10" t="str">
        <f t="shared" si="189"/>
        <v/>
      </c>
      <c r="P191" s="32">
        <f t="shared" si="185"/>
        <v>100</v>
      </c>
    </row>
    <row r="192" spans="1:16" ht="16.05" customHeight="1" x14ac:dyDescent="0.2">
      <c r="A192" s="36"/>
      <c r="B192" s="36"/>
      <c r="C192" s="37" t="s">
        <v>24</v>
      </c>
      <c r="D192" s="9">
        <f>空知1!D161+石狩1!D161+後志1!D161+胆振1!D161+日高1!D161+渡島・檜山1!D161+上川1!D161+留萌1!D161+宗谷1!D161+オホーツク1!D161+十勝1!D161+釧路1!D161+根室1!D161</f>
        <v>0</v>
      </c>
      <c r="E192" s="9">
        <f>空知1!E161+石狩1!E161+後志1!E161+胆振1!E161+日高1!E161+渡島・檜山1!E161+上川1!E161+留萌1!E161+宗谷1!E161+オホーツク1!E161+十勝1!E161+釧路1!E161+根室1!E161</f>
        <v>0</v>
      </c>
      <c r="F192" s="9">
        <f>空知1!F161+石狩1!F161+後志1!F161+胆振1!F161+日高1!F161+渡島・檜山1!F161+上川1!F161+留萌1!F161+宗谷1!F161+オホーツク1!F161+十勝1!F161+釧路1!F161+根室1!F161</f>
        <v>0</v>
      </c>
      <c r="G192" s="9">
        <f>空知1!G161+石狩1!G161+後志1!G161+胆振1!G161+日高1!G161+渡島・檜山1!G161+上川1!G161+留萌1!G161+宗谷1!G161+オホーツク1!G161+十勝1!G161+釧路1!G161+根室1!G161</f>
        <v>0</v>
      </c>
      <c r="H192" s="9">
        <f>空知1!H161+石狩1!H161+後志1!H161+胆振1!H161+日高1!H161+渡島・檜山1!H161+上川1!H161+留萌1!H161+宗谷1!H161+オホーツク1!H161+十勝1!H161+釧路1!H161+根室1!H161</f>
        <v>5.1999999999999993</v>
      </c>
      <c r="I192" s="9">
        <f>空知1!I161+石狩1!I161+後志1!I161+胆振1!I161+日高1!I161+渡島・檜山1!I161+上川1!I161+留萌1!I161+宗谷1!I161+オホーツク1!I161+十勝1!I161+釧路1!I161+根室1!I161</f>
        <v>301.79999999999995</v>
      </c>
      <c r="J192" s="9">
        <f>空知1!J161+石狩1!J161+後志1!J161+胆振1!J161+日高1!J161+渡島・檜山1!J161+上川1!J161+留萌1!J161+宗谷1!J161+オホーツク1!J161+十勝1!J161+釧路1!J161+根室1!J161</f>
        <v>798.2</v>
      </c>
      <c r="K192" s="9">
        <f>空知1!K161+石狩1!K161+後志1!K161+胆振1!K161+日高1!K161+渡島・檜山1!K161+上川1!K161+留萌1!K161+宗谷1!K161+オホーツク1!K161+十勝1!K161+釧路1!K161+根室1!K161</f>
        <v>1058.4000000000003</v>
      </c>
      <c r="L192" s="9">
        <f>空知1!L161+石狩1!L161+後志1!L161+胆振1!L161+日高1!L161+渡島・檜山1!L161+上川1!L161+留萌1!L161+宗谷1!L161+オホーツク1!L161+十勝1!L161+釧路1!L161+根室1!L161</f>
        <v>892.80000000000018</v>
      </c>
      <c r="M192" s="9">
        <f>空知1!M161+石狩1!M161+後志1!M161+胆振1!M161+日高1!M161+渡島・檜山1!M161+上川1!M161+留萌1!M161+宗谷1!M161+オホーツク1!M161+十勝1!M161+釧路1!M161+根室1!M161</f>
        <v>411.70000000000005</v>
      </c>
      <c r="N192" s="9">
        <f>空知1!N161+石狩1!N161+後志1!N161+胆振1!N161+日高1!N161+渡島・檜山1!N161+上川1!N161+留萌1!N161+宗谷1!N161+オホーツク1!N161+十勝1!N161+釧路1!N161+根室1!N161</f>
        <v>40.200000000000003</v>
      </c>
      <c r="O192" s="9">
        <f>空知1!O161+石狩1!O161+後志1!O161+胆振1!O161+日高1!O161+渡島・檜山1!O161+上川1!O161+留萌1!O161+宗谷1!O161+オホーツク1!O161+十勝1!O161+釧路1!O161+根室1!O161</f>
        <v>0</v>
      </c>
      <c r="P192" s="32">
        <f t="shared" si="185"/>
        <v>3508.3</v>
      </c>
    </row>
    <row r="193" spans="1:25" ht="16.05" customHeight="1" x14ac:dyDescent="0.2">
      <c r="A193" s="36"/>
      <c r="B193" s="40"/>
      <c r="C193" s="38" t="s">
        <v>22</v>
      </c>
      <c r="D193" s="10" t="str">
        <f t="shared" ref="D193:O193" si="190">IF(D192&lt;=0,"",D192/$P192%)</f>
        <v/>
      </c>
      <c r="E193" s="10" t="str">
        <f t="shared" si="190"/>
        <v/>
      </c>
      <c r="F193" s="10" t="str">
        <f t="shared" si="190"/>
        <v/>
      </c>
      <c r="G193" s="10" t="str">
        <f t="shared" si="190"/>
        <v/>
      </c>
      <c r="H193" s="10">
        <f t="shared" si="190"/>
        <v>0.14821993558133567</v>
      </c>
      <c r="I193" s="10">
        <f t="shared" si="190"/>
        <v>8.6024570304705978</v>
      </c>
      <c r="J193" s="10">
        <f t="shared" si="190"/>
        <v>22.751760111735031</v>
      </c>
      <c r="K193" s="10">
        <f t="shared" si="190"/>
        <v>30.168457657554953</v>
      </c>
      <c r="L193" s="10">
        <f t="shared" si="190"/>
        <v>25.44822278596472</v>
      </c>
      <c r="M193" s="10">
        <f t="shared" si="190"/>
        <v>11.735028361314599</v>
      </c>
      <c r="N193" s="10">
        <f t="shared" si="190"/>
        <v>1.1458541173787875</v>
      </c>
      <c r="O193" s="10" t="str">
        <f t="shared" si="190"/>
        <v/>
      </c>
      <c r="P193" s="32">
        <f t="shared" si="185"/>
        <v>100.00000000000003</v>
      </c>
    </row>
    <row r="194" spans="1:25" ht="16.05" customHeight="1" x14ac:dyDescent="0.2">
      <c r="A194" s="36"/>
      <c r="B194" s="36" t="s">
        <v>50</v>
      </c>
      <c r="C194" s="37" t="s">
        <v>21</v>
      </c>
      <c r="D194" s="9">
        <f>空知1!D163+石狩1!D163+後志1!D163+胆振1!D163+日高1!D163+渡島・檜山1!D163+上川1!D163+留萌1!D163+宗谷1!D163+オホーツク1!D163+十勝1!D163+釧路1!D163+根室1!D163</f>
        <v>0</v>
      </c>
      <c r="E194" s="9">
        <f>空知1!E163+石狩1!E163+後志1!E163+胆振1!E163+日高1!E163+渡島・檜山1!E163+上川1!E163+留萌1!E163+宗谷1!E163+オホーツク1!E163+十勝1!E163+釧路1!E163+根室1!E163</f>
        <v>0</v>
      </c>
      <c r="F194" s="9">
        <f>空知1!F163+石狩1!F163+後志1!F163+胆振1!F163+日高1!F163+渡島・檜山1!F163+上川1!F163+留萌1!F163+宗谷1!F163+オホーツク1!F163+十勝1!F163+釧路1!F163+根室1!F163</f>
        <v>0</v>
      </c>
      <c r="G194" s="9">
        <f>空知1!G163+石狩1!G163+後志1!G163+胆振1!G163+日高1!G163+渡島・檜山1!G163+上川1!G163+留萌1!G163+宗谷1!G163+オホーツク1!G163+十勝1!G163+釧路1!G163+根室1!G163</f>
        <v>0</v>
      </c>
      <c r="H194" s="9">
        <f>空知1!H163+石狩1!H163+後志1!H163+胆振1!H163+日高1!H163+渡島・檜山1!H163+上川1!H163+留萌1!H163+宗谷1!H163+オホーツク1!H163+十勝1!H163+釧路1!H163+根室1!H163</f>
        <v>42</v>
      </c>
      <c r="I194" s="9">
        <f>空知1!I163+石狩1!I163+後志1!I163+胆振1!I163+日高1!I163+渡島・檜山1!I163+上川1!I163+留萌1!I163+宗谷1!I163+オホーツク1!I163+十勝1!I163+釧路1!I163+根室1!I163</f>
        <v>1390.4</v>
      </c>
      <c r="J194" s="9">
        <f>空知1!J163+石狩1!J163+後志1!J163+胆振1!J163+日高1!J163+渡島・檜山1!J163+上川1!J163+留萌1!J163+宗谷1!J163+オホーツク1!J163+十勝1!J163+釧路1!J163+根室1!J163</f>
        <v>4229.2000000000007</v>
      </c>
      <c r="K194" s="9">
        <f>空知1!K163+石狩1!K163+後志1!K163+胆振1!K163+日高1!K163+渡島・檜山1!K163+上川1!K163+留萌1!K163+宗谷1!K163+オホーツク1!K163+十勝1!K163+釧路1!K163+根室1!K163</f>
        <v>2340.1999999999998</v>
      </c>
      <c r="L194" s="9">
        <f>空知1!L163+石狩1!L163+後志1!L163+胆振1!L163+日高1!L163+渡島・檜山1!L163+上川1!L163+留萌1!L163+宗谷1!L163+オホーツク1!L163+十勝1!L163+釧路1!L163+根室1!L163</f>
        <v>660.9</v>
      </c>
      <c r="M194" s="9">
        <f>空知1!M163+石狩1!M163+後志1!M163+胆振1!M163+日高1!M163+渡島・檜山1!M163+上川1!M163+留萌1!M163+宗谷1!M163+オホーツク1!M163+十勝1!M163+釧路1!M163+根室1!M163</f>
        <v>207.70000000000002</v>
      </c>
      <c r="N194" s="9">
        <f>空知1!N163+石狩1!N163+後志1!N163+胆振1!N163+日高1!N163+渡島・檜山1!N163+上川1!N163+留萌1!N163+宗谷1!N163+オホーツク1!N163+十勝1!N163+釧路1!N163+根室1!N163</f>
        <v>21.7</v>
      </c>
      <c r="O194" s="9">
        <f>空知1!O163+石狩1!O163+後志1!O163+胆振1!O163+日高1!O163+渡島・檜山1!O163+上川1!O163+留萌1!O163+宗谷1!O163+オホーツク1!O163+十勝1!O163+釧路1!O163+根室1!O163</f>
        <v>0.6</v>
      </c>
      <c r="P194" s="32">
        <f t="shared" si="185"/>
        <v>8892.7000000000025</v>
      </c>
    </row>
    <row r="195" spans="1:25" ht="16.05" customHeight="1" x14ac:dyDescent="0.2">
      <c r="A195" s="36"/>
      <c r="B195" s="36"/>
      <c r="C195" s="38" t="s">
        <v>22</v>
      </c>
      <c r="D195" s="10" t="str">
        <f t="shared" ref="D195:O195" si="191">IF(D194&lt;=0,"",D194/$P194%)</f>
        <v/>
      </c>
      <c r="E195" s="10" t="str">
        <f t="shared" si="191"/>
        <v/>
      </c>
      <c r="F195" s="10" t="str">
        <f t="shared" si="191"/>
        <v/>
      </c>
      <c r="G195" s="10" t="str">
        <f t="shared" si="191"/>
        <v/>
      </c>
      <c r="H195" s="10">
        <f t="shared" si="191"/>
        <v>0.47229750244582624</v>
      </c>
      <c r="I195" s="10">
        <f t="shared" si="191"/>
        <v>15.635296366682782</v>
      </c>
      <c r="J195" s="10">
        <f t="shared" si="191"/>
        <v>47.55810946056878</v>
      </c>
      <c r="K195" s="10">
        <f t="shared" si="191"/>
        <v>26.31596702913625</v>
      </c>
      <c r="L195" s="10">
        <f t="shared" si="191"/>
        <v>7.4319385563439653</v>
      </c>
      <c r="M195" s="10">
        <f t="shared" si="191"/>
        <v>2.3356236013809077</v>
      </c>
      <c r="N195" s="10">
        <f t="shared" si="191"/>
        <v>0.2440203762636769</v>
      </c>
      <c r="O195" s="10">
        <f t="shared" si="191"/>
        <v>6.7471071777975176E-3</v>
      </c>
      <c r="P195" s="32">
        <f t="shared" si="185"/>
        <v>99.999999999999986</v>
      </c>
    </row>
    <row r="196" spans="1:25" ht="16.05" customHeight="1" x14ac:dyDescent="0.2">
      <c r="A196" s="36"/>
      <c r="B196" s="36"/>
      <c r="C196" s="37" t="s">
        <v>23</v>
      </c>
      <c r="D196" s="9">
        <f>空知1!D165+石狩1!D165+後志1!D165+胆振1!D165+日高1!D165+渡島・檜山1!D165+上川1!D165+留萌1!D165+宗谷1!D165+オホーツク1!D165+十勝1!D165+釧路1!D165+根室1!D165</f>
        <v>0</v>
      </c>
      <c r="E196" s="9">
        <f>空知1!E165+石狩1!E165+後志1!E165+胆振1!E165+日高1!E165+渡島・檜山1!E165+上川1!E165+留萌1!E165+宗谷1!E165+オホーツク1!E165+十勝1!E165+釧路1!E165+根室1!E165</f>
        <v>0</v>
      </c>
      <c r="F196" s="9">
        <f>空知1!F165+石狩1!F165+後志1!F165+胆振1!F165+日高1!F165+渡島・檜山1!F165+上川1!F165+留萌1!F165+宗谷1!F165+オホーツク1!F165+十勝1!F165+釧路1!F165+根室1!F165</f>
        <v>0</v>
      </c>
      <c r="G196" s="9">
        <f>空知1!G165+石狩1!G165+後志1!G165+胆振1!G165+日高1!G165+渡島・檜山1!G165+上川1!G165+留萌1!G165+宗谷1!G165+オホーツク1!G165+十勝1!G165+釧路1!G165+根室1!G165</f>
        <v>0</v>
      </c>
      <c r="H196" s="9">
        <f>空知1!H165+石狩1!H165+後志1!H165+胆振1!H165+日高1!H165+渡島・檜山1!H165+上川1!H165+留萌1!H165+宗谷1!H165+オホーツク1!H165+十勝1!H165+釧路1!H165+根室1!H165</f>
        <v>100.6</v>
      </c>
      <c r="I196" s="9">
        <f>空知1!I165+石狩1!I165+後志1!I165+胆振1!I165+日高1!I165+渡島・檜山1!I165+上川1!I165+留萌1!I165+宗谷1!I165+オホーツク1!I165+十勝1!I165+釧路1!I165+根室1!I165</f>
        <v>233.8</v>
      </c>
      <c r="J196" s="9">
        <f>空知1!J165+石狩1!J165+後志1!J165+胆振1!J165+日高1!J165+渡島・檜山1!J165+上川1!J165+留萌1!J165+宗谷1!J165+オホーツク1!J165+十勝1!J165+釧路1!J165+根室1!J165</f>
        <v>1068.5</v>
      </c>
      <c r="K196" s="9">
        <f>空知1!K165+石狩1!K165+後志1!K165+胆振1!K165+日高1!K165+渡島・檜山1!K165+上川1!K165+留萌1!K165+宗谷1!K165+オホーツク1!K165+十勝1!K165+釧路1!K165+根室1!K165</f>
        <v>1404.6999999999998</v>
      </c>
      <c r="L196" s="9">
        <f>空知1!L165+石狩1!L165+後志1!L165+胆振1!L165+日高1!L165+渡島・檜山1!L165+上川1!L165+留萌1!L165+宗谷1!L165+オホーツク1!L165+十勝1!L165+釧路1!L165+根室1!L165</f>
        <v>810.7</v>
      </c>
      <c r="M196" s="9">
        <f>空知1!M165+石狩1!M165+後志1!M165+胆振1!M165+日高1!M165+渡島・檜山1!M165+上川1!M165+留萌1!M165+宗谷1!M165+オホーツク1!M165+十勝1!M165+釧路1!M165+根室1!M165</f>
        <v>670.89999999999986</v>
      </c>
      <c r="N196" s="9">
        <f>空知1!N165+石狩1!N165+後志1!N165+胆振1!N165+日高1!N165+渡島・檜山1!N165+上川1!N165+留萌1!N165+宗谷1!N165+オホーツク1!N165+十勝1!N165+釧路1!N165+根室1!N165</f>
        <v>20.399999999999999</v>
      </c>
      <c r="O196" s="9">
        <f>空知1!O165+石狩1!O165+後志1!O165+胆振1!O165+日高1!O165+渡島・檜山1!O165+上川1!O165+留萌1!O165+宗谷1!O165+オホーツク1!O165+十勝1!O165+釧路1!O165+根室1!O165</f>
        <v>0</v>
      </c>
      <c r="P196" s="32">
        <f t="shared" si="185"/>
        <v>4309.5999999999995</v>
      </c>
    </row>
    <row r="197" spans="1:25" ht="16.05" customHeight="1" x14ac:dyDescent="0.2">
      <c r="A197" s="36"/>
      <c r="B197" s="36"/>
      <c r="C197" s="38" t="s">
        <v>22</v>
      </c>
      <c r="D197" s="10" t="str">
        <f t="shared" ref="D197:O197" si="192">IF(D196&lt;=0,"",D196/$P196%)</f>
        <v/>
      </c>
      <c r="E197" s="10" t="str">
        <f t="shared" si="192"/>
        <v/>
      </c>
      <c r="F197" s="10" t="str">
        <f t="shared" si="192"/>
        <v/>
      </c>
      <c r="G197" s="10" t="str">
        <f t="shared" si="192"/>
        <v/>
      </c>
      <c r="H197" s="10">
        <f t="shared" si="192"/>
        <v>2.3343233710785225</v>
      </c>
      <c r="I197" s="10">
        <f t="shared" si="192"/>
        <v>5.4250974568405423</v>
      </c>
      <c r="J197" s="10">
        <f t="shared" si="192"/>
        <v>24.793484314089476</v>
      </c>
      <c r="K197" s="10">
        <f t="shared" si="192"/>
        <v>32.594672359383701</v>
      </c>
      <c r="L197" s="10">
        <f t="shared" si="192"/>
        <v>18.811490625580102</v>
      </c>
      <c r="M197" s="10">
        <f t="shared" si="192"/>
        <v>15.567570076109149</v>
      </c>
      <c r="N197" s="10">
        <f t="shared" si="192"/>
        <v>0.47336179691850755</v>
      </c>
      <c r="O197" s="10" t="str">
        <f t="shared" si="192"/>
        <v/>
      </c>
      <c r="P197" s="32">
        <f t="shared" si="185"/>
        <v>100.00000000000001</v>
      </c>
    </row>
    <row r="198" spans="1:25" ht="16.05" customHeight="1" x14ac:dyDescent="0.2">
      <c r="A198" s="36"/>
      <c r="B198" s="36"/>
      <c r="C198" s="37" t="s">
        <v>24</v>
      </c>
      <c r="D198" s="9">
        <f>空知1!D167+石狩1!D167+後志1!D167+胆振1!D167+日高1!D167+渡島・檜山1!D167+上川1!D167+留萌1!D167+宗谷1!D167+オホーツク1!D167+十勝1!D167+釧路1!D167+根室1!D167</f>
        <v>0</v>
      </c>
      <c r="E198" s="9">
        <f>空知1!E167+石狩1!E167+後志1!E167+胆振1!E167+日高1!E167+渡島・檜山1!E167+上川1!E167+留萌1!E167+宗谷1!E167+オホーツク1!E167+十勝1!E167+釧路1!E167+根室1!E167</f>
        <v>0</v>
      </c>
      <c r="F198" s="9">
        <f>空知1!F167+石狩1!F167+後志1!F167+胆振1!F167+日高1!F167+渡島・檜山1!F167+上川1!F167+留萌1!F167+宗谷1!F167+オホーツク1!F167+十勝1!F167+釧路1!F167+根室1!F167</f>
        <v>0</v>
      </c>
      <c r="G198" s="9">
        <f>空知1!G167+石狩1!G167+後志1!G167+胆振1!G167+日高1!G167+渡島・檜山1!G167+上川1!G167+留萌1!G167+宗谷1!G167+オホーツク1!G167+十勝1!G167+釧路1!G167+根室1!G167</f>
        <v>0</v>
      </c>
      <c r="H198" s="9">
        <f>空知1!H167+石狩1!H167+後志1!H167+胆振1!H167+日高1!H167+渡島・檜山1!H167+上川1!H167+留萌1!H167+宗谷1!H167+オホーツク1!H167+十勝1!H167+釧路1!H167+根室1!H167</f>
        <v>142.6</v>
      </c>
      <c r="I198" s="9">
        <f>空知1!I167+石狩1!I167+後志1!I167+胆振1!I167+日高1!I167+渡島・檜山1!I167+上川1!I167+留萌1!I167+宗谷1!I167+オホーツク1!I167+十勝1!I167+釧路1!I167+根室1!I167</f>
        <v>1624.2000000000003</v>
      </c>
      <c r="J198" s="9">
        <f>空知1!J167+石狩1!J167+後志1!J167+胆振1!J167+日高1!J167+渡島・檜山1!J167+上川1!J167+留萌1!J167+宗谷1!J167+オホーツク1!J167+十勝1!J167+釧路1!J167+根室1!J167</f>
        <v>5297.7000000000016</v>
      </c>
      <c r="K198" s="9">
        <f>空知1!K167+石狩1!K167+後志1!K167+胆振1!K167+日高1!K167+渡島・檜山1!K167+上川1!K167+留萌1!K167+宗谷1!K167+オホーツク1!K167+十勝1!K167+釧路1!K167+根室1!K167</f>
        <v>3744.8999999999996</v>
      </c>
      <c r="L198" s="9">
        <f>空知1!L167+石狩1!L167+後志1!L167+胆振1!L167+日高1!L167+渡島・檜山1!L167+上川1!L167+留萌1!L167+宗谷1!L167+オホーツク1!L167+十勝1!L167+釧路1!L167+根室1!L167</f>
        <v>1471.6</v>
      </c>
      <c r="M198" s="9">
        <f>空知1!M167+石狩1!M167+後志1!M167+胆振1!M167+日高1!M167+渡島・檜山1!M167+上川1!M167+留萌1!M167+宗谷1!M167+オホーツク1!M167+十勝1!M167+釧路1!M167+根室1!M167</f>
        <v>878.59999999999991</v>
      </c>
      <c r="N198" s="9">
        <f>空知1!N167+石狩1!N167+後志1!N167+胆振1!N167+日高1!N167+渡島・檜山1!N167+上川1!N167+留萌1!N167+宗谷1!N167+オホーツク1!N167+十勝1!N167+釧路1!N167+根室1!N167</f>
        <v>42.099999999999994</v>
      </c>
      <c r="O198" s="9">
        <f>空知1!O167+石狩1!O167+後志1!O167+胆振1!O167+日高1!O167+渡島・檜山1!O167+上川1!O167+留萌1!O167+宗谷1!O167+オホーツク1!O167+十勝1!O167+釧路1!O167+根室1!O167</f>
        <v>0.6</v>
      </c>
      <c r="P198" s="32">
        <f t="shared" si="185"/>
        <v>13202.300000000003</v>
      </c>
    </row>
    <row r="199" spans="1:25" ht="16.05" customHeight="1" x14ac:dyDescent="0.2">
      <c r="A199" s="36"/>
      <c r="B199" s="40"/>
      <c r="C199" s="38" t="s">
        <v>22</v>
      </c>
      <c r="D199" s="10" t="str">
        <f t="shared" ref="D199:O199" si="193">IF(D198&lt;=0,"",D198/$P198%)</f>
        <v/>
      </c>
      <c r="E199" s="10" t="str">
        <f t="shared" si="193"/>
        <v/>
      </c>
      <c r="F199" s="10" t="str">
        <f t="shared" si="193"/>
        <v/>
      </c>
      <c r="G199" s="10" t="str">
        <f t="shared" si="193"/>
        <v/>
      </c>
      <c r="H199" s="10">
        <f t="shared" si="193"/>
        <v>1.080114828476856</v>
      </c>
      <c r="I199" s="10">
        <f t="shared" si="193"/>
        <v>12.302401854222371</v>
      </c>
      <c r="J199" s="10">
        <f t="shared" si="193"/>
        <v>40.127099066071828</v>
      </c>
      <c r="K199" s="10">
        <f t="shared" si="193"/>
        <v>28.365512069866607</v>
      </c>
      <c r="L199" s="10">
        <f t="shared" si="193"/>
        <v>11.146542647871959</v>
      </c>
      <c r="M199" s="10">
        <f t="shared" si="193"/>
        <v>6.6549010399703059</v>
      </c>
      <c r="N199" s="10">
        <f t="shared" si="193"/>
        <v>0.3188838308476552</v>
      </c>
      <c r="O199" s="10">
        <f t="shared" si="193"/>
        <v>4.5446626724131387E-3</v>
      </c>
      <c r="P199" s="32">
        <f t="shared" si="185"/>
        <v>100</v>
      </c>
    </row>
    <row r="200" spans="1:25" ht="16.05" customHeight="1" x14ac:dyDescent="0.2">
      <c r="A200" s="36"/>
      <c r="B200" s="36" t="s">
        <v>51</v>
      </c>
      <c r="C200" s="37" t="s">
        <v>21</v>
      </c>
      <c r="D200" s="9">
        <f>空知1!D169+石狩1!D169+後志1!D169+胆振1!D169+日高1!D169+渡島・檜山1!D169+上川1!D169+留萌1!D169+宗谷1!D169+オホーツク1!D169+十勝1!D169+釧路1!D169+根室1!D169</f>
        <v>0</v>
      </c>
      <c r="E200" s="9">
        <f>空知1!E169+石狩1!E169+後志1!E169+胆振1!E169+日高1!E169+渡島・檜山1!E169+上川1!E169+留萌1!E169+宗谷1!E169+オホーツク1!E169+十勝1!E169+釧路1!E169+根室1!E169</f>
        <v>0</v>
      </c>
      <c r="F200" s="9">
        <f>空知1!F169+石狩1!F169+後志1!F169+胆振1!F169+日高1!F169+渡島・檜山1!F169+上川1!F169+留萌1!F169+宗谷1!F169+オホーツク1!F169+十勝1!F169+釧路1!F169+根室1!F169</f>
        <v>0</v>
      </c>
      <c r="G200" s="9">
        <f>空知1!G169+石狩1!G169+後志1!G169+胆振1!G169+日高1!G169+渡島・檜山1!G169+上川1!G169+留萌1!G169+宗谷1!G169+オホーツク1!G169+十勝1!G169+釧路1!G169+根室1!G169</f>
        <v>0</v>
      </c>
      <c r="H200" s="9">
        <f>空知1!H169+石狩1!H169+後志1!H169+胆振1!H169+日高1!H169+渡島・檜山1!H169+上川1!H169+留萌1!H169+宗谷1!H169+オホーツク1!H169+十勝1!H169+釧路1!H169+根室1!H169</f>
        <v>0</v>
      </c>
      <c r="I200" s="9">
        <f>空知1!I169+石狩1!I169+後志1!I169+胆振1!I169+日高1!I169+渡島・檜山1!I169+上川1!I169+留萌1!I169+宗谷1!I169+オホーツク1!I169+十勝1!I169+釧路1!I169+根室1!I169</f>
        <v>482.00000000000006</v>
      </c>
      <c r="J200" s="9">
        <f>空知1!J169+石狩1!J169+後志1!J169+胆振1!J169+日高1!J169+渡島・檜山1!J169+上川1!J169+留萌1!J169+宗谷1!J169+オホーツク1!J169+十勝1!J169+釧路1!J169+根室1!J169</f>
        <v>3086.5999999999995</v>
      </c>
      <c r="K200" s="9">
        <f>空知1!K169+石狩1!K169+後志1!K169+胆振1!K169+日高1!K169+渡島・檜山1!K169+上川1!K169+留萌1!K169+宗谷1!K169+オホーツク1!K169+十勝1!K169+釧路1!K169+根室1!K169</f>
        <v>2249.6000000000004</v>
      </c>
      <c r="L200" s="9">
        <f>空知1!L169+石狩1!L169+後志1!L169+胆振1!L169+日高1!L169+渡島・檜山1!L169+上川1!L169+留萌1!L169+宗谷1!L169+オホーツク1!L169+十勝1!L169+釧路1!L169+根室1!L169</f>
        <v>598.4</v>
      </c>
      <c r="M200" s="9">
        <f>空知1!M169+石狩1!M169+後志1!M169+胆振1!M169+日高1!M169+渡島・檜山1!M169+上川1!M169+留萌1!M169+宗谷1!M169+オホーツク1!M169+十勝1!M169+釧路1!M169+根室1!M169</f>
        <v>0.9</v>
      </c>
      <c r="N200" s="9">
        <f>空知1!N169+石狩1!N169+後志1!N169+胆振1!N169+日高1!N169+渡島・檜山1!N169+上川1!N169+留萌1!N169+宗谷1!N169+オホーツク1!N169+十勝1!N169+釧路1!N169+根室1!N169</f>
        <v>0</v>
      </c>
      <c r="O200" s="9">
        <f>空知1!O169+石狩1!O169+後志1!O169+胆振1!O169+日高1!O169+渡島・檜山1!O169+上川1!O169+留萌1!O169+宗谷1!O169+オホーツク1!O169+十勝1!O169+釧路1!O169+根室1!O169</f>
        <v>0</v>
      </c>
      <c r="P200" s="32">
        <f t="shared" si="185"/>
        <v>6417.4999999999991</v>
      </c>
    </row>
    <row r="201" spans="1:25" ht="16.05" customHeight="1" x14ac:dyDescent="0.2">
      <c r="A201" s="36"/>
      <c r="B201" s="36"/>
      <c r="C201" s="38" t="s">
        <v>22</v>
      </c>
      <c r="D201" s="10" t="str">
        <f t="shared" ref="D201:O201" si="194">IF(D200&lt;=0,"",D200/$P200%)</f>
        <v/>
      </c>
      <c r="E201" s="10" t="str">
        <f t="shared" si="194"/>
        <v/>
      </c>
      <c r="F201" s="10" t="str">
        <f t="shared" si="194"/>
        <v/>
      </c>
      <c r="G201" s="10" t="str">
        <f t="shared" si="194"/>
        <v/>
      </c>
      <c r="H201" s="10" t="str">
        <f t="shared" si="194"/>
        <v/>
      </c>
      <c r="I201" s="10">
        <f t="shared" si="194"/>
        <v>7.5107128944292958</v>
      </c>
      <c r="J201" s="10">
        <f t="shared" si="194"/>
        <v>48.096610829762362</v>
      </c>
      <c r="K201" s="10">
        <f t="shared" si="194"/>
        <v>35.054148811842623</v>
      </c>
      <c r="L201" s="10">
        <f t="shared" si="194"/>
        <v>9.3245033112582778</v>
      </c>
      <c r="M201" s="10">
        <f t="shared" si="194"/>
        <v>1.4024152707440594E-2</v>
      </c>
      <c r="N201" s="10" t="str">
        <f t="shared" si="194"/>
        <v/>
      </c>
      <c r="O201" s="10" t="str">
        <f t="shared" si="194"/>
        <v/>
      </c>
      <c r="P201" s="32">
        <f t="shared" si="185"/>
        <v>100</v>
      </c>
    </row>
    <row r="202" spans="1:25" ht="16.05" customHeight="1" x14ac:dyDescent="0.2">
      <c r="A202" s="36"/>
      <c r="B202" s="36"/>
      <c r="C202" s="37" t="s">
        <v>23</v>
      </c>
      <c r="D202" s="9">
        <f>空知1!D171+石狩1!D171+後志1!D171+胆振1!D171+日高1!D171+渡島・檜山1!D171+上川1!D171+留萌1!D171+宗谷1!D171+オホーツク1!D171+十勝1!D171+釧路1!D171+根室1!D171</f>
        <v>0</v>
      </c>
      <c r="E202" s="9">
        <f>空知1!E171+石狩1!E171+後志1!E171+胆振1!E171+日高1!E171+渡島・檜山1!E171+上川1!E171+留萌1!E171+宗谷1!E171+オホーツク1!E171+十勝1!E171+釧路1!E171+根室1!E171</f>
        <v>0</v>
      </c>
      <c r="F202" s="9">
        <f>空知1!F171+石狩1!F171+後志1!F171+胆振1!F171+日高1!F171+渡島・檜山1!F171+上川1!F171+留萌1!F171+宗谷1!F171+オホーツク1!F171+十勝1!F171+釧路1!F171+根室1!F171</f>
        <v>0</v>
      </c>
      <c r="G202" s="9">
        <f>空知1!G171+石狩1!G171+後志1!G171+胆振1!G171+日高1!G171+渡島・檜山1!G171+上川1!G171+留萌1!G171+宗谷1!G171+オホーツク1!G171+十勝1!G171+釧路1!G171+根室1!G171</f>
        <v>0</v>
      </c>
      <c r="H202" s="9">
        <f>空知1!H171+石狩1!H171+後志1!H171+胆振1!H171+日高1!H171+渡島・檜山1!H171+上川1!H171+留萌1!H171+宗谷1!H171+オホーツク1!H171+十勝1!H171+釧路1!H171+根室1!H171</f>
        <v>0</v>
      </c>
      <c r="I202" s="9">
        <f>空知1!I171+石狩1!I171+後志1!I171+胆振1!I171+日高1!I171+渡島・檜山1!I171+上川1!I171+留萌1!I171+宗谷1!I171+オホーツク1!I171+十勝1!I171+釧路1!I171+根室1!I171</f>
        <v>0.1</v>
      </c>
      <c r="J202" s="9">
        <f>空知1!J171+石狩1!J171+後志1!J171+胆振1!J171+日高1!J171+渡島・檜山1!J171+上川1!J171+留萌1!J171+宗谷1!J171+オホーツク1!J171+十勝1!J171+釧路1!J171+根室1!J171</f>
        <v>125.3</v>
      </c>
      <c r="K202" s="9">
        <f>空知1!K171+石狩1!K171+後志1!K171+胆振1!K171+日高1!K171+渡島・檜山1!K171+上川1!K171+留萌1!K171+宗谷1!K171+オホーツク1!K171+十勝1!K171+釧路1!K171+根室1!K171</f>
        <v>1899</v>
      </c>
      <c r="L202" s="9">
        <f>空知1!L171+石狩1!L171+後志1!L171+胆振1!L171+日高1!L171+渡島・檜山1!L171+上川1!L171+留萌1!L171+宗谷1!L171+オホーツク1!L171+十勝1!L171+釧路1!L171+根室1!L171</f>
        <v>919.9</v>
      </c>
      <c r="M202" s="9">
        <f>空知1!M171+石狩1!M171+後志1!M171+胆振1!M171+日高1!M171+渡島・檜山1!M171+上川1!M171+留萌1!M171+宗谷1!M171+オホーツク1!M171+十勝1!M171+釧路1!M171+根室1!M171</f>
        <v>0</v>
      </c>
      <c r="N202" s="9">
        <f>空知1!N171+石狩1!N171+後志1!N171+胆振1!N171+日高1!N171+渡島・檜山1!N171+上川1!N171+留萌1!N171+宗谷1!N171+オホーツク1!N171+十勝1!N171+釧路1!N171+根室1!N171</f>
        <v>0</v>
      </c>
      <c r="O202" s="9">
        <f>空知1!O171+石狩1!O171+後志1!O171+胆振1!O171+日高1!O171+渡島・檜山1!O171+上川1!O171+留萌1!O171+宗谷1!O171+オホーツク1!O171+十勝1!O171+釧路1!O171+根室1!O171</f>
        <v>0</v>
      </c>
      <c r="P202" s="32">
        <f t="shared" si="185"/>
        <v>2944.3</v>
      </c>
    </row>
    <row r="203" spans="1:25" ht="16.05" customHeight="1" x14ac:dyDescent="0.2">
      <c r="A203" s="36"/>
      <c r="B203" s="36"/>
      <c r="C203" s="38" t="s">
        <v>22</v>
      </c>
      <c r="D203" s="10" t="str">
        <f t="shared" ref="D203:O203" si="195">IF(D202&lt;=0,"",D202/$P202%)</f>
        <v/>
      </c>
      <c r="E203" s="10" t="str">
        <f t="shared" si="195"/>
        <v/>
      </c>
      <c r="F203" s="10" t="str">
        <f t="shared" si="195"/>
        <v/>
      </c>
      <c r="G203" s="10" t="str">
        <f t="shared" si="195"/>
        <v/>
      </c>
      <c r="H203" s="10" t="str">
        <f t="shared" si="195"/>
        <v/>
      </c>
      <c r="I203" s="10">
        <f t="shared" si="195"/>
        <v>3.3963930306015011E-3</v>
      </c>
      <c r="J203" s="10">
        <f t="shared" si="195"/>
        <v>4.255680467343681</v>
      </c>
      <c r="K203" s="10">
        <f t="shared" si="195"/>
        <v>64.4975036511225</v>
      </c>
      <c r="L203" s="10">
        <f t="shared" si="195"/>
        <v>31.243419488503207</v>
      </c>
      <c r="M203" s="10" t="str">
        <f t="shared" si="195"/>
        <v/>
      </c>
      <c r="N203" s="10" t="str">
        <f t="shared" si="195"/>
        <v/>
      </c>
      <c r="O203" s="10" t="str">
        <f t="shared" si="195"/>
        <v/>
      </c>
      <c r="P203" s="32">
        <f t="shared" si="185"/>
        <v>99.999999999999986</v>
      </c>
    </row>
    <row r="204" spans="1:25" ht="16.05" customHeight="1" x14ac:dyDescent="0.2">
      <c r="A204" s="36"/>
      <c r="B204" s="36"/>
      <c r="C204" s="37" t="s">
        <v>24</v>
      </c>
      <c r="D204" s="9">
        <f>空知1!D173+石狩1!D173+後志1!D173+胆振1!D173+日高1!D173+渡島・檜山1!D173+上川1!D173+留萌1!D173+宗谷1!D173+オホーツク1!D173+十勝1!D173+釧路1!D173+根室1!D173</f>
        <v>0</v>
      </c>
      <c r="E204" s="9">
        <f>空知1!E173+石狩1!E173+後志1!E173+胆振1!E173+日高1!E173+渡島・檜山1!E173+上川1!E173+留萌1!E173+宗谷1!E173+オホーツク1!E173+十勝1!E173+釧路1!E173+根室1!E173</f>
        <v>0</v>
      </c>
      <c r="F204" s="9">
        <f>空知1!F173+石狩1!F173+後志1!F173+胆振1!F173+日高1!F173+渡島・檜山1!F173+上川1!F173+留萌1!F173+宗谷1!F173+オホーツク1!F173+十勝1!F173+釧路1!F173+根室1!F173</f>
        <v>0</v>
      </c>
      <c r="G204" s="9">
        <f>空知1!G173+石狩1!G173+後志1!G173+胆振1!G173+日高1!G173+渡島・檜山1!G173+上川1!G173+留萌1!G173+宗谷1!G173+オホーツク1!G173+十勝1!G173+釧路1!G173+根室1!G173</f>
        <v>0</v>
      </c>
      <c r="H204" s="9">
        <f>空知1!H173+石狩1!H173+後志1!H173+胆振1!H173+日高1!H173+渡島・檜山1!H173+上川1!H173+留萌1!H173+宗谷1!H173+オホーツク1!H173+十勝1!H173+釧路1!H173+根室1!H173</f>
        <v>0</v>
      </c>
      <c r="I204" s="9">
        <f>空知1!I173+石狩1!I173+後志1!I173+胆振1!I173+日高1!I173+渡島・檜山1!I173+上川1!I173+留萌1!I173+宗谷1!I173+オホーツク1!I173+十勝1!I173+釧路1!I173+根室1!I173</f>
        <v>482.1</v>
      </c>
      <c r="J204" s="9">
        <f>空知1!J173+石狩1!J173+後志1!J173+胆振1!J173+日高1!J173+渡島・檜山1!J173+上川1!J173+留萌1!J173+宗谷1!J173+オホーツク1!J173+十勝1!J173+釧路1!J173+根室1!J173</f>
        <v>3211.9</v>
      </c>
      <c r="K204" s="9">
        <f>空知1!K173+石狩1!K173+後志1!K173+胆振1!K173+日高1!K173+渡島・檜山1!K173+上川1!K173+留萌1!K173+宗谷1!K173+オホーツク1!K173+十勝1!K173+釧路1!K173+根室1!K173</f>
        <v>4148.6000000000004</v>
      </c>
      <c r="L204" s="9">
        <f>空知1!L173+石狩1!L173+後志1!L173+胆振1!L173+日高1!L173+渡島・檜山1!L173+上川1!L173+留萌1!L173+宗谷1!L173+オホーツク1!L173+十勝1!L173+釧路1!L173+根室1!L173</f>
        <v>1518.3000000000002</v>
      </c>
      <c r="M204" s="9">
        <f>空知1!M173+石狩1!M173+後志1!M173+胆振1!M173+日高1!M173+渡島・檜山1!M173+上川1!M173+留萌1!M173+宗谷1!M173+オホーツク1!M173+十勝1!M173+釧路1!M173+根室1!M173</f>
        <v>0.9</v>
      </c>
      <c r="N204" s="9">
        <f>空知1!N173+石狩1!N173+後志1!N173+胆振1!N173+日高1!N173+渡島・檜山1!N173+上川1!N173+留萌1!N173+宗谷1!N173+オホーツク1!N173+十勝1!N173+釧路1!N173+根室1!N173</f>
        <v>0</v>
      </c>
      <c r="O204" s="9">
        <f>空知1!O173+石狩1!O173+後志1!O173+胆振1!O173+日高1!O173+渡島・檜山1!O173+上川1!O173+留萌1!O173+宗谷1!O173+オホーツク1!O173+十勝1!O173+釧路1!O173+根室1!O173</f>
        <v>0</v>
      </c>
      <c r="P204" s="32">
        <f t="shared" si="185"/>
        <v>9361.8000000000011</v>
      </c>
    </row>
    <row r="205" spans="1:25" ht="16.05" customHeight="1" x14ac:dyDescent="0.2">
      <c r="A205" s="36"/>
      <c r="B205" s="40"/>
      <c r="C205" s="38" t="s">
        <v>22</v>
      </c>
      <c r="D205" s="10" t="str">
        <f t="shared" ref="D205:O205" si="196">IF(D204&lt;=0,"",D204/$P204%)</f>
        <v/>
      </c>
      <c r="E205" s="10" t="str">
        <f t="shared" si="196"/>
        <v/>
      </c>
      <c r="F205" s="10" t="str">
        <f t="shared" si="196"/>
        <v/>
      </c>
      <c r="G205" s="10" t="str">
        <f t="shared" si="196"/>
        <v/>
      </c>
      <c r="H205" s="10" t="str">
        <f t="shared" si="196"/>
        <v/>
      </c>
      <c r="I205" s="10">
        <f t="shared" si="196"/>
        <v>5.1496507081971412</v>
      </c>
      <c r="J205" s="10">
        <f t="shared" si="196"/>
        <v>34.308573137644466</v>
      </c>
      <c r="K205" s="10">
        <f t="shared" si="196"/>
        <v>44.314127625029371</v>
      </c>
      <c r="L205" s="10">
        <f t="shared" si="196"/>
        <v>16.218034993270525</v>
      </c>
      <c r="M205" s="10">
        <f t="shared" si="196"/>
        <v>9.6135358584887518E-3</v>
      </c>
      <c r="N205" s="10" t="str">
        <f t="shared" si="196"/>
        <v/>
      </c>
      <c r="O205" s="10" t="str">
        <f t="shared" si="196"/>
        <v/>
      </c>
      <c r="P205" s="32">
        <f t="shared" si="185"/>
        <v>99.999999999999986</v>
      </c>
    </row>
    <row r="206" spans="1:25" s="2" customFormat="1" ht="16.05" customHeight="1" x14ac:dyDescent="0.2">
      <c r="A206" s="36"/>
      <c r="B206" s="36" t="s">
        <v>52</v>
      </c>
      <c r="C206" s="37" t="s">
        <v>21</v>
      </c>
      <c r="D206" s="9">
        <f>空知1!D175+石狩1!D175+後志1!D175+胆振1!D175+日高1!D175+渡島・檜山1!D175+上川1!D175+留萌1!D175+宗谷1!D175+オホーツク1!D175+十勝1!D175+釧路1!D175+根室1!D175</f>
        <v>2.5</v>
      </c>
      <c r="E206" s="9">
        <f>空知1!E175+石狩1!E175+後志1!E175+胆振1!E175+日高1!E175+渡島・檜山1!E175+上川1!E175+留萌1!E175+宗谷1!E175+オホーツク1!E175+十勝1!E175+釧路1!E175+根室1!E175</f>
        <v>5.3000000000000007</v>
      </c>
      <c r="F206" s="9">
        <f>空知1!F175+石狩1!F175+後志1!F175+胆振1!F175+日高1!F175+渡島・檜山1!F175+上川1!F175+留萌1!F175+宗谷1!F175+オホーツク1!F175+十勝1!F175+釧路1!F175+根室1!F175</f>
        <v>9.6</v>
      </c>
      <c r="G206" s="9">
        <f>空知1!G175+石狩1!G175+後志1!G175+胆振1!G175+日高1!G175+渡島・檜山1!G175+上川1!G175+留萌1!G175+宗谷1!G175+オホーツク1!G175+十勝1!G175+釧路1!G175+根室1!G175</f>
        <v>17.399999999999999</v>
      </c>
      <c r="H206" s="9">
        <f>空知1!H175+石狩1!H175+後志1!H175+胆振1!H175+日高1!H175+渡島・檜山1!H175+上川1!H175+留萌1!H175+宗谷1!H175+オホーツク1!H175+十勝1!H175+釧路1!H175+根室1!H175</f>
        <v>54.800000000000004</v>
      </c>
      <c r="I206" s="9">
        <f>空知1!I175+石狩1!I175+後志1!I175+胆振1!I175+日高1!I175+渡島・檜山1!I175+上川1!I175+留萌1!I175+宗谷1!I175+オホーツク1!I175+十勝1!I175+釧路1!I175+根室1!I175</f>
        <v>37.9</v>
      </c>
      <c r="J206" s="9">
        <f>空知1!J175+石狩1!J175+後志1!J175+胆振1!J175+日高1!J175+渡島・檜山1!J175+上川1!J175+留萌1!J175+宗谷1!J175+オホーツク1!J175+十勝1!J175+釧路1!J175+根室1!J175</f>
        <v>44.1</v>
      </c>
      <c r="K206" s="9">
        <f>空知1!K175+石狩1!K175+後志1!K175+胆振1!K175+日高1!K175+渡島・檜山1!K175+上川1!K175+留萌1!K175+宗谷1!K175+オホーツク1!K175+十勝1!K175+釧路1!K175+根室1!K175</f>
        <v>32.9</v>
      </c>
      <c r="L206" s="9">
        <f>空知1!L175+石狩1!L175+後志1!L175+胆振1!L175+日高1!L175+渡島・檜山1!L175+上川1!L175+留萌1!L175+宗谷1!L175+オホーツク1!L175+十勝1!L175+釧路1!L175+根室1!L175</f>
        <v>35.29999999999999</v>
      </c>
      <c r="M206" s="9">
        <f>空知1!M175+石狩1!M175+後志1!M175+胆振1!M175+日高1!M175+渡島・檜山1!M175+上川1!M175+留萌1!M175+宗谷1!M175+オホーツク1!M175+十勝1!M175+釧路1!M175+根室1!M175</f>
        <v>25.7</v>
      </c>
      <c r="N206" s="9">
        <f>空知1!N175+石狩1!N175+後志1!N175+胆振1!N175+日高1!N175+渡島・檜山1!N175+上川1!N175+留萌1!N175+宗谷1!N175+オホーツク1!N175+十勝1!N175+釧路1!N175+根室1!N175</f>
        <v>12.499999999999998</v>
      </c>
      <c r="O206" s="9">
        <f>空知1!O175+石狩1!O175+後志1!O175+胆振1!O175+日高1!O175+渡島・檜山1!O175+上川1!O175+留萌1!O175+宗谷1!O175+オホーツク1!O175+十勝1!O175+釧路1!O175+根室1!O175</f>
        <v>3.7</v>
      </c>
      <c r="P206" s="32">
        <f>SUM(D206:O206)</f>
        <v>281.7</v>
      </c>
      <c r="Q206" s="27"/>
      <c r="R206" s="19"/>
      <c r="S206" s="19"/>
      <c r="T206" s="19"/>
      <c r="U206" s="19"/>
      <c r="V206" s="20"/>
      <c r="W206" s="20"/>
      <c r="X206" s="20"/>
      <c r="Y206" s="20"/>
    </row>
    <row r="207" spans="1:25" s="2" customFormat="1" ht="16.05" customHeight="1" x14ac:dyDescent="0.2">
      <c r="A207" s="36"/>
      <c r="B207" s="36"/>
      <c r="C207" s="38" t="s">
        <v>22</v>
      </c>
      <c r="D207" s="10">
        <f t="shared" ref="D207:O207" si="197">IF(D206&lt;=0,"",D206/$P206%)</f>
        <v>0.88746893858714948</v>
      </c>
      <c r="E207" s="10">
        <f t="shared" si="197"/>
        <v>1.8814341498047573</v>
      </c>
      <c r="F207" s="10">
        <f t="shared" si="197"/>
        <v>3.407880724174654</v>
      </c>
      <c r="G207" s="10">
        <f t="shared" si="197"/>
        <v>6.1767838125665602</v>
      </c>
      <c r="H207" s="10">
        <f t="shared" si="197"/>
        <v>19.45331913383032</v>
      </c>
      <c r="I207" s="10">
        <f t="shared" si="197"/>
        <v>13.454029108981187</v>
      </c>
      <c r="J207" s="10">
        <f t="shared" si="197"/>
        <v>15.654952076677318</v>
      </c>
      <c r="K207" s="10">
        <f t="shared" si="197"/>
        <v>11.679091231806888</v>
      </c>
      <c r="L207" s="10">
        <f t="shared" si="197"/>
        <v>12.531061412850548</v>
      </c>
      <c r="M207" s="10">
        <f t="shared" si="197"/>
        <v>9.1231806886758964</v>
      </c>
      <c r="N207" s="10">
        <f t="shared" si="197"/>
        <v>4.4373446929357474</v>
      </c>
      <c r="O207" s="10">
        <f t="shared" si="197"/>
        <v>1.3134540291089813</v>
      </c>
      <c r="P207" s="16">
        <f t="shared" si="185"/>
        <v>100.00000000000001</v>
      </c>
      <c r="Q207" s="30"/>
      <c r="R207" s="19"/>
      <c r="S207" s="19"/>
      <c r="T207" s="19"/>
      <c r="U207" s="19"/>
      <c r="V207" s="20"/>
      <c r="W207" s="20"/>
      <c r="X207" s="20"/>
      <c r="Y207" s="20"/>
    </row>
    <row r="208" spans="1:25" s="2" customFormat="1" ht="16.05" customHeight="1" x14ac:dyDescent="0.2">
      <c r="A208" s="36"/>
      <c r="B208" s="36"/>
      <c r="C208" s="37" t="s">
        <v>23</v>
      </c>
      <c r="D208" s="9">
        <f>空知1!D177+石狩1!D177+後志1!D177+胆振1!D177+日高1!D177+渡島・檜山1!D177+上川1!D177+留萌1!D177+宗谷1!D177+オホーツク1!D177+十勝1!D177+釧路1!D177+根室1!D177</f>
        <v>0</v>
      </c>
      <c r="E208" s="9">
        <f>空知1!E177+石狩1!E177+後志1!E177+胆振1!E177+日高1!E177+渡島・檜山1!E177+上川1!E177+留萌1!E177+宗谷1!E177+オホーツク1!E177+十勝1!E177+釧路1!E177+根室1!E177</f>
        <v>0</v>
      </c>
      <c r="F208" s="9">
        <f>空知1!F177+石狩1!F177+後志1!F177+胆振1!F177+日高1!F177+渡島・檜山1!F177+上川1!F177+留萌1!F177+宗谷1!F177+オホーツク1!F177+十勝1!F177+釧路1!F177+根室1!F177</f>
        <v>0</v>
      </c>
      <c r="G208" s="9">
        <f>空知1!G177+石狩1!G177+後志1!G177+胆振1!G177+日高1!G177+渡島・檜山1!G177+上川1!G177+留萌1!G177+宗谷1!G177+オホーツク1!G177+十勝1!G177+釧路1!G177+根室1!G177</f>
        <v>0</v>
      </c>
      <c r="H208" s="9">
        <f>空知1!H177+石狩1!H177+後志1!H177+胆振1!H177+日高1!H177+渡島・檜山1!H177+上川1!H177+留萌1!H177+宗谷1!H177+オホーツク1!H177+十勝1!H177+釧路1!H177+根室1!H177</f>
        <v>0</v>
      </c>
      <c r="I208" s="9">
        <f>空知1!I177+石狩1!I177+後志1!I177+胆振1!I177+日高1!I177+渡島・檜山1!I177+上川1!I177+留萌1!I177+宗谷1!I177+オホーツク1!I177+十勝1!I177+釧路1!I177+根室1!I177</f>
        <v>10.1</v>
      </c>
      <c r="J208" s="9">
        <f>空知1!J177+石狩1!J177+後志1!J177+胆振1!J177+日高1!J177+渡島・檜山1!J177+上川1!J177+留萌1!J177+宗谷1!J177+オホーツク1!J177+十勝1!J177+釧路1!J177+根室1!J177</f>
        <v>57</v>
      </c>
      <c r="K208" s="9">
        <f>空知1!K177+石狩1!K177+後志1!K177+胆振1!K177+日高1!K177+渡島・檜山1!K177+上川1!K177+留萌1!K177+宗谷1!K177+オホーツク1!K177+十勝1!K177+釧路1!K177+根室1!K177</f>
        <v>39</v>
      </c>
      <c r="L208" s="9">
        <f>空知1!L177+石狩1!L177+後志1!L177+胆振1!L177+日高1!L177+渡島・檜山1!L177+上川1!L177+留萌1!L177+宗谷1!L177+オホーツク1!L177+十勝1!L177+釧路1!L177+根室1!L177</f>
        <v>42.099999999999994</v>
      </c>
      <c r="M208" s="9">
        <f>空知1!M177+石狩1!M177+後志1!M177+胆振1!M177+日高1!M177+渡島・檜山1!M177+上川1!M177+留萌1!M177+宗谷1!M177+オホーツク1!M177+十勝1!M177+釧路1!M177+根室1!M177</f>
        <v>32.200000000000003</v>
      </c>
      <c r="N208" s="9">
        <f>空知1!N177+石狩1!N177+後志1!N177+胆振1!N177+日高1!N177+渡島・檜山1!N177+上川1!N177+留萌1!N177+宗谷1!N177+オホーツク1!N177+十勝1!N177+釧路1!N177+根室1!N177</f>
        <v>15.700000000000001</v>
      </c>
      <c r="O208" s="9">
        <f>空知1!O177+石狩1!O177+後志1!O177+胆振1!O177+日高1!O177+渡島・檜山1!O177+上川1!O177+留萌1!O177+宗谷1!O177+オホーツク1!O177+十勝1!O177+釧路1!O177+根室1!O177</f>
        <v>0</v>
      </c>
      <c r="P208" s="32">
        <f>SUM(D208:O208)</f>
        <v>196.09999999999997</v>
      </c>
      <c r="Q208" s="27"/>
      <c r="R208" s="19"/>
      <c r="S208" s="19"/>
      <c r="T208" s="19"/>
      <c r="U208" s="19"/>
      <c r="V208" s="20"/>
      <c r="W208" s="20"/>
      <c r="X208" s="20"/>
      <c r="Y208" s="20"/>
    </row>
    <row r="209" spans="1:25" s="2" customFormat="1" ht="16.05" customHeight="1" x14ac:dyDescent="0.2">
      <c r="A209" s="36"/>
      <c r="B209" s="36"/>
      <c r="C209" s="38" t="s">
        <v>22</v>
      </c>
      <c r="D209" s="10" t="str">
        <f t="shared" ref="D209:O209" si="198">IF(D208&lt;=0,"",D208/$P208%)</f>
        <v/>
      </c>
      <c r="E209" s="10" t="str">
        <f t="shared" si="198"/>
        <v/>
      </c>
      <c r="F209" s="10" t="str">
        <f t="shared" si="198"/>
        <v/>
      </c>
      <c r="G209" s="10" t="str">
        <f t="shared" si="198"/>
        <v/>
      </c>
      <c r="H209" s="10" t="str">
        <f t="shared" si="198"/>
        <v/>
      </c>
      <c r="I209" s="10">
        <f t="shared" si="198"/>
        <v>5.1504334523202457</v>
      </c>
      <c r="J209" s="10">
        <f t="shared" si="198"/>
        <v>29.066802651708318</v>
      </c>
      <c r="K209" s="10">
        <f t="shared" si="198"/>
        <v>19.887812340642533</v>
      </c>
      <c r="L209" s="10">
        <f t="shared" si="198"/>
        <v>21.468638449770527</v>
      </c>
      <c r="M209" s="10">
        <f t="shared" si="198"/>
        <v>16.42019377868435</v>
      </c>
      <c r="N209" s="10">
        <f t="shared" si="198"/>
        <v>8.006119326874046</v>
      </c>
      <c r="O209" s="10" t="str">
        <f t="shared" si="198"/>
        <v/>
      </c>
      <c r="P209" s="16">
        <f t="shared" si="185"/>
        <v>100.00000000000001</v>
      </c>
      <c r="Q209" s="30"/>
      <c r="R209" s="19"/>
      <c r="S209" s="19"/>
      <c r="T209" s="19"/>
      <c r="U209" s="19"/>
      <c r="V209" s="20"/>
      <c r="W209" s="20"/>
      <c r="X209" s="20"/>
      <c r="Y209" s="20"/>
    </row>
    <row r="210" spans="1:25" s="2" customFormat="1" ht="16.05" customHeight="1" x14ac:dyDescent="0.2">
      <c r="A210" s="46"/>
      <c r="B210" s="36"/>
      <c r="C210" s="37" t="s">
        <v>24</v>
      </c>
      <c r="D210" s="9">
        <f>空知1!D179+石狩1!D179+後志1!D179+胆振1!D179+日高1!D179+渡島・檜山1!D179+上川1!D179+留萌1!D179+宗谷1!D179+オホーツク1!D179+十勝1!D179+釧路1!D179+根室1!D179</f>
        <v>2.5</v>
      </c>
      <c r="E210" s="9">
        <f>空知1!E179+石狩1!E179+後志1!E179+胆振1!E179+日高1!E179+渡島・檜山1!E179+上川1!E179+留萌1!E179+宗谷1!E179+オホーツク1!E179+十勝1!E179+釧路1!E179+根室1!E179</f>
        <v>5.3000000000000007</v>
      </c>
      <c r="F210" s="9">
        <f>空知1!F179+石狩1!F179+後志1!F179+胆振1!F179+日高1!F179+渡島・檜山1!F179+上川1!F179+留萌1!F179+宗谷1!F179+オホーツク1!F179+十勝1!F179+釧路1!F179+根室1!F179</f>
        <v>9.6</v>
      </c>
      <c r="G210" s="9">
        <f>空知1!G179+石狩1!G179+後志1!G179+胆振1!G179+日高1!G179+渡島・檜山1!G179+上川1!G179+留萌1!G179+宗谷1!G179+オホーツク1!G179+十勝1!G179+釧路1!G179+根室1!G179</f>
        <v>17.399999999999999</v>
      </c>
      <c r="H210" s="9">
        <f>空知1!H179+石狩1!H179+後志1!H179+胆振1!H179+日高1!H179+渡島・檜山1!H179+上川1!H179+留萌1!H179+宗谷1!H179+オホーツク1!H179+十勝1!H179+釧路1!H179+根室1!H179</f>
        <v>54.800000000000004</v>
      </c>
      <c r="I210" s="9">
        <f>空知1!I179+石狩1!I179+後志1!I179+胆振1!I179+日高1!I179+渡島・檜山1!I179+上川1!I179+留萌1!I179+宗谷1!I179+オホーツク1!I179+十勝1!I179+釧路1!I179+根室1!I179</f>
        <v>48</v>
      </c>
      <c r="J210" s="9">
        <f>空知1!J179+石狩1!J179+後志1!J179+胆振1!J179+日高1!J179+渡島・檜山1!J179+上川1!J179+留萌1!J179+宗谷1!J179+オホーツク1!J179+十勝1!J179+釧路1!J179+根室1!J179</f>
        <v>101.1</v>
      </c>
      <c r="K210" s="9">
        <f>空知1!K179+石狩1!K179+後志1!K179+胆振1!K179+日高1!K179+渡島・檜山1!K179+上川1!K179+留萌1!K179+宗谷1!K179+オホーツク1!K179+十勝1!K179+釧路1!K179+根室1!K179</f>
        <v>71.900000000000006</v>
      </c>
      <c r="L210" s="9">
        <f>空知1!L179+石狩1!L179+後志1!L179+胆振1!L179+日高1!L179+渡島・檜山1!L179+上川1!L179+留萌1!L179+宗谷1!L179+オホーツク1!L179+十勝1!L179+釧路1!L179+根室1!L179</f>
        <v>77.400000000000006</v>
      </c>
      <c r="M210" s="9">
        <f>空知1!M179+石狩1!M179+後志1!M179+胆振1!M179+日高1!M179+渡島・檜山1!M179+上川1!M179+留萌1!M179+宗谷1!M179+オホーツク1!M179+十勝1!M179+釧路1!M179+根室1!M179</f>
        <v>57.900000000000006</v>
      </c>
      <c r="N210" s="9">
        <f>空知1!N179+石狩1!N179+後志1!N179+胆振1!N179+日高1!N179+渡島・檜山1!N179+上川1!N179+留萌1!N179+宗谷1!N179+オホーツク1!N179+十勝1!N179+釧路1!N179+根室1!N179</f>
        <v>28.2</v>
      </c>
      <c r="O210" s="9">
        <f>空知1!O179+石狩1!O179+後志1!O179+胆振1!O179+日高1!O179+渡島・檜山1!O179+上川1!O179+留萌1!O179+宗谷1!O179+オホーツク1!O179+十勝1!O179+釧路1!O179+根室1!O179</f>
        <v>3.7</v>
      </c>
      <c r="P210" s="32">
        <f>SUM(D210:O210)</f>
        <v>477.79999999999995</v>
      </c>
      <c r="Q210" s="27"/>
      <c r="R210" s="19"/>
      <c r="S210" s="19"/>
      <c r="T210" s="19"/>
      <c r="U210" s="19"/>
      <c r="V210" s="20"/>
      <c r="W210" s="20"/>
      <c r="X210" s="20"/>
      <c r="Y210" s="20"/>
    </row>
    <row r="211" spans="1:25" s="2" customFormat="1" ht="16.05" customHeight="1" x14ac:dyDescent="0.2">
      <c r="A211" s="46"/>
      <c r="B211" s="40"/>
      <c r="C211" s="38" t="s">
        <v>22</v>
      </c>
      <c r="D211" s="10">
        <f t="shared" ref="D211:O211" si="199">IF(D210&lt;=0,"",D210/$P210%)</f>
        <v>0.52323147760569277</v>
      </c>
      <c r="E211" s="10">
        <f t="shared" si="199"/>
        <v>1.1092507325240688</v>
      </c>
      <c r="F211" s="10">
        <f t="shared" si="199"/>
        <v>2.0092088740058602</v>
      </c>
      <c r="G211" s="10">
        <f t="shared" si="199"/>
        <v>3.6416910841356218</v>
      </c>
      <c r="H211" s="10">
        <f t="shared" si="199"/>
        <v>11.469233989116788</v>
      </c>
      <c r="I211" s="10">
        <f t="shared" si="199"/>
        <v>10.046044370029302</v>
      </c>
      <c r="J211" s="10">
        <f t="shared" si="199"/>
        <v>21.159480954374217</v>
      </c>
      <c r="K211" s="10">
        <f t="shared" si="199"/>
        <v>15.048137295939727</v>
      </c>
      <c r="L211" s="10">
        <f t="shared" si="199"/>
        <v>16.199246546672249</v>
      </c>
      <c r="M211" s="10">
        <f t="shared" si="199"/>
        <v>12.118041021347846</v>
      </c>
      <c r="N211" s="10">
        <f t="shared" si="199"/>
        <v>5.9020510673922146</v>
      </c>
      <c r="O211" s="10">
        <f t="shared" si="199"/>
        <v>0.77438258685642536</v>
      </c>
      <c r="P211" s="16">
        <f t="shared" si="185"/>
        <v>100.00000000000001</v>
      </c>
      <c r="Q211" s="30"/>
      <c r="R211" s="19"/>
      <c r="S211" s="19"/>
      <c r="T211" s="19"/>
      <c r="U211" s="19"/>
      <c r="V211" s="20"/>
      <c r="W211" s="20"/>
      <c r="X211" s="20"/>
      <c r="Y211" s="20"/>
    </row>
    <row r="212" spans="1:25" s="2" customFormat="1" ht="16.05" customHeight="1" x14ac:dyDescent="0.2">
      <c r="A212" s="46"/>
      <c r="B212" s="36" t="s">
        <v>53</v>
      </c>
      <c r="C212" s="37" t="s">
        <v>21</v>
      </c>
      <c r="D212" s="9">
        <f>空知1!D181+石狩1!D181+後志1!D181+胆振1!D181+日高1!D181+渡島・檜山1!D181+上川1!D181+留萌1!D181+宗谷1!D181+オホーツク1!D181+十勝1!D181+釧路1!D181+根室1!D181</f>
        <v>0</v>
      </c>
      <c r="E212" s="9">
        <f>空知1!E181+石狩1!E181+後志1!E181+胆振1!E181+日高1!E181+渡島・檜山1!E181+上川1!E181+留萌1!E181+宗谷1!E181+オホーツク1!E181+十勝1!E181+釧路1!E181+根室1!E181</f>
        <v>0</v>
      </c>
      <c r="F212" s="9">
        <f>空知1!F181+石狩1!F181+後志1!F181+胆振1!F181+日高1!F181+渡島・檜山1!F181+上川1!F181+留萌1!F181+宗谷1!F181+オホーツク1!F181+十勝1!F181+釧路1!F181+根室1!F181</f>
        <v>0.3</v>
      </c>
      <c r="G212" s="9">
        <f>空知1!G181+石狩1!G181+後志1!G181+胆振1!G181+日高1!G181+渡島・檜山1!G181+上川1!G181+留萌1!G181+宗谷1!G181+オホーツク1!G181+十勝1!G181+釧路1!G181+根室1!G181</f>
        <v>173.7</v>
      </c>
      <c r="H212" s="9">
        <f>空知1!H181+石狩1!H181+後志1!H181+胆振1!H181+日高1!H181+渡島・檜山1!H181+上川1!H181+留萌1!H181+宗谷1!H181+オホーツク1!H181+十勝1!H181+釧路1!H181+根室1!H181</f>
        <v>294.79999999999995</v>
      </c>
      <c r="I212" s="9">
        <f>空知1!I181+石狩1!I181+後志1!I181+胆振1!I181+日高1!I181+渡島・檜山1!I181+上川1!I181+留萌1!I181+宗谷1!I181+オホーツク1!I181+十勝1!I181+釧路1!I181+根室1!I181</f>
        <v>61.499999999999993</v>
      </c>
      <c r="J212" s="9">
        <f>空知1!J181+石狩1!J181+後志1!J181+胆振1!J181+日高1!J181+渡島・檜山1!J181+上川1!J181+留萌1!J181+宗谷1!J181+オホーツク1!J181+十勝1!J181+釧路1!J181+根室1!J181</f>
        <v>18.300000000000004</v>
      </c>
      <c r="K212" s="9">
        <f>空知1!K181+石狩1!K181+後志1!K181+胆振1!K181+日高1!K181+渡島・檜山1!K181+上川1!K181+留萌1!K181+宗谷1!K181+オホーツク1!K181+十勝1!K181+釧路1!K181+根室1!K181</f>
        <v>12.3</v>
      </c>
      <c r="L212" s="9">
        <f>空知1!L181+石狩1!L181+後志1!L181+胆振1!L181+日高1!L181+渡島・檜山1!L181+上川1!L181+留萌1!L181+宗谷1!L181+オホーツク1!L181+十勝1!L181+釧路1!L181+根室1!L181</f>
        <v>18.700000000000003</v>
      </c>
      <c r="M212" s="9">
        <f>空知1!M181+石狩1!M181+後志1!M181+胆振1!M181+日高1!M181+渡島・檜山1!M181+上川1!M181+留萌1!M181+宗谷1!M181+オホーツク1!M181+十勝1!M181+釧路1!M181+根室1!M181</f>
        <v>74.600000000000009</v>
      </c>
      <c r="N212" s="9">
        <f>空知1!N181+石狩1!N181+後志1!N181+胆振1!N181+日高1!N181+渡島・檜山1!N181+上川1!N181+留萌1!N181+宗谷1!N181+オホーツク1!N181+十勝1!N181+釧路1!N181+根室1!N181</f>
        <v>24.1</v>
      </c>
      <c r="O212" s="9">
        <f>空知1!O181+石狩1!O181+後志1!O181+胆振1!O181+日高1!O181+渡島・檜山1!O181+上川1!O181+留萌1!O181+宗谷1!O181+オホーツク1!O181+十勝1!O181+釧路1!O181+根室1!O181</f>
        <v>0.2</v>
      </c>
      <c r="P212" s="16">
        <f t="shared" si="185"/>
        <v>678.5</v>
      </c>
      <c r="Q212" s="30"/>
      <c r="R212" s="19"/>
      <c r="S212" s="19"/>
      <c r="T212" s="19"/>
      <c r="U212" s="19"/>
      <c r="V212" s="20"/>
      <c r="W212" s="20"/>
      <c r="X212" s="20"/>
      <c r="Y212" s="20"/>
    </row>
    <row r="213" spans="1:25" s="2" customFormat="1" ht="16.05" customHeight="1" x14ac:dyDescent="0.2">
      <c r="A213" s="46"/>
      <c r="B213" s="36"/>
      <c r="C213" s="38" t="s">
        <v>22</v>
      </c>
      <c r="D213" s="10" t="str">
        <f t="shared" ref="D213:O213" si="200">IF(D212&lt;=0,"",D212/$P212%)</f>
        <v/>
      </c>
      <c r="E213" s="10" t="str">
        <f t="shared" si="200"/>
        <v/>
      </c>
      <c r="F213" s="10">
        <f t="shared" si="200"/>
        <v>4.4215180545320559E-2</v>
      </c>
      <c r="G213" s="10">
        <f t="shared" si="200"/>
        <v>25.600589535740603</v>
      </c>
      <c r="H213" s="10">
        <f t="shared" si="200"/>
        <v>43.448784082534999</v>
      </c>
      <c r="I213" s="10">
        <f t="shared" si="200"/>
        <v>9.0641120117907139</v>
      </c>
      <c r="J213" s="10">
        <f t="shared" si="200"/>
        <v>2.6971260132645547</v>
      </c>
      <c r="K213" s="10">
        <f t="shared" si="200"/>
        <v>1.812822402358143</v>
      </c>
      <c r="L213" s="10">
        <f t="shared" si="200"/>
        <v>2.7560795873249821</v>
      </c>
      <c r="M213" s="10">
        <f t="shared" si="200"/>
        <v>10.994841562269714</v>
      </c>
      <c r="N213" s="10">
        <f t="shared" si="200"/>
        <v>3.5519528371407518</v>
      </c>
      <c r="O213" s="10">
        <f t="shared" si="200"/>
        <v>2.9476787030213707E-2</v>
      </c>
      <c r="P213" s="16">
        <f t="shared" si="185"/>
        <v>99.999999999999972</v>
      </c>
      <c r="Q213" s="30"/>
      <c r="R213" s="19"/>
      <c r="S213" s="19"/>
      <c r="T213" s="19"/>
      <c r="U213" s="19"/>
      <c r="V213" s="20"/>
      <c r="W213" s="20"/>
      <c r="X213" s="20"/>
      <c r="Y213" s="20"/>
    </row>
    <row r="214" spans="1:25" s="2" customFormat="1" ht="16.05" customHeight="1" x14ac:dyDescent="0.2">
      <c r="A214" s="46"/>
      <c r="B214" s="36"/>
      <c r="C214" s="37" t="s">
        <v>23</v>
      </c>
      <c r="D214" s="9">
        <f>空知1!D183+石狩1!D183+後志1!D183+胆振1!D183+日高1!D183+渡島・檜山1!D183+上川1!D183+留萌1!D183+宗谷1!D183+オホーツク1!D183+十勝1!D183+釧路1!D183+根室1!D183</f>
        <v>0</v>
      </c>
      <c r="E214" s="9">
        <f>空知1!E183+石狩1!E183+後志1!E183+胆振1!E183+日高1!E183+渡島・檜山1!E183+上川1!E183+留萌1!E183+宗谷1!E183+オホーツク1!E183+十勝1!E183+釧路1!E183+根室1!E183</f>
        <v>0</v>
      </c>
      <c r="F214" s="9">
        <f>空知1!F183+石狩1!F183+後志1!F183+胆振1!F183+日高1!F183+渡島・檜山1!F183+上川1!F183+留萌1!F183+宗谷1!F183+オホーツク1!F183+十勝1!F183+釧路1!F183+根室1!F183</f>
        <v>0</v>
      </c>
      <c r="G214" s="9">
        <f>空知1!G183+石狩1!G183+後志1!G183+胆振1!G183+日高1!G183+渡島・檜山1!G183+上川1!G183+留萌1!G183+宗谷1!G183+オホーツク1!G183+十勝1!G183+釧路1!G183+根室1!G183</f>
        <v>0.3</v>
      </c>
      <c r="H214" s="9">
        <f>空知1!H183+石狩1!H183+後志1!H183+胆振1!H183+日高1!H183+渡島・檜山1!H183+上川1!H183+留萌1!H183+宗谷1!H183+オホーツク1!H183+十勝1!H183+釧路1!H183+根室1!H183</f>
        <v>0.8</v>
      </c>
      <c r="I214" s="9">
        <f>空知1!I183+石狩1!I183+後志1!I183+胆振1!I183+日高1!I183+渡島・檜山1!I183+上川1!I183+留萌1!I183+宗谷1!I183+オホーツク1!I183+十勝1!I183+釧路1!I183+根室1!I183</f>
        <v>0</v>
      </c>
      <c r="J214" s="9">
        <f>空知1!J183+石狩1!J183+後志1!J183+胆振1!J183+日高1!J183+渡島・檜山1!J183+上川1!J183+留萌1!J183+宗谷1!J183+オホーツク1!J183+十勝1!J183+釧路1!J183+根室1!J183</f>
        <v>14.9</v>
      </c>
      <c r="K214" s="9">
        <f>空知1!K183+石狩1!K183+後志1!K183+胆振1!K183+日高1!K183+渡島・檜山1!K183+上川1!K183+留萌1!K183+宗谷1!K183+オホーツク1!K183+十勝1!K183+釧路1!K183+根室1!K183</f>
        <v>79.8</v>
      </c>
      <c r="L214" s="9">
        <f>空知1!L183+石狩1!L183+後志1!L183+胆振1!L183+日高1!L183+渡島・檜山1!L183+上川1!L183+留萌1!L183+宗谷1!L183+オホーツク1!L183+十勝1!L183+釧路1!L183+根室1!L183</f>
        <v>86.6</v>
      </c>
      <c r="M214" s="9">
        <f>空知1!M183+石狩1!M183+後志1!M183+胆振1!M183+日高1!M183+渡島・檜山1!M183+上川1!M183+留萌1!M183+宗谷1!M183+オホーツク1!M183+十勝1!M183+釧路1!M183+根室1!M183</f>
        <v>136.30000000000001</v>
      </c>
      <c r="N214" s="9">
        <f>空知1!N183+石狩1!N183+後志1!N183+胆振1!N183+日高1!N183+渡島・檜山1!N183+上川1!N183+留萌1!N183+宗谷1!N183+オホーツク1!N183+十勝1!N183+釧路1!N183+根室1!N183</f>
        <v>7.1</v>
      </c>
      <c r="O214" s="9">
        <f>空知1!O183+石狩1!O183+後志1!O183+胆振1!O183+日高1!O183+渡島・檜山1!O183+上川1!O183+留萌1!O183+宗谷1!O183+オホーツク1!O183+十勝1!O183+釧路1!O183+根室1!O183</f>
        <v>0</v>
      </c>
      <c r="P214" s="16">
        <f t="shared" si="185"/>
        <v>325.8</v>
      </c>
      <c r="Q214" s="30"/>
      <c r="R214" s="19"/>
      <c r="S214" s="19"/>
      <c r="T214" s="19"/>
      <c r="U214" s="19"/>
      <c r="V214" s="20"/>
      <c r="W214" s="20"/>
      <c r="X214" s="20"/>
      <c r="Y214" s="20"/>
    </row>
    <row r="215" spans="1:25" s="2" customFormat="1" ht="16.05" customHeight="1" x14ac:dyDescent="0.2">
      <c r="A215" s="46"/>
      <c r="B215" s="36"/>
      <c r="C215" s="38" t="s">
        <v>22</v>
      </c>
      <c r="D215" s="10" t="str">
        <f t="shared" ref="D215:O215" si="201">IF(D214&lt;=0,"",D214/$P214%)</f>
        <v/>
      </c>
      <c r="E215" s="10" t="str">
        <f t="shared" si="201"/>
        <v/>
      </c>
      <c r="F215" s="10" t="str">
        <f t="shared" si="201"/>
        <v/>
      </c>
      <c r="G215" s="10">
        <f t="shared" si="201"/>
        <v>9.2081031307550645E-2</v>
      </c>
      <c r="H215" s="10">
        <f t="shared" si="201"/>
        <v>0.24554941682013506</v>
      </c>
      <c r="I215" s="10" t="str">
        <f t="shared" si="201"/>
        <v/>
      </c>
      <c r="J215" s="10">
        <f t="shared" si="201"/>
        <v>4.5733578882750159</v>
      </c>
      <c r="K215" s="10">
        <f t="shared" si="201"/>
        <v>24.493554327808472</v>
      </c>
      <c r="L215" s="10">
        <f t="shared" si="201"/>
        <v>26.580724370779617</v>
      </c>
      <c r="M215" s="10">
        <f t="shared" si="201"/>
        <v>41.835481890730513</v>
      </c>
      <c r="N215" s="10">
        <f t="shared" si="201"/>
        <v>2.1792510742786986</v>
      </c>
      <c r="O215" s="10" t="str">
        <f t="shared" si="201"/>
        <v/>
      </c>
      <c r="P215" s="16">
        <f t="shared" si="185"/>
        <v>100</v>
      </c>
      <c r="Q215" s="30"/>
      <c r="R215" s="19"/>
      <c r="S215" s="19"/>
      <c r="T215" s="19"/>
      <c r="U215" s="19"/>
      <c r="V215" s="20"/>
      <c r="W215" s="20"/>
      <c r="X215" s="20"/>
      <c r="Y215" s="20"/>
    </row>
    <row r="216" spans="1:25" s="2" customFormat="1" ht="16.05" customHeight="1" x14ac:dyDescent="0.2">
      <c r="A216" s="46"/>
      <c r="B216" s="36"/>
      <c r="C216" s="37" t="s">
        <v>24</v>
      </c>
      <c r="D216" s="9">
        <f>空知1!D185+石狩1!D185+後志1!D185+胆振1!D185+日高1!D185+渡島・檜山1!D185+上川1!D185+留萌1!D185+宗谷1!D185+オホーツク1!D185+十勝1!D185+釧路1!D185+根室1!D185</f>
        <v>0</v>
      </c>
      <c r="E216" s="9">
        <f>空知1!E185+石狩1!E185+後志1!E185+胆振1!E185+日高1!E185+渡島・檜山1!E185+上川1!E185+留萌1!E185+宗谷1!E185+オホーツク1!E185+十勝1!E185+釧路1!E185+根室1!E185</f>
        <v>0</v>
      </c>
      <c r="F216" s="9">
        <f>空知1!F185+石狩1!F185+後志1!F185+胆振1!F185+日高1!F185+渡島・檜山1!F185+上川1!F185+留萌1!F185+宗谷1!F185+オホーツク1!F185+十勝1!F185+釧路1!F185+根室1!F185</f>
        <v>0.3</v>
      </c>
      <c r="G216" s="9">
        <f>空知1!G185+石狩1!G185+後志1!G185+胆振1!G185+日高1!G185+渡島・檜山1!G185+上川1!G185+留萌1!G185+宗谷1!G185+オホーツク1!G185+十勝1!G185+釧路1!G185+根室1!G185</f>
        <v>174</v>
      </c>
      <c r="H216" s="9">
        <f>空知1!H185+石狩1!H185+後志1!H185+胆振1!H185+日高1!H185+渡島・檜山1!H185+上川1!H185+留萌1!H185+宗谷1!H185+オホーツク1!H185+十勝1!H185+釧路1!H185+根室1!H185</f>
        <v>295.59999999999997</v>
      </c>
      <c r="I216" s="9">
        <f>空知1!I185+石狩1!I185+後志1!I185+胆振1!I185+日高1!I185+渡島・檜山1!I185+上川1!I185+留萌1!I185+宗谷1!I185+オホーツク1!I185+十勝1!I185+釧路1!I185+根室1!I185</f>
        <v>61.499999999999993</v>
      </c>
      <c r="J216" s="9">
        <f>空知1!J185+石狩1!J185+後志1!J185+胆振1!J185+日高1!J185+渡島・檜山1!J185+上川1!J185+留萌1!J185+宗谷1!J185+オホーツク1!J185+十勝1!J185+釧路1!J185+根室1!J185</f>
        <v>33.200000000000003</v>
      </c>
      <c r="K216" s="9">
        <f>空知1!K185+石狩1!K185+後志1!K185+胆振1!K185+日高1!K185+渡島・檜山1!K185+上川1!K185+留萌1!K185+宗谷1!K185+オホーツク1!K185+十勝1!K185+釧路1!K185+根室1!K185</f>
        <v>92.100000000000009</v>
      </c>
      <c r="L216" s="9">
        <f>空知1!L185+石狩1!L185+後志1!L185+胆振1!L185+日高1!L185+渡島・檜山1!L185+上川1!L185+留萌1!L185+宗谷1!L185+オホーツク1!L185+十勝1!L185+釧路1!L185+根室1!L185</f>
        <v>105.30000000000001</v>
      </c>
      <c r="M216" s="9">
        <f>空知1!M185+石狩1!M185+後志1!M185+胆振1!M185+日高1!M185+渡島・檜山1!M185+上川1!M185+留萌1!M185+宗谷1!M185+オホーツク1!M185+十勝1!M185+釧路1!M185+根室1!M185</f>
        <v>210.9</v>
      </c>
      <c r="N216" s="9">
        <f>空知1!N185+石狩1!N185+後志1!N185+胆振1!N185+日高1!N185+渡島・檜山1!N185+上川1!N185+留萌1!N185+宗谷1!N185+オホーツク1!N185+十勝1!N185+釧路1!N185+根室1!N185</f>
        <v>31.2</v>
      </c>
      <c r="O216" s="9">
        <f>空知1!O185+石狩1!O185+後志1!O185+胆振1!O185+日高1!O185+渡島・檜山1!O185+上川1!O185+留萌1!O185+宗谷1!O185+オホーツク1!O185+十勝1!O185+釧路1!O185+根室1!O185</f>
        <v>0.2</v>
      </c>
      <c r="P216" s="16">
        <f t="shared" si="185"/>
        <v>1004.3000000000001</v>
      </c>
      <c r="Q216" s="30"/>
      <c r="R216" s="19"/>
      <c r="S216" s="19"/>
      <c r="T216" s="19"/>
      <c r="U216" s="19"/>
      <c r="V216" s="20"/>
      <c r="W216" s="20"/>
      <c r="X216" s="20"/>
      <c r="Y216" s="20"/>
    </row>
    <row r="217" spans="1:25" s="2" customFormat="1" ht="16.05" customHeight="1" x14ac:dyDescent="0.2">
      <c r="A217" s="46"/>
      <c r="B217" s="40"/>
      <c r="C217" s="38" t="s">
        <v>22</v>
      </c>
      <c r="D217" s="10" t="str">
        <f t="shared" ref="D217:O217" si="202">IF(D216&lt;=0,"",D216/$P216%)</f>
        <v/>
      </c>
      <c r="E217" s="10" t="str">
        <f t="shared" si="202"/>
        <v/>
      </c>
      <c r="F217" s="10">
        <f t="shared" si="202"/>
        <v>2.9871552325002486E-2</v>
      </c>
      <c r="G217" s="10">
        <f t="shared" si="202"/>
        <v>17.325500348501443</v>
      </c>
      <c r="H217" s="10">
        <f t="shared" si="202"/>
        <v>29.433436224235781</v>
      </c>
      <c r="I217" s="10">
        <f t="shared" si="202"/>
        <v>6.1236682266255089</v>
      </c>
      <c r="J217" s="10">
        <f t="shared" si="202"/>
        <v>3.3057851239669422</v>
      </c>
      <c r="K217" s="10">
        <f t="shared" si="202"/>
        <v>9.1705665637757647</v>
      </c>
      <c r="L217" s="10">
        <f t="shared" si="202"/>
        <v>10.484914866075874</v>
      </c>
      <c r="M217" s="10">
        <f t="shared" si="202"/>
        <v>20.99970128447675</v>
      </c>
      <c r="N217" s="10">
        <f t="shared" si="202"/>
        <v>3.1066414418002584</v>
      </c>
      <c r="O217" s="10">
        <f t="shared" si="202"/>
        <v>1.9914368216668324E-2</v>
      </c>
      <c r="P217" s="16">
        <f t="shared" si="185"/>
        <v>100.00000000000001</v>
      </c>
      <c r="Q217" s="30"/>
      <c r="R217" s="19"/>
      <c r="S217" s="19"/>
      <c r="T217" s="19"/>
      <c r="U217" s="19"/>
      <c r="V217" s="20"/>
      <c r="W217" s="20"/>
      <c r="X217" s="20"/>
      <c r="Y217" s="20"/>
    </row>
    <row r="218" spans="1:25" s="2" customFormat="1" ht="16.05" customHeight="1" x14ac:dyDescent="0.2">
      <c r="A218" s="46"/>
      <c r="B218" s="36" t="s">
        <v>54</v>
      </c>
      <c r="C218" s="37" t="s">
        <v>21</v>
      </c>
      <c r="D218" s="9">
        <f>空知1!D187+石狩1!D187+後志1!D187+胆振1!D187+日高1!D187+渡島・檜山1!D187+上川1!D187+留萌1!D187+宗谷1!D187+オホーツク1!D187+十勝1!D187+釧路1!D187+根室1!D187</f>
        <v>75.199999999999989</v>
      </c>
      <c r="E218" s="9">
        <f>空知1!E187+石狩1!E187+後志1!E187+胆振1!E187+日高1!E187+渡島・檜山1!E187+上川1!E187+留萌1!E187+宗谷1!E187+オホーツク1!E187+十勝1!E187+釧路1!E187+根室1!E187</f>
        <v>161.5</v>
      </c>
      <c r="F218" s="9">
        <f>空知1!F187+石狩1!F187+後志1!F187+胆振1!F187+日高1!F187+渡島・檜山1!F187+上川1!F187+留萌1!F187+宗谷1!F187+オホーツク1!F187+十勝1!F187+釧路1!F187+根室1!F187</f>
        <v>275.8</v>
      </c>
      <c r="G218" s="9">
        <f>空知1!G187+石狩1!G187+後志1!G187+胆振1!G187+日高1!G187+渡島・檜山1!G187+上川1!G187+留萌1!G187+宗谷1!G187+オホーツク1!G187+十勝1!G187+釧路1!G187+根室1!G187</f>
        <v>265.8</v>
      </c>
      <c r="H218" s="9">
        <f>空知1!H187+石狩1!H187+後志1!H187+胆振1!H187+日高1!H187+渡島・檜山1!H187+上川1!H187+留萌1!H187+宗谷1!H187+オホーツク1!H187+十勝1!H187+釧路1!H187+根室1!H187</f>
        <v>182.1</v>
      </c>
      <c r="I218" s="9">
        <f>空知1!I187+石狩1!I187+後志1!I187+胆振1!I187+日高1!I187+渡島・檜山1!I187+上川1!I187+留萌1!I187+宗谷1!I187+オホーツク1!I187+十勝1!I187+釧路1!I187+根室1!I187</f>
        <v>85.699999999999989</v>
      </c>
      <c r="J218" s="9">
        <f>空知1!J187+石狩1!J187+後志1!J187+胆振1!J187+日高1!J187+渡島・檜山1!J187+上川1!J187+留萌1!J187+宗谷1!J187+オホーツク1!J187+十勝1!J187+釧路1!J187+根室1!J187</f>
        <v>131.19999999999999</v>
      </c>
      <c r="K218" s="9">
        <f>空知1!K187+石狩1!K187+後志1!K187+胆振1!K187+日高1!K187+渡島・檜山1!K187+上川1!K187+留萌1!K187+宗谷1!K187+オホーツク1!K187+十勝1!K187+釧路1!K187+根室1!K187</f>
        <v>132.89999999999998</v>
      </c>
      <c r="L218" s="9">
        <f>空知1!L187+石狩1!L187+後志1!L187+胆振1!L187+日高1!L187+渡島・檜山1!L187+上川1!L187+留萌1!L187+宗谷1!L187+オホーツク1!L187+十勝1!L187+釧路1!L187+根室1!L187</f>
        <v>105.2</v>
      </c>
      <c r="M218" s="9">
        <f>空知1!M187+石狩1!M187+後志1!M187+胆振1!M187+日高1!M187+渡島・檜山1!M187+上川1!M187+留萌1!M187+宗谷1!M187+オホーツク1!M187+十勝1!M187+釧路1!M187+根室1!M187</f>
        <v>77</v>
      </c>
      <c r="N218" s="9">
        <f>空知1!N187+石狩1!N187+後志1!N187+胆振1!N187+日高1!N187+渡島・檜山1!N187+上川1!N187+留萌1!N187+宗谷1!N187+オホーツク1!N187+十勝1!N187+釧路1!N187+根室1!N187</f>
        <v>21</v>
      </c>
      <c r="O218" s="9">
        <f>空知1!O187+石狩1!O187+後志1!O187+胆振1!O187+日高1!O187+渡島・檜山1!O187+上川1!O187+留萌1!O187+宗谷1!O187+オホーツク1!O187+十勝1!O187+釧路1!O187+根室1!O187</f>
        <v>2.6</v>
      </c>
      <c r="P218" s="16">
        <f t="shared" si="185"/>
        <v>1515.9999999999998</v>
      </c>
      <c r="Q218" s="30"/>
      <c r="R218" s="19"/>
      <c r="S218" s="19"/>
      <c r="T218" s="19"/>
      <c r="U218" s="19"/>
      <c r="V218" s="20"/>
      <c r="W218" s="20"/>
      <c r="X218" s="20"/>
      <c r="Y218" s="20"/>
    </row>
    <row r="219" spans="1:25" s="2" customFormat="1" ht="16.05" customHeight="1" x14ac:dyDescent="0.2">
      <c r="A219" s="46"/>
      <c r="B219" s="36"/>
      <c r="C219" s="38" t="s">
        <v>22</v>
      </c>
      <c r="D219" s="10">
        <f t="shared" ref="D219:O219" si="203">IF(D218&lt;=0,"",D218/$P218%)</f>
        <v>4.9604221635883903</v>
      </c>
      <c r="E219" s="10">
        <f t="shared" si="203"/>
        <v>10.653034300791559</v>
      </c>
      <c r="F219" s="10">
        <f t="shared" si="203"/>
        <v>18.19261213720317</v>
      </c>
      <c r="G219" s="10">
        <f t="shared" si="203"/>
        <v>17.532981530343012</v>
      </c>
      <c r="H219" s="10">
        <f t="shared" si="203"/>
        <v>12.011873350923484</v>
      </c>
      <c r="I219" s="10">
        <f t="shared" si="203"/>
        <v>5.6530343007915569</v>
      </c>
      <c r="J219" s="10">
        <f t="shared" si="203"/>
        <v>8.6543535620052765</v>
      </c>
      <c r="K219" s="10">
        <f t="shared" si="203"/>
        <v>8.7664907651715041</v>
      </c>
      <c r="L219" s="10">
        <f t="shared" si="203"/>
        <v>6.9393139841688667</v>
      </c>
      <c r="M219" s="10">
        <f t="shared" si="203"/>
        <v>5.0791556728232194</v>
      </c>
      <c r="N219" s="10">
        <f t="shared" si="203"/>
        <v>1.3852242744063326</v>
      </c>
      <c r="O219" s="10">
        <f t="shared" si="203"/>
        <v>0.17150395778364119</v>
      </c>
      <c r="P219" s="16">
        <f t="shared" si="185"/>
        <v>100</v>
      </c>
      <c r="Q219" s="30"/>
      <c r="R219" s="19"/>
      <c r="S219" s="19"/>
      <c r="T219" s="19"/>
      <c r="U219" s="19"/>
      <c r="V219" s="20"/>
      <c r="W219" s="20"/>
      <c r="X219" s="20"/>
      <c r="Y219" s="20"/>
    </row>
    <row r="220" spans="1:25" s="2" customFormat="1" ht="16.05" customHeight="1" x14ac:dyDescent="0.2">
      <c r="A220" s="46"/>
      <c r="B220" s="36"/>
      <c r="C220" s="37" t="s">
        <v>23</v>
      </c>
      <c r="D220" s="9">
        <f>空知1!D189+石狩1!D189+後志1!D189+胆振1!D189+日高1!D189+渡島・檜山1!D189+上川1!D189+留萌1!D189+宗谷1!D189+オホーツク1!D189+十勝1!D189+釧路1!D189+根室1!D189</f>
        <v>6.2</v>
      </c>
      <c r="E220" s="9">
        <f>空知1!E189+石狩1!E189+後志1!E189+胆振1!E189+日高1!E189+渡島・檜山1!E189+上川1!E189+留萌1!E189+宗谷1!E189+オホーツク1!E189+十勝1!E189+釧路1!E189+根室1!E189</f>
        <v>11.6</v>
      </c>
      <c r="F220" s="9">
        <f>空知1!F189+石狩1!F189+後志1!F189+胆振1!F189+日高1!F189+渡島・檜山1!F189+上川1!F189+留萌1!F189+宗谷1!F189+オホーツク1!F189+十勝1!F189+釧路1!F189+根室1!F189</f>
        <v>41.5</v>
      </c>
      <c r="G220" s="9">
        <f>空知1!G189+石狩1!G189+後志1!G189+胆振1!G189+日高1!G189+渡島・檜山1!G189+上川1!G189+留萌1!G189+宗谷1!G189+オホーツク1!G189+十勝1!G189+釧路1!G189+根室1!G189</f>
        <v>65.099999999999994</v>
      </c>
      <c r="H220" s="9">
        <f>空知1!H189+石狩1!H189+後志1!H189+胆振1!H189+日高1!H189+渡島・檜山1!H189+上川1!H189+留萌1!H189+宗谷1!H189+オホーツク1!H189+十勝1!H189+釧路1!H189+根室1!H189</f>
        <v>69</v>
      </c>
      <c r="I220" s="9">
        <f>空知1!I189+石狩1!I189+後志1!I189+胆振1!I189+日高1!I189+渡島・檜山1!I189+上川1!I189+留萌1!I189+宗谷1!I189+オホーツク1!I189+十勝1!I189+釧路1!I189+根室1!I189</f>
        <v>23.2</v>
      </c>
      <c r="J220" s="9">
        <f>空知1!J189+石狩1!J189+後志1!J189+胆振1!J189+日高1!J189+渡島・檜山1!J189+上川1!J189+留萌1!J189+宗谷1!J189+オホーツク1!J189+十勝1!J189+釧路1!J189+根室1!J189</f>
        <v>95.2</v>
      </c>
      <c r="K220" s="9">
        <f>空知1!K189+石狩1!K189+後志1!K189+胆振1!K189+日高1!K189+渡島・檜山1!K189+上川1!K189+留萌1!K189+宗谷1!K189+オホーツク1!K189+十勝1!K189+釧路1!K189+根室1!K189</f>
        <v>122.9</v>
      </c>
      <c r="L220" s="9">
        <f>空知1!L189+石狩1!L189+後志1!L189+胆振1!L189+日高1!L189+渡島・檜山1!L189+上川1!L189+留萌1!L189+宗谷1!L189+オホーツク1!L189+十勝1!L189+釧路1!L189+根室1!L189</f>
        <v>82.4</v>
      </c>
      <c r="M220" s="9">
        <f>空知1!M189+石狩1!M189+後志1!M189+胆振1!M189+日高1!M189+渡島・檜山1!M189+上川1!M189+留萌1!M189+宗谷1!M189+オホーツク1!M189+十勝1!M189+釧路1!M189+根室1!M189</f>
        <v>29.9</v>
      </c>
      <c r="N220" s="9">
        <f>空知1!N189+石狩1!N189+後志1!N189+胆振1!N189+日高1!N189+渡島・檜山1!N189+上川1!N189+留萌1!N189+宗谷1!N189+オホーツク1!N189+十勝1!N189+釧路1!N189+根室1!N189</f>
        <v>0.4</v>
      </c>
      <c r="O220" s="9">
        <f>空知1!O189+石狩1!O189+後志1!O189+胆振1!O189+日高1!O189+渡島・檜山1!O189+上川1!O189+留萌1!O189+宗谷1!O189+オホーツク1!O189+十勝1!O189+釧路1!O189+根室1!O189</f>
        <v>0</v>
      </c>
      <c r="P220" s="16">
        <f t="shared" si="185"/>
        <v>547.39999999999986</v>
      </c>
      <c r="Q220" s="30"/>
      <c r="R220" s="19"/>
      <c r="S220" s="19"/>
      <c r="T220" s="19"/>
      <c r="U220" s="19"/>
      <c r="V220" s="20"/>
      <c r="W220" s="20"/>
      <c r="X220" s="20"/>
      <c r="Y220" s="20"/>
    </row>
    <row r="221" spans="1:25" s="2" customFormat="1" ht="16.05" customHeight="1" x14ac:dyDescent="0.2">
      <c r="A221" s="46"/>
      <c r="B221" s="36"/>
      <c r="C221" s="38" t="s">
        <v>22</v>
      </c>
      <c r="D221" s="10">
        <f t="shared" ref="D221:O221" si="204">IF(D220&lt;=0,"",D220/$P220%)</f>
        <v>1.1326269638290103</v>
      </c>
      <c r="E221" s="10">
        <f t="shared" si="204"/>
        <v>2.1191085129704059</v>
      </c>
      <c r="F221" s="10">
        <f t="shared" si="204"/>
        <v>7.5812933869199872</v>
      </c>
      <c r="G221" s="10">
        <f t="shared" si="204"/>
        <v>11.892583120204606</v>
      </c>
      <c r="H221" s="10">
        <f t="shared" si="204"/>
        <v>12.605042016806726</v>
      </c>
      <c r="I221" s="10">
        <f t="shared" si="204"/>
        <v>4.2382170259408118</v>
      </c>
      <c r="J221" s="10">
        <f t="shared" si="204"/>
        <v>17.391304347826093</v>
      </c>
      <c r="K221" s="10">
        <f t="shared" si="204"/>
        <v>22.451589331384735</v>
      </c>
      <c r="L221" s="10">
        <f t="shared" si="204"/>
        <v>15.052977712824266</v>
      </c>
      <c r="M221" s="10">
        <f t="shared" si="204"/>
        <v>5.4621848739495809</v>
      </c>
      <c r="N221" s="10">
        <f t="shared" si="204"/>
        <v>7.3072707343807108E-2</v>
      </c>
      <c r="O221" s="10" t="str">
        <f t="shared" si="204"/>
        <v/>
      </c>
      <c r="P221" s="16">
        <f t="shared" si="185"/>
        <v>100.00000000000003</v>
      </c>
      <c r="Q221" s="30"/>
      <c r="R221" s="19"/>
      <c r="S221" s="19"/>
      <c r="T221" s="19"/>
      <c r="U221" s="19"/>
      <c r="V221" s="20"/>
      <c r="W221" s="20"/>
      <c r="X221" s="20"/>
      <c r="Y221" s="20"/>
    </row>
    <row r="222" spans="1:25" s="2" customFormat="1" ht="16.05" customHeight="1" x14ac:dyDescent="0.2">
      <c r="A222" s="46"/>
      <c r="B222" s="36"/>
      <c r="C222" s="37" t="s">
        <v>24</v>
      </c>
      <c r="D222" s="9">
        <f>空知1!D191+石狩1!D191+後志1!D191+胆振1!D191+日高1!D191+渡島・檜山1!D191+上川1!D191+留萌1!D191+宗谷1!D191+オホーツク1!D191+十勝1!D191+釧路1!D191+根室1!D191</f>
        <v>81.400000000000006</v>
      </c>
      <c r="E222" s="9">
        <f>空知1!E191+石狩1!E191+後志1!E191+胆振1!E191+日高1!E191+渡島・檜山1!E191+上川1!E191+留萌1!E191+宗谷1!E191+オホーツク1!E191+十勝1!E191+釧路1!E191+根室1!E191</f>
        <v>173.10000000000002</v>
      </c>
      <c r="F222" s="9">
        <f>空知1!F191+石狩1!F191+後志1!F191+胆振1!F191+日高1!F191+渡島・檜山1!F191+上川1!F191+留萌1!F191+宗谷1!F191+オホーツク1!F191+十勝1!F191+釧路1!F191+根室1!F191</f>
        <v>317.3</v>
      </c>
      <c r="G222" s="9">
        <f>空知1!G191+石狩1!G191+後志1!G191+胆振1!G191+日高1!G191+渡島・檜山1!G191+上川1!G191+留萌1!G191+宗谷1!G191+オホーツク1!G191+十勝1!G191+釧路1!G191+根室1!G191</f>
        <v>330.90000000000003</v>
      </c>
      <c r="H222" s="9">
        <f>空知1!H191+石狩1!H191+後志1!H191+胆振1!H191+日高1!H191+渡島・檜山1!H191+上川1!H191+留萌1!H191+宗谷1!H191+オホーツク1!H191+十勝1!H191+釧路1!H191+根室1!H191</f>
        <v>251.09999999999997</v>
      </c>
      <c r="I222" s="9">
        <f>空知1!I191+石狩1!I191+後志1!I191+胆振1!I191+日高1!I191+渡島・檜山1!I191+上川1!I191+留萌1!I191+宗谷1!I191+オホーツク1!I191+十勝1!I191+釧路1!I191+根室1!I191</f>
        <v>108.89999999999999</v>
      </c>
      <c r="J222" s="9">
        <f>空知1!J191+石狩1!J191+後志1!J191+胆振1!J191+日高1!J191+渡島・檜山1!J191+上川1!J191+留萌1!J191+宗谷1!J191+オホーツク1!J191+十勝1!J191+釧路1!J191+根室1!J191</f>
        <v>226.39999999999998</v>
      </c>
      <c r="K222" s="9">
        <f>空知1!K191+石狩1!K191+後志1!K191+胆振1!K191+日高1!K191+渡島・檜山1!K191+上川1!K191+留萌1!K191+宗谷1!K191+オホーツク1!K191+十勝1!K191+釧路1!K191+根室1!K191</f>
        <v>255.79999999999998</v>
      </c>
      <c r="L222" s="9">
        <f>空知1!L191+石狩1!L191+後志1!L191+胆振1!L191+日高1!L191+渡島・檜山1!L191+上川1!L191+留萌1!L191+宗谷1!L191+オホーツク1!L191+十勝1!L191+釧路1!L191+根室1!L191</f>
        <v>187.6</v>
      </c>
      <c r="M222" s="9">
        <f>空知1!M191+石狩1!M191+後志1!M191+胆振1!M191+日高1!M191+渡島・檜山1!M191+上川1!M191+留萌1!M191+宗谷1!M191+オホーツク1!M191+十勝1!M191+釧路1!M191+根室1!M191</f>
        <v>106.9</v>
      </c>
      <c r="N222" s="9">
        <f>空知1!N191+石狩1!N191+後志1!N191+胆振1!N191+日高1!N191+渡島・檜山1!N191+上川1!N191+留萌1!N191+宗谷1!N191+オホーツク1!N191+十勝1!N191+釧路1!N191+根室1!N191</f>
        <v>21.4</v>
      </c>
      <c r="O222" s="9">
        <f>空知1!O191+石狩1!O191+後志1!O191+胆振1!O191+日高1!O191+渡島・檜山1!O191+上川1!O191+留萌1!O191+宗谷1!O191+オホーツク1!O191+十勝1!O191+釧路1!O191+根室1!O191</f>
        <v>2.6</v>
      </c>
      <c r="P222" s="16">
        <f t="shared" si="185"/>
        <v>2063.3999999999996</v>
      </c>
      <c r="Q222" s="30"/>
      <c r="R222" s="19"/>
      <c r="S222" s="19"/>
      <c r="T222" s="19"/>
      <c r="U222" s="19"/>
      <c r="V222" s="20"/>
      <c r="W222" s="20"/>
      <c r="X222" s="20"/>
      <c r="Y222" s="20"/>
    </row>
    <row r="223" spans="1:25" s="2" customFormat="1" ht="16.05" customHeight="1" x14ac:dyDescent="0.2">
      <c r="A223" s="46"/>
      <c r="B223" s="40"/>
      <c r="C223" s="38" t="s">
        <v>22</v>
      </c>
      <c r="D223" s="10">
        <f t="shared" ref="D223:O223" si="205">IF(D222&lt;=0,"",D222/$P222%)</f>
        <v>3.9449452360182233</v>
      </c>
      <c r="E223" s="10">
        <f t="shared" si="205"/>
        <v>8.3890665891247487</v>
      </c>
      <c r="F223" s="10">
        <f t="shared" si="205"/>
        <v>15.377532228360961</v>
      </c>
      <c r="G223" s="10">
        <f t="shared" si="205"/>
        <v>16.03663855772027</v>
      </c>
      <c r="H223" s="10">
        <f t="shared" si="205"/>
        <v>12.16923524280314</v>
      </c>
      <c r="I223" s="10">
        <f t="shared" si="205"/>
        <v>5.2776970049432981</v>
      </c>
      <c r="J223" s="10">
        <f t="shared" si="205"/>
        <v>10.972181835804983</v>
      </c>
      <c r="K223" s="10">
        <f t="shared" si="205"/>
        <v>12.397014636037609</v>
      </c>
      <c r="L223" s="10">
        <f t="shared" si="205"/>
        <v>9.0917902491034219</v>
      </c>
      <c r="M223" s="10">
        <f t="shared" si="205"/>
        <v>5.1807696035669295</v>
      </c>
      <c r="N223" s="10">
        <f t="shared" si="205"/>
        <v>1.0371231947271495</v>
      </c>
      <c r="O223" s="10">
        <f t="shared" si="205"/>
        <v>0.12600562178927985</v>
      </c>
      <c r="P223" s="16">
        <f t="shared" si="185"/>
        <v>100.00000000000001</v>
      </c>
      <c r="Q223" s="30"/>
      <c r="R223" s="19"/>
      <c r="S223" s="19"/>
      <c r="T223" s="19"/>
      <c r="U223" s="19"/>
      <c r="V223" s="20"/>
      <c r="W223" s="20"/>
      <c r="X223" s="20"/>
      <c r="Y223" s="20"/>
    </row>
    <row r="224" spans="1:25" s="2" customFormat="1" ht="16.05" customHeight="1" x14ac:dyDescent="0.2">
      <c r="A224" s="46"/>
      <c r="B224" s="36" t="s">
        <v>55</v>
      </c>
      <c r="C224" s="37" t="s">
        <v>21</v>
      </c>
      <c r="D224" s="9">
        <f>空知1!D193+石狩1!D193+後志1!D193+胆振1!D193+日高1!D193+渡島・檜山1!D193+上川1!D193+留萌1!D193+宗谷1!D193+オホーツク1!D193+十勝1!D193+釧路1!D193+根室1!D193</f>
        <v>29.7</v>
      </c>
      <c r="E224" s="9">
        <f>空知1!E193+石狩1!E193+後志1!E193+胆振1!E193+日高1!E193+渡島・檜山1!E193+上川1!E193+留萌1!E193+宗谷1!E193+オホーツク1!E193+十勝1!E193+釧路1!E193+根室1!E193</f>
        <v>26.3</v>
      </c>
      <c r="F224" s="9">
        <f>空知1!F193+石狩1!F193+後志1!F193+胆振1!F193+日高1!F193+渡島・檜山1!F193+上川1!F193+留萌1!F193+宗谷1!F193+オホーツク1!F193+十勝1!F193+釧路1!F193+根室1!F193</f>
        <v>45</v>
      </c>
      <c r="G224" s="9">
        <f>空知1!G193+石狩1!G193+後志1!G193+胆振1!G193+日高1!G193+渡島・檜山1!G193+上川1!G193+留萌1!G193+宗谷1!G193+オホーツク1!G193+十勝1!G193+釧路1!G193+根室1!G193</f>
        <v>53.2</v>
      </c>
      <c r="H224" s="9">
        <f>空知1!H193+石狩1!H193+後志1!H193+胆振1!H193+日高1!H193+渡島・檜山1!H193+上川1!H193+留萌1!H193+宗谷1!H193+オホーツク1!H193+十勝1!H193+釧路1!H193+根室1!H193</f>
        <v>52.2</v>
      </c>
      <c r="I224" s="9">
        <f>空知1!I193+石狩1!I193+後志1!I193+胆振1!I193+日高1!I193+渡島・檜山1!I193+上川1!I193+留萌1!I193+宗谷1!I193+オホーツク1!I193+十勝1!I193+釧路1!I193+根室1!I193</f>
        <v>61.2</v>
      </c>
      <c r="J224" s="9">
        <f>空知1!J193+石狩1!J193+後志1!J193+胆振1!J193+日高1!J193+渡島・檜山1!J193+上川1!J193+留萌1!J193+宗谷1!J193+オホーツク1!J193+十勝1!J193+釧路1!J193+根室1!J193</f>
        <v>76</v>
      </c>
      <c r="K224" s="9">
        <f>空知1!K193+石狩1!K193+後志1!K193+胆振1!K193+日高1!K193+渡島・檜山1!K193+上川1!K193+留萌1!K193+宗谷1!K193+オホーツク1!K193+十勝1!K193+釧路1!K193+根室1!K193</f>
        <v>74.399999999999991</v>
      </c>
      <c r="L224" s="9">
        <f>空知1!L193+石狩1!L193+後志1!L193+胆振1!L193+日高1!L193+渡島・檜山1!L193+上川1!L193+留萌1!L193+宗谷1!L193+オホーツク1!L193+十勝1!L193+釧路1!L193+根室1!L193</f>
        <v>53.499999999999993</v>
      </c>
      <c r="M224" s="9">
        <f>空知1!M193+石狩1!M193+後志1!M193+胆振1!M193+日高1!M193+渡島・檜山1!M193+上川1!M193+留萌1!M193+宗谷1!M193+オホーツク1!M193+十勝1!M193+釧路1!M193+根室1!M193</f>
        <v>36.700000000000003</v>
      </c>
      <c r="N224" s="9">
        <f>空知1!N193+石狩1!N193+後志1!N193+胆振1!N193+日高1!N193+渡島・檜山1!N193+上川1!N193+留萌1!N193+宗谷1!N193+オホーツク1!N193+十勝1!N193+釧路1!N193+根室1!N193</f>
        <v>43.2</v>
      </c>
      <c r="O224" s="9">
        <f>空知1!O193+石狩1!O193+後志1!O193+胆振1!O193+日高1!O193+渡島・檜山1!O193+上川1!O193+留萌1!O193+宗谷1!O193+オホーツク1!O193+十勝1!O193+釧路1!O193+根室1!O193</f>
        <v>68.2</v>
      </c>
      <c r="P224" s="16">
        <f t="shared" si="185"/>
        <v>619.6</v>
      </c>
      <c r="Q224" s="30"/>
      <c r="R224" s="19"/>
      <c r="S224" s="19"/>
      <c r="T224" s="19"/>
      <c r="U224" s="19"/>
      <c r="V224" s="20"/>
      <c r="W224" s="20"/>
      <c r="X224" s="20"/>
      <c r="Y224" s="20"/>
    </row>
    <row r="225" spans="1:25" s="2" customFormat="1" ht="16.05" customHeight="1" x14ac:dyDescent="0.2">
      <c r="A225" s="46"/>
      <c r="B225" s="36"/>
      <c r="C225" s="38" t="s">
        <v>22</v>
      </c>
      <c r="D225" s="10">
        <f t="shared" ref="D225:O225" si="206">IF(D224&lt;=0,"",D224/$P224%)</f>
        <v>4.7934151065203352</v>
      </c>
      <c r="E225" s="10">
        <f t="shared" si="206"/>
        <v>4.2446739832149767</v>
      </c>
      <c r="F225" s="10">
        <f t="shared" si="206"/>
        <v>7.2627501613944476</v>
      </c>
      <c r="G225" s="10">
        <f t="shared" si="206"/>
        <v>8.5861846352485465</v>
      </c>
      <c r="H225" s="10">
        <f t="shared" si="206"/>
        <v>8.4247901872175586</v>
      </c>
      <c r="I225" s="10">
        <f t="shared" si="206"/>
        <v>9.8773402194964479</v>
      </c>
      <c r="J225" s="10">
        <f t="shared" si="206"/>
        <v>12.265978050355066</v>
      </c>
      <c r="K225" s="10">
        <f t="shared" si="206"/>
        <v>12.007746933505485</v>
      </c>
      <c r="L225" s="10">
        <f t="shared" si="206"/>
        <v>8.6346029696578412</v>
      </c>
      <c r="M225" s="10">
        <f t="shared" si="206"/>
        <v>5.9231762427372496</v>
      </c>
      <c r="N225" s="10">
        <f t="shared" si="206"/>
        <v>6.9722401549386701</v>
      </c>
      <c r="O225" s="10">
        <f t="shared" si="206"/>
        <v>11.007101355713363</v>
      </c>
      <c r="P225" s="16">
        <f t="shared" si="185"/>
        <v>99.999999999999986</v>
      </c>
      <c r="Q225" s="30"/>
      <c r="R225" s="19"/>
      <c r="S225" s="19"/>
      <c r="T225" s="19"/>
      <c r="U225" s="19"/>
      <c r="V225" s="20"/>
      <c r="W225" s="20"/>
      <c r="X225" s="20"/>
      <c r="Y225" s="20"/>
    </row>
    <row r="226" spans="1:25" s="2" customFormat="1" ht="16.05" customHeight="1" x14ac:dyDescent="0.2">
      <c r="A226" s="46"/>
      <c r="B226" s="36"/>
      <c r="C226" s="37" t="s">
        <v>23</v>
      </c>
      <c r="D226" s="9">
        <f>空知1!D195+石狩1!D195+後志1!D195+胆振1!D195+日高1!D195+渡島・檜山1!D195+上川1!D195+留萌1!D195+宗谷1!D195+オホーツク1!D195+十勝1!D195+釧路1!D195+根室1!D195</f>
        <v>140.4</v>
      </c>
      <c r="E226" s="9">
        <f>空知1!E195+石狩1!E195+後志1!E195+胆振1!E195+日高1!E195+渡島・檜山1!E195+上川1!E195+留萌1!E195+宗谷1!E195+オホーツク1!E195+十勝1!E195+釧路1!E195+根室1!E195</f>
        <v>139.5</v>
      </c>
      <c r="F226" s="9">
        <f>空知1!F195+石狩1!F195+後志1!F195+胆振1!F195+日高1!F195+渡島・檜山1!F195+上川1!F195+留萌1!F195+宗谷1!F195+オホーツク1!F195+十勝1!F195+釧路1!F195+根室1!F195</f>
        <v>179</v>
      </c>
      <c r="G226" s="9">
        <f>空知1!G195+石狩1!G195+後志1!G195+胆振1!G195+日高1!G195+渡島・檜山1!G195+上川1!G195+留萌1!G195+宗谷1!G195+オホーツク1!G195+十勝1!G195+釧路1!G195+根室1!G195</f>
        <v>218.8</v>
      </c>
      <c r="H226" s="9">
        <f>空知1!H195+石狩1!H195+後志1!H195+胆振1!H195+日高1!H195+渡島・檜山1!H195+上川1!H195+留萌1!H195+宗谷1!H195+オホーツク1!H195+十勝1!H195+釧路1!H195+根室1!H195</f>
        <v>221.5</v>
      </c>
      <c r="I226" s="9">
        <f>空知1!I195+石狩1!I195+後志1!I195+胆振1!I195+日高1!I195+渡島・檜山1!I195+上川1!I195+留萌1!I195+宗谷1!I195+オホーツク1!I195+十勝1!I195+釧路1!I195+根室1!I195</f>
        <v>307.7</v>
      </c>
      <c r="J226" s="9">
        <f>空知1!J195+石狩1!J195+後志1!J195+胆振1!J195+日高1!J195+渡島・檜山1!J195+上川1!J195+留萌1!J195+宗谷1!J195+オホーツク1!J195+十勝1!J195+釧路1!J195+根室1!J195</f>
        <v>301.89999999999998</v>
      </c>
      <c r="K226" s="9">
        <f>空知1!K195+石狩1!K195+後志1!K195+胆振1!K195+日高1!K195+渡島・檜山1!K195+上川1!K195+留萌1!K195+宗谷1!K195+オホーツク1!K195+十勝1!K195+釧路1!K195+根室1!K195</f>
        <v>334</v>
      </c>
      <c r="L226" s="9">
        <f>空知1!L195+石狩1!L195+後志1!L195+胆振1!L195+日高1!L195+渡島・檜山1!L195+上川1!L195+留萌1!L195+宗谷1!L195+オホーツク1!L195+十勝1!L195+釧路1!L195+根室1!L195</f>
        <v>214.5</v>
      </c>
      <c r="M226" s="9">
        <f>空知1!M195+石狩1!M195+後志1!M195+胆振1!M195+日高1!M195+渡島・檜山1!M195+上川1!M195+留萌1!M195+宗谷1!M195+オホーツク1!M195+十勝1!M195+釧路1!M195+根室1!M195</f>
        <v>111.4</v>
      </c>
      <c r="N226" s="9">
        <f>空知1!N195+石狩1!N195+後志1!N195+胆振1!N195+日高1!N195+渡島・檜山1!N195+上川1!N195+留萌1!N195+宗谷1!N195+オホーツク1!N195+十勝1!N195+釧路1!N195+根室1!N195</f>
        <v>116.1</v>
      </c>
      <c r="O226" s="9">
        <f>空知1!O195+石狩1!O195+後志1!O195+胆振1!O195+日高1!O195+渡島・檜山1!O195+上川1!O195+留萌1!O195+宗谷1!O195+オホーツク1!O195+十勝1!O195+釧路1!O195+根室1!O195</f>
        <v>150.1</v>
      </c>
      <c r="P226" s="16">
        <f t="shared" si="185"/>
        <v>2434.9</v>
      </c>
      <c r="Q226" s="30"/>
      <c r="R226" s="19"/>
      <c r="S226" s="19"/>
      <c r="T226" s="19"/>
      <c r="U226" s="19"/>
      <c r="V226" s="20"/>
      <c r="W226" s="20"/>
      <c r="X226" s="20"/>
      <c r="Y226" s="20"/>
    </row>
    <row r="227" spans="1:25" s="2" customFormat="1" ht="16.05" customHeight="1" x14ac:dyDescent="0.2">
      <c r="A227" s="46"/>
      <c r="B227" s="36"/>
      <c r="C227" s="38" t="s">
        <v>22</v>
      </c>
      <c r="D227" s="10">
        <f t="shared" ref="D227:O227" si="207">IF(D226&lt;=0,"",D226/$P226%)</f>
        <v>5.7661505605979713</v>
      </c>
      <c r="E227" s="10">
        <f t="shared" si="207"/>
        <v>5.7291880570043947</v>
      </c>
      <c r="F227" s="10">
        <f t="shared" si="207"/>
        <v>7.3514312702780398</v>
      </c>
      <c r="G227" s="10">
        <f t="shared" si="207"/>
        <v>8.9859953180828782</v>
      </c>
      <c r="H227" s="10">
        <f t="shared" si="207"/>
        <v>9.0968828288636079</v>
      </c>
      <c r="I227" s="10">
        <f t="shared" si="207"/>
        <v>12.637069284159514</v>
      </c>
      <c r="J227" s="10">
        <f t="shared" si="207"/>
        <v>12.398866483223129</v>
      </c>
      <c r="K227" s="10">
        <f t="shared" si="207"/>
        <v>13.717195778060701</v>
      </c>
      <c r="L227" s="10">
        <f t="shared" si="207"/>
        <v>8.8093966898024565</v>
      </c>
      <c r="M227" s="10">
        <f t="shared" si="207"/>
        <v>4.5751365559160542</v>
      </c>
      <c r="N227" s="10">
        <f t="shared" si="207"/>
        <v>4.7681629635713989</v>
      </c>
      <c r="O227" s="10">
        <f t="shared" si="207"/>
        <v>6.1645242104398532</v>
      </c>
      <c r="P227" s="16">
        <f t="shared" si="185"/>
        <v>100</v>
      </c>
      <c r="Q227" s="30"/>
      <c r="R227" s="19"/>
      <c r="S227" s="19"/>
      <c r="T227" s="19"/>
      <c r="U227" s="19"/>
      <c r="V227" s="20"/>
      <c r="W227" s="20"/>
      <c r="X227" s="20"/>
      <c r="Y227" s="20"/>
    </row>
    <row r="228" spans="1:25" s="2" customFormat="1" ht="16.05" customHeight="1" x14ac:dyDescent="0.2">
      <c r="A228" s="46"/>
      <c r="B228" s="36"/>
      <c r="C228" s="37" t="s">
        <v>24</v>
      </c>
      <c r="D228" s="9">
        <f>空知1!D197+石狩1!D197+後志1!D197+胆振1!D197+日高1!D197+渡島・檜山1!D197+上川1!D197+留萌1!D197+宗谷1!D197+オホーツク1!D197+十勝1!D197+釧路1!D197+根室1!D197</f>
        <v>170.1</v>
      </c>
      <c r="E228" s="9">
        <f>空知1!E197+石狩1!E197+後志1!E197+胆振1!E197+日高1!E197+渡島・檜山1!E197+上川1!E197+留萌1!E197+宗谷1!E197+オホーツク1!E197+十勝1!E197+釧路1!E197+根室1!E197</f>
        <v>165.8</v>
      </c>
      <c r="F228" s="9">
        <f>空知1!F197+石狩1!F197+後志1!F197+胆振1!F197+日高1!F197+渡島・檜山1!F197+上川1!F197+留萌1!F197+宗谷1!F197+オホーツク1!F197+十勝1!F197+釧路1!F197+根室1!F197</f>
        <v>224</v>
      </c>
      <c r="G228" s="9">
        <f>空知1!G197+石狩1!G197+後志1!G197+胆振1!G197+日高1!G197+渡島・檜山1!G197+上川1!G197+留萌1!G197+宗谷1!G197+オホーツク1!G197+十勝1!G197+釧路1!G197+根室1!G197</f>
        <v>272</v>
      </c>
      <c r="H228" s="9">
        <f>空知1!H197+石狩1!H197+後志1!H197+胆振1!H197+日高1!H197+渡島・檜山1!H197+上川1!H197+留萌1!H197+宗谷1!H197+オホーツク1!H197+十勝1!H197+釧路1!H197+根室1!H197</f>
        <v>273.7</v>
      </c>
      <c r="I228" s="9">
        <f>空知1!I197+石狩1!I197+後志1!I197+胆振1!I197+日高1!I197+渡島・檜山1!I197+上川1!I197+留萌1!I197+宗谷1!I197+オホーツク1!I197+十勝1!I197+釧路1!I197+根室1!I197</f>
        <v>368.9</v>
      </c>
      <c r="J228" s="9">
        <f>空知1!J197+石狩1!J197+後志1!J197+胆振1!J197+日高1!J197+渡島・檜山1!J197+上川1!J197+留萌1!J197+宗谷1!J197+オホーツク1!J197+十勝1!J197+釧路1!J197+根室1!J197</f>
        <v>377.9</v>
      </c>
      <c r="K228" s="9">
        <f>空知1!K197+石狩1!K197+後志1!K197+胆振1!K197+日高1!K197+渡島・檜山1!K197+上川1!K197+留萌1!K197+宗谷1!K197+オホーツク1!K197+十勝1!K197+釧路1!K197+根室1!K197</f>
        <v>408.4</v>
      </c>
      <c r="L228" s="9">
        <f>空知1!L197+石狩1!L197+後志1!L197+胆振1!L197+日高1!L197+渡島・檜山1!L197+上川1!L197+留萌1!L197+宗谷1!L197+オホーツク1!L197+十勝1!L197+釧路1!L197+根室1!L197</f>
        <v>268</v>
      </c>
      <c r="M228" s="9">
        <f>空知1!M197+石狩1!M197+後志1!M197+胆振1!M197+日高1!M197+渡島・檜山1!M197+上川1!M197+留萌1!M197+宗谷1!M197+オホーツク1!M197+十勝1!M197+釧路1!M197+根室1!M197</f>
        <v>148.1</v>
      </c>
      <c r="N228" s="9">
        <f>空知1!N197+石狩1!N197+後志1!N197+胆振1!N197+日高1!N197+渡島・檜山1!N197+上川1!N197+留萌1!N197+宗谷1!N197+オホーツク1!N197+十勝1!N197+釧路1!N197+根室1!N197</f>
        <v>159.30000000000001</v>
      </c>
      <c r="O228" s="9">
        <f>空知1!O197+石狩1!O197+後志1!O197+胆振1!O197+日高1!O197+渡島・檜山1!O197+上川1!O197+留萌1!O197+宗谷1!O197+オホーツク1!O197+十勝1!O197+釧路1!O197+根室1!O197</f>
        <v>218.3</v>
      </c>
      <c r="P228" s="16">
        <f t="shared" si="185"/>
        <v>3054.5000000000005</v>
      </c>
      <c r="Q228" s="30"/>
      <c r="R228" s="19"/>
      <c r="S228" s="19"/>
      <c r="T228" s="19"/>
      <c r="U228" s="19"/>
      <c r="V228" s="20"/>
      <c r="W228" s="20"/>
      <c r="X228" s="20"/>
      <c r="Y228" s="20"/>
    </row>
    <row r="229" spans="1:25" s="2" customFormat="1" ht="16.05" customHeight="1" x14ac:dyDescent="0.2">
      <c r="A229" s="46"/>
      <c r="B229" s="40"/>
      <c r="C229" s="38" t="s">
        <v>22</v>
      </c>
      <c r="D229" s="10">
        <f t="shared" ref="D229:O229" si="208">IF(D228&lt;=0,"",D228/$P228%)</f>
        <v>5.5688328695367479</v>
      </c>
      <c r="E229" s="10">
        <f t="shared" si="208"/>
        <v>5.4280569651334094</v>
      </c>
      <c r="F229" s="10">
        <f t="shared" si="208"/>
        <v>7.3334424619413969</v>
      </c>
      <c r="G229" s="10">
        <f t="shared" si="208"/>
        <v>8.9048944180716951</v>
      </c>
      <c r="H229" s="10">
        <f t="shared" si="208"/>
        <v>8.9605500081846436</v>
      </c>
      <c r="I229" s="10">
        <f t="shared" si="208"/>
        <v>12.077263054509737</v>
      </c>
      <c r="J229" s="10">
        <f t="shared" si="208"/>
        <v>12.371910296284168</v>
      </c>
      <c r="K229" s="10">
        <f t="shared" si="208"/>
        <v>13.370437060075295</v>
      </c>
      <c r="L229" s="10">
        <f t="shared" si="208"/>
        <v>8.7739400883941716</v>
      </c>
      <c r="M229" s="10">
        <f t="shared" si="208"/>
        <v>4.8485840563103606</v>
      </c>
      <c r="N229" s="10">
        <f t="shared" si="208"/>
        <v>5.2152561794074312</v>
      </c>
      <c r="O229" s="10">
        <f t="shared" si="208"/>
        <v>7.146832542150924</v>
      </c>
      <c r="P229" s="16">
        <f t="shared" si="185"/>
        <v>99.999999999999972</v>
      </c>
      <c r="Q229" s="30"/>
      <c r="R229" s="19"/>
      <c r="S229" s="19"/>
      <c r="T229" s="19"/>
      <c r="U229" s="19"/>
      <c r="V229" s="20"/>
      <c r="W229" s="20"/>
      <c r="X229" s="20"/>
      <c r="Y229" s="20"/>
    </row>
    <row r="230" spans="1:25" s="2" customFormat="1" ht="16.05" customHeight="1" x14ac:dyDescent="0.2">
      <c r="A230" s="46"/>
      <c r="B230" s="36" t="s">
        <v>56</v>
      </c>
      <c r="C230" s="37" t="s">
        <v>21</v>
      </c>
      <c r="D230" s="9">
        <f>空知1!D199+石狩1!D199+後志1!D199+胆振1!D199+日高1!D199+渡島・檜山1!D199+上川1!D199+留萌1!D199+宗谷1!D199+オホーツク1!D199+十勝1!D199+釧路1!D199+根室1!D199</f>
        <v>4.5</v>
      </c>
      <c r="E230" s="9">
        <f>空知1!E199+石狩1!E199+後志1!E199+胆振1!E199+日高1!E199+渡島・檜山1!E199+上川1!E199+留萌1!E199+宗谷1!E199+オホーツク1!E199+十勝1!E199+釧路1!E199+根室1!E199</f>
        <v>3.6</v>
      </c>
      <c r="F230" s="9">
        <f>空知1!F199+石狩1!F199+後志1!F199+胆振1!F199+日高1!F199+渡島・檜山1!F199+上川1!F199+留萌1!F199+宗谷1!F199+オホーツク1!F199+十勝1!F199+釧路1!F199+根室1!F199</f>
        <v>5.9</v>
      </c>
      <c r="G230" s="9">
        <f>空知1!G199+石狩1!G199+後志1!G199+胆振1!G199+日高1!G199+渡島・檜山1!G199+上川1!G199+留萌1!G199+宗谷1!G199+オホーツク1!G199+十勝1!G199+釧路1!G199+根室1!G199</f>
        <v>8.1</v>
      </c>
      <c r="H230" s="9">
        <f>空知1!H199+石狩1!H199+後志1!H199+胆振1!H199+日高1!H199+渡島・檜山1!H199+上川1!H199+留萌1!H199+宗谷1!H199+オホーツク1!H199+十勝1!H199+釧路1!H199+根室1!H199</f>
        <v>7.3</v>
      </c>
      <c r="I230" s="9">
        <f>空知1!I199+石狩1!I199+後志1!I199+胆振1!I199+日高1!I199+渡島・檜山1!I199+上川1!I199+留萌1!I199+宗谷1!I199+オホーツク1!I199+十勝1!I199+釧路1!I199+根室1!I199</f>
        <v>40.1</v>
      </c>
      <c r="J230" s="9">
        <f>空知1!J199+石狩1!J199+後志1!J199+胆振1!J199+日高1!J199+渡島・檜山1!J199+上川1!J199+留萌1!J199+宗谷1!J199+オホーツク1!J199+十勝1!J199+釧路1!J199+根室1!J199</f>
        <v>120.5</v>
      </c>
      <c r="K230" s="9">
        <f>空知1!K199+石狩1!K199+後志1!K199+胆振1!K199+日高1!K199+渡島・檜山1!K199+上川1!K199+留萌1!K199+宗谷1!K199+オホーツク1!K199+十勝1!K199+釧路1!K199+根室1!K199</f>
        <v>209.80000000000004</v>
      </c>
      <c r="L230" s="9">
        <f>空知1!L199+石狩1!L199+後志1!L199+胆振1!L199+日高1!L199+渡島・檜山1!L199+上川1!L199+留萌1!L199+宗谷1!L199+オホーツク1!L199+十勝1!L199+釧路1!L199+根室1!L199</f>
        <v>29.900000000000002</v>
      </c>
      <c r="M230" s="9">
        <f>空知1!M199+石狩1!M199+後志1!M199+胆振1!M199+日高1!M199+渡島・檜山1!M199+上川1!M199+留萌1!M199+宗谷1!M199+オホーツク1!M199+十勝1!M199+釧路1!M199+根室1!M199</f>
        <v>20.7</v>
      </c>
      <c r="N230" s="9">
        <f>空知1!N199+石狩1!N199+後志1!N199+胆振1!N199+日高1!N199+渡島・檜山1!N199+上川1!N199+留萌1!N199+宗谷1!N199+オホーツク1!N199+十勝1!N199+釧路1!N199+根室1!N199</f>
        <v>7.7</v>
      </c>
      <c r="O230" s="9">
        <f>空知1!O199+石狩1!O199+後志1!O199+胆振1!O199+日高1!O199+渡島・檜山1!O199+上川1!O199+留萌1!O199+宗谷1!O199+オホーツク1!O199+十勝1!O199+釧路1!O199+根室1!O199</f>
        <v>6.7</v>
      </c>
      <c r="P230" s="16">
        <f t="shared" si="185"/>
        <v>464.8</v>
      </c>
      <c r="Q230" s="30"/>
      <c r="R230" s="19"/>
      <c r="S230" s="19"/>
      <c r="T230" s="19"/>
      <c r="U230" s="19"/>
      <c r="V230" s="20"/>
      <c r="W230" s="20"/>
      <c r="X230" s="20"/>
      <c r="Y230" s="20"/>
    </row>
    <row r="231" spans="1:25" s="2" customFormat="1" ht="16.05" customHeight="1" x14ac:dyDescent="0.2">
      <c r="A231" s="46"/>
      <c r="B231" s="36"/>
      <c r="C231" s="38" t="s">
        <v>22</v>
      </c>
      <c r="D231" s="10">
        <f t="shared" ref="D231:O231" si="209">IF(D230&lt;=0,"",D230/$P230%)</f>
        <v>0.96815834767642006</v>
      </c>
      <c r="E231" s="10">
        <f t="shared" si="209"/>
        <v>0.77452667814113607</v>
      </c>
      <c r="F231" s="10">
        <f t="shared" si="209"/>
        <v>1.2693631669535286</v>
      </c>
      <c r="G231" s="10">
        <f t="shared" si="209"/>
        <v>1.7426850258175559</v>
      </c>
      <c r="H231" s="10">
        <f t="shared" si="209"/>
        <v>1.570567986230637</v>
      </c>
      <c r="I231" s="10">
        <f t="shared" si="209"/>
        <v>8.6273666092943202</v>
      </c>
      <c r="J231" s="10">
        <f t="shared" si="209"/>
        <v>25.925129087779691</v>
      </c>
      <c r="K231" s="10">
        <f t="shared" si="209"/>
        <v>45.137693631669549</v>
      </c>
      <c r="L231" s="10">
        <f t="shared" si="209"/>
        <v>6.4328743545611022</v>
      </c>
      <c r="M231" s="10">
        <f t="shared" si="209"/>
        <v>4.4535283993115318</v>
      </c>
      <c r="N231" s="10">
        <f t="shared" si="209"/>
        <v>1.6566265060240966</v>
      </c>
      <c r="O231" s="10">
        <f t="shared" si="209"/>
        <v>1.4414802065404477</v>
      </c>
      <c r="P231" s="16">
        <f t="shared" si="185"/>
        <v>100.00000000000003</v>
      </c>
      <c r="Q231" s="30"/>
      <c r="R231" s="19"/>
      <c r="S231" s="19"/>
      <c r="T231" s="19"/>
      <c r="U231" s="19"/>
      <c r="V231" s="20"/>
      <c r="W231" s="20"/>
      <c r="X231" s="20"/>
      <c r="Y231" s="20"/>
    </row>
    <row r="232" spans="1:25" s="2" customFormat="1" ht="16.05" customHeight="1" x14ac:dyDescent="0.2">
      <c r="A232" s="46"/>
      <c r="B232" s="36"/>
      <c r="C232" s="37" t="s">
        <v>23</v>
      </c>
      <c r="D232" s="9">
        <f>空知1!D201+石狩1!D201+後志1!D201+胆振1!D201+日高1!D201+渡島・檜山1!D201+上川1!D201+留萌1!D201+宗谷1!D201+オホーツク1!D201+十勝1!D201+釧路1!D201+根室1!D201</f>
        <v>61.5</v>
      </c>
      <c r="E232" s="9">
        <f>空知1!E201+石狩1!E201+後志1!E201+胆振1!E201+日高1!E201+渡島・檜山1!E201+上川1!E201+留萌1!E201+宗谷1!E201+オホーツク1!E201+十勝1!E201+釧路1!E201+根室1!E201</f>
        <v>49.6</v>
      </c>
      <c r="F232" s="9">
        <f>空知1!F201+石狩1!F201+後志1!F201+胆振1!F201+日高1!F201+渡島・檜山1!F201+上川1!F201+留萌1!F201+宗谷1!F201+オホーツク1!F201+十勝1!F201+釧路1!F201+根室1!F201</f>
        <v>46.4</v>
      </c>
      <c r="G232" s="9">
        <f>空知1!G201+石狩1!G201+後志1!G201+胆振1!G201+日高1!G201+渡島・檜山1!G201+上川1!G201+留萌1!G201+宗谷1!G201+オホーツク1!G201+十勝1!G201+釧路1!G201+根室1!G201</f>
        <v>69.8</v>
      </c>
      <c r="H232" s="9">
        <f>空知1!H201+石狩1!H201+後志1!H201+胆振1!H201+日高1!H201+渡島・檜山1!H201+上川1!H201+留萌1!H201+宗谷1!H201+オホーツク1!H201+十勝1!H201+釧路1!H201+根室1!H201</f>
        <v>58.5</v>
      </c>
      <c r="I232" s="9">
        <f>空知1!I201+石狩1!I201+後志1!I201+胆振1!I201+日高1!I201+渡島・檜山1!I201+上川1!I201+留萌1!I201+宗谷1!I201+オホーツク1!I201+十勝1!I201+釧路1!I201+根室1!I201</f>
        <v>75.400000000000006</v>
      </c>
      <c r="J232" s="9">
        <f>空知1!J201+石狩1!J201+後志1!J201+胆振1!J201+日高1!J201+渡島・檜山1!J201+上川1!J201+留萌1!J201+宗谷1!J201+オホーツク1!J201+十勝1!J201+釧路1!J201+根室1!J201</f>
        <v>79.400000000000006</v>
      </c>
      <c r="K232" s="9">
        <f>空知1!K201+石狩1!K201+後志1!K201+胆振1!K201+日高1!K201+渡島・檜山1!K201+上川1!K201+留萌1!K201+宗谷1!K201+オホーツク1!K201+十勝1!K201+釧路1!K201+根室1!K201</f>
        <v>80.300000000000011</v>
      </c>
      <c r="L232" s="9">
        <f>空知1!L201+石狩1!L201+後志1!L201+胆振1!L201+日高1!L201+渡島・檜山1!L201+上川1!L201+留萌1!L201+宗谷1!L201+オホーツク1!L201+十勝1!L201+釧路1!L201+根室1!L201</f>
        <v>99.1</v>
      </c>
      <c r="M232" s="9">
        <f>空知1!M201+石狩1!M201+後志1!M201+胆振1!M201+日高1!M201+渡島・檜山1!M201+上川1!M201+留萌1!M201+宗谷1!M201+オホーツク1!M201+十勝1!M201+釧路1!M201+根室1!M201</f>
        <v>73.300000000000011</v>
      </c>
      <c r="N232" s="9">
        <f>空知1!N201+石狩1!N201+後志1!N201+胆振1!N201+日高1!N201+渡島・檜山1!N201+上川1!N201+留萌1!N201+宗谷1!N201+オホーツク1!N201+十勝1!N201+釧路1!N201+根室1!N201</f>
        <v>80.7</v>
      </c>
      <c r="O232" s="9">
        <f>空知1!O201+石狩1!O201+後志1!O201+胆振1!O201+日高1!O201+渡島・檜山1!O201+上川1!O201+留萌1!O201+宗谷1!O201+オホーツク1!O201+十勝1!O201+釧路1!O201+根室1!O201</f>
        <v>63.9</v>
      </c>
      <c r="P232" s="16">
        <f t="shared" si="185"/>
        <v>837.9000000000002</v>
      </c>
      <c r="Q232" s="30"/>
      <c r="R232" s="19"/>
      <c r="S232" s="19"/>
      <c r="T232" s="19"/>
      <c r="U232" s="19"/>
      <c r="V232" s="20"/>
      <c r="W232" s="20"/>
      <c r="X232" s="20"/>
      <c r="Y232" s="20"/>
    </row>
    <row r="233" spans="1:25" s="2" customFormat="1" ht="16.05" customHeight="1" x14ac:dyDescent="0.2">
      <c r="A233" s="46"/>
      <c r="B233" s="36"/>
      <c r="C233" s="38" t="s">
        <v>22</v>
      </c>
      <c r="D233" s="10">
        <f t="shared" ref="D233:O233" si="210">IF(D232&lt;=0,"",D232/$P232%)</f>
        <v>7.3397780164697446</v>
      </c>
      <c r="E233" s="10">
        <f t="shared" si="210"/>
        <v>5.9195608067788514</v>
      </c>
      <c r="F233" s="10">
        <f t="shared" si="210"/>
        <v>5.5376536579544089</v>
      </c>
      <c r="G233" s="10">
        <f t="shared" si="210"/>
        <v>8.3303496837331412</v>
      </c>
      <c r="H233" s="10">
        <f t="shared" si="210"/>
        <v>6.9817400644468304</v>
      </c>
      <c r="I233" s="10">
        <f t="shared" si="210"/>
        <v>8.9986871941759148</v>
      </c>
      <c r="J233" s="10">
        <f t="shared" si="210"/>
        <v>9.4760711302064671</v>
      </c>
      <c r="K233" s="10">
        <f t="shared" si="210"/>
        <v>9.5834825158133423</v>
      </c>
      <c r="L233" s="10">
        <f t="shared" si="210"/>
        <v>11.827187015156937</v>
      </c>
      <c r="M233" s="10">
        <f t="shared" si="210"/>
        <v>8.7480606277598767</v>
      </c>
      <c r="N233" s="10">
        <f t="shared" si="210"/>
        <v>9.6312209094163972</v>
      </c>
      <c r="O233" s="10">
        <f t="shared" si="210"/>
        <v>7.6262083780880756</v>
      </c>
      <c r="P233" s="16">
        <f t="shared" si="185"/>
        <v>99.999999999999986</v>
      </c>
      <c r="Q233" s="30"/>
      <c r="R233" s="19"/>
      <c r="S233" s="19"/>
      <c r="T233" s="19"/>
      <c r="U233" s="19"/>
      <c r="V233" s="20"/>
      <c r="W233" s="20"/>
      <c r="X233" s="20"/>
      <c r="Y233" s="20"/>
    </row>
    <row r="234" spans="1:25" s="2" customFormat="1" ht="16.05" customHeight="1" x14ac:dyDescent="0.2">
      <c r="A234" s="46"/>
      <c r="B234" s="36"/>
      <c r="C234" s="37" t="s">
        <v>24</v>
      </c>
      <c r="D234" s="9">
        <f>空知1!D203+石狩1!D203+後志1!D203+胆振1!D203+日高1!D203+渡島・檜山1!D203+上川1!D203+留萌1!D203+宗谷1!D203+オホーツク1!D203+十勝1!D203+釧路1!D203+根室1!D203</f>
        <v>66</v>
      </c>
      <c r="E234" s="9">
        <f>空知1!E203+石狩1!E203+後志1!E203+胆振1!E203+日高1!E203+渡島・檜山1!E203+上川1!E203+留萌1!E203+宗谷1!E203+オホーツク1!E203+十勝1!E203+釧路1!E203+根室1!E203</f>
        <v>53.2</v>
      </c>
      <c r="F234" s="9">
        <f>空知1!F203+石狩1!F203+後志1!F203+胆振1!F203+日高1!F203+渡島・檜山1!F203+上川1!F203+留萌1!F203+宗谷1!F203+オホーツク1!F203+十勝1!F203+釧路1!F203+根室1!F203</f>
        <v>52.3</v>
      </c>
      <c r="G234" s="9">
        <f>空知1!G203+石狩1!G203+後志1!G203+胆振1!G203+日高1!G203+渡島・檜山1!G203+上川1!G203+留萌1!G203+宗谷1!G203+オホーツク1!G203+十勝1!G203+釧路1!G203+根室1!G203</f>
        <v>77.899999999999991</v>
      </c>
      <c r="H234" s="9">
        <f>空知1!H203+石狩1!H203+後志1!H203+胆振1!H203+日高1!H203+渡島・檜山1!H203+上川1!H203+留萌1!H203+宗谷1!H203+オホーツク1!H203+十勝1!H203+釧路1!H203+根室1!H203</f>
        <v>65.8</v>
      </c>
      <c r="I234" s="9">
        <f>空知1!I203+石狩1!I203+後志1!I203+胆振1!I203+日高1!I203+渡島・檜山1!I203+上川1!I203+留萌1!I203+宗谷1!I203+オホーツク1!I203+十勝1!I203+釧路1!I203+根室1!I203</f>
        <v>115.5</v>
      </c>
      <c r="J234" s="9">
        <f>空知1!J203+石狩1!J203+後志1!J203+胆振1!J203+日高1!J203+渡島・檜山1!J203+上川1!J203+留萌1!J203+宗谷1!J203+オホーツク1!J203+十勝1!J203+釧路1!J203+根室1!J203</f>
        <v>199.89999999999998</v>
      </c>
      <c r="K234" s="9">
        <f>空知1!K203+石狩1!K203+後志1!K203+胆振1!K203+日高1!K203+渡島・檜山1!K203+上川1!K203+留萌1!K203+宗谷1!K203+オホーツク1!K203+十勝1!K203+釧路1!K203+根室1!K203</f>
        <v>290.10000000000002</v>
      </c>
      <c r="L234" s="9">
        <f>空知1!L203+石狩1!L203+後志1!L203+胆振1!L203+日高1!L203+渡島・檜山1!L203+上川1!L203+留萌1!L203+宗谷1!L203+オホーツク1!L203+十勝1!L203+釧路1!L203+根室1!L203</f>
        <v>129</v>
      </c>
      <c r="M234" s="9">
        <f>空知1!M203+石狩1!M203+後志1!M203+胆振1!M203+日高1!M203+渡島・檜山1!M203+上川1!M203+留萌1!M203+宗谷1!M203+オホーツク1!M203+十勝1!M203+釧路1!M203+根室1!M203</f>
        <v>94</v>
      </c>
      <c r="N234" s="9">
        <f>空知1!N203+石狩1!N203+後志1!N203+胆振1!N203+日高1!N203+渡島・檜山1!N203+上川1!N203+留萌1!N203+宗谷1!N203+オホーツク1!N203+十勝1!N203+釧路1!N203+根室1!N203</f>
        <v>88.4</v>
      </c>
      <c r="O234" s="9">
        <f>空知1!O203+石狩1!O203+後志1!O203+胆振1!O203+日高1!O203+渡島・檜山1!O203+上川1!O203+留萌1!O203+宗谷1!O203+オホーツク1!O203+十勝1!O203+釧路1!O203+根室1!O203</f>
        <v>70.599999999999994</v>
      </c>
      <c r="P234" s="16">
        <f t="shared" si="185"/>
        <v>1302.6999999999998</v>
      </c>
      <c r="Q234" s="30"/>
      <c r="R234" s="19"/>
      <c r="S234" s="19"/>
      <c r="T234" s="19"/>
      <c r="U234" s="19"/>
      <c r="V234" s="20"/>
      <c r="W234" s="20"/>
      <c r="X234" s="20"/>
      <c r="Y234" s="20"/>
    </row>
    <row r="235" spans="1:25" s="2" customFormat="1" ht="16.05" customHeight="1" x14ac:dyDescent="0.2">
      <c r="A235" s="46"/>
      <c r="B235" s="40"/>
      <c r="C235" s="38" t="s">
        <v>22</v>
      </c>
      <c r="D235" s="10">
        <f t="shared" ref="D235:O235" si="211">IF(D234&lt;=0,"",D234/$P234%)</f>
        <v>5.0664005526982434</v>
      </c>
      <c r="E235" s="10">
        <f t="shared" si="211"/>
        <v>4.0838259000537356</v>
      </c>
      <c r="F235" s="10">
        <f t="shared" si="211"/>
        <v>4.014738619789668</v>
      </c>
      <c r="G235" s="10">
        <f t="shared" si="211"/>
        <v>5.9798879250786836</v>
      </c>
      <c r="H235" s="10">
        <f t="shared" si="211"/>
        <v>5.0510478237506726</v>
      </c>
      <c r="I235" s="10">
        <f t="shared" si="211"/>
        <v>8.8662009672219249</v>
      </c>
      <c r="J235" s="10">
        <f t="shared" si="211"/>
        <v>15.345052583096647</v>
      </c>
      <c r="K235" s="10">
        <f t="shared" si="211"/>
        <v>22.269133338450917</v>
      </c>
      <c r="L235" s="10">
        <f t="shared" si="211"/>
        <v>9.9025101711829304</v>
      </c>
      <c r="M235" s="10">
        <f t="shared" si="211"/>
        <v>7.215782605358104</v>
      </c>
      <c r="N235" s="10">
        <f t="shared" si="211"/>
        <v>6.7859061948261319</v>
      </c>
      <c r="O235" s="10">
        <f t="shared" si="211"/>
        <v>5.4195133184923625</v>
      </c>
      <c r="P235" s="16">
        <f t="shared" si="185"/>
        <v>100</v>
      </c>
      <c r="Q235" s="30"/>
      <c r="R235" s="19"/>
      <c r="S235" s="19"/>
      <c r="T235" s="19"/>
      <c r="U235" s="19"/>
      <c r="V235" s="20"/>
      <c r="W235" s="20"/>
      <c r="X235" s="20"/>
      <c r="Y235" s="20"/>
    </row>
    <row r="236" spans="1:25" s="2" customFormat="1" ht="16.05" customHeight="1" x14ac:dyDescent="0.2">
      <c r="A236" s="46"/>
      <c r="B236" s="36" t="s">
        <v>57</v>
      </c>
      <c r="C236" s="37" t="s">
        <v>21</v>
      </c>
      <c r="D236" s="9">
        <f>空知1!D205+石狩1!D205+後志1!D205+胆振1!D205+日高1!D205+渡島・檜山1!D205+上川1!D205+留萌1!D205+宗谷1!D205+オホーツク1!D205+十勝1!D205+釧路1!D205+根室1!D205</f>
        <v>5.9</v>
      </c>
      <c r="E236" s="9">
        <f>空知1!E205+石狩1!E205+後志1!E205+胆振1!E205+日高1!E205+渡島・檜山1!E205+上川1!E205+留萌1!E205+宗谷1!E205+オホーツク1!E205+十勝1!E205+釧路1!E205+根室1!E205</f>
        <v>7.1999999999999993</v>
      </c>
      <c r="F236" s="9">
        <f>空知1!F205+石狩1!F205+後志1!F205+胆振1!F205+日高1!F205+渡島・檜山1!F205+上川1!F205+留萌1!F205+宗谷1!F205+オホーツク1!F205+十勝1!F205+釧路1!F205+根室1!F205</f>
        <v>37.6</v>
      </c>
      <c r="G236" s="9">
        <f>空知1!G205+石狩1!G205+後志1!G205+胆振1!G205+日高1!G205+渡島・檜山1!G205+上川1!G205+留萌1!G205+宗谷1!G205+オホーツク1!G205+十勝1!G205+釧路1!G205+根室1!G205</f>
        <v>98.1</v>
      </c>
      <c r="H236" s="9">
        <f>空知1!H205+石狩1!H205+後志1!H205+胆振1!H205+日高1!H205+渡島・檜山1!H205+上川1!H205+留萌1!H205+宗谷1!H205+オホーツク1!H205+十勝1!H205+釧路1!H205+根室1!H205</f>
        <v>130.30000000000001</v>
      </c>
      <c r="I236" s="9">
        <f>空知1!I205+石狩1!I205+後志1!I205+胆振1!I205+日高1!I205+渡島・檜山1!I205+上川1!I205+留萌1!I205+宗谷1!I205+オホーツク1!I205+十勝1!I205+釧路1!I205+根室1!I205</f>
        <v>130.69999999999999</v>
      </c>
      <c r="J236" s="9">
        <f>空知1!J205+石狩1!J205+後志1!J205+胆振1!J205+日高1!J205+渡島・檜山1!J205+上川1!J205+留萌1!J205+宗谷1!J205+オホーツク1!J205+十勝1!J205+釧路1!J205+根室1!J205</f>
        <v>115.7</v>
      </c>
      <c r="K236" s="9">
        <f>空知1!K205+石狩1!K205+後志1!K205+胆振1!K205+日高1!K205+渡島・檜山1!K205+上川1!K205+留萌1!K205+宗谷1!K205+オホーツク1!K205+十勝1!K205+釧路1!K205+根室1!K205</f>
        <v>104</v>
      </c>
      <c r="L236" s="9">
        <f>空知1!L205+石狩1!L205+後志1!L205+胆振1!L205+日高1!L205+渡島・檜山1!L205+上川1!L205+留萌1!L205+宗谷1!L205+オホーツク1!L205+十勝1!L205+釧路1!L205+根室1!L205</f>
        <v>102.89999999999999</v>
      </c>
      <c r="M236" s="9">
        <f>空知1!M205+石狩1!M205+後志1!M205+胆振1!M205+日高1!M205+渡島・檜山1!M205+上川1!M205+留萌1!M205+宗谷1!M205+オホーツク1!M205+十勝1!M205+釧路1!M205+根室1!M205</f>
        <v>96.9</v>
      </c>
      <c r="N236" s="9">
        <f>空知1!N205+石狩1!N205+後志1!N205+胆振1!N205+日高1!N205+渡島・檜山1!N205+上川1!N205+留萌1!N205+宗谷1!N205+オホーツク1!N205+十勝1!N205+釧路1!N205+根室1!N205</f>
        <v>50.8</v>
      </c>
      <c r="O236" s="9">
        <f>空知1!O205+石狩1!O205+後志1!O205+胆振1!O205+日高1!O205+渡島・檜山1!O205+上川1!O205+留萌1!O205+宗谷1!O205+オホーツク1!O205+十勝1!O205+釧路1!O205+根室1!O205</f>
        <v>6.6000000000000005</v>
      </c>
      <c r="P236" s="16">
        <f t="shared" si="185"/>
        <v>886.69999999999993</v>
      </c>
      <c r="Q236" s="30"/>
      <c r="R236" s="19"/>
      <c r="S236" s="19"/>
      <c r="T236" s="19"/>
      <c r="U236" s="19"/>
      <c r="V236" s="20"/>
      <c r="W236" s="20"/>
      <c r="X236" s="20"/>
      <c r="Y236" s="20"/>
    </row>
    <row r="237" spans="1:25" s="2" customFormat="1" ht="16.05" customHeight="1" x14ac:dyDescent="0.2">
      <c r="A237" s="46"/>
      <c r="B237" s="36"/>
      <c r="C237" s="38" t="s">
        <v>22</v>
      </c>
      <c r="D237" s="10">
        <f t="shared" ref="D237:O237" si="212">IF(D236&lt;=0,"",D236/$P236%)</f>
        <v>0.66538851922860054</v>
      </c>
      <c r="E237" s="10">
        <f t="shared" si="212"/>
        <v>0.8119995488891395</v>
      </c>
      <c r="F237" s="10">
        <f t="shared" si="212"/>
        <v>4.2404420886432845</v>
      </c>
      <c r="G237" s="10">
        <f t="shared" si="212"/>
        <v>11.063493853614526</v>
      </c>
      <c r="H237" s="10">
        <f t="shared" si="212"/>
        <v>14.694936280590959</v>
      </c>
      <c r="I237" s="10">
        <f t="shared" si="212"/>
        <v>14.740047366640352</v>
      </c>
      <c r="J237" s="10">
        <f t="shared" si="212"/>
        <v>13.04838163978798</v>
      </c>
      <c r="K237" s="10">
        <f t="shared" si="212"/>
        <v>11.728882372843128</v>
      </c>
      <c r="L237" s="10">
        <f t="shared" si="212"/>
        <v>11.604826886207286</v>
      </c>
      <c r="M237" s="10">
        <f t="shared" si="212"/>
        <v>10.928160595466338</v>
      </c>
      <c r="N237" s="10">
        <f t="shared" si="212"/>
        <v>5.7291079282733737</v>
      </c>
      <c r="O237" s="10">
        <f t="shared" si="212"/>
        <v>0.74433291981504468</v>
      </c>
      <c r="P237" s="16">
        <f t="shared" si="185"/>
        <v>100.00000000000003</v>
      </c>
      <c r="Q237" s="30"/>
      <c r="R237" s="19"/>
      <c r="S237" s="19"/>
      <c r="T237" s="19"/>
      <c r="U237" s="19"/>
      <c r="V237" s="20"/>
      <c r="W237" s="20"/>
      <c r="X237" s="20"/>
      <c r="Y237" s="20"/>
    </row>
    <row r="238" spans="1:25" s="2" customFormat="1" ht="16.05" customHeight="1" x14ac:dyDescent="0.2">
      <c r="A238" s="46"/>
      <c r="B238" s="36"/>
      <c r="C238" s="37" t="s">
        <v>23</v>
      </c>
      <c r="D238" s="9">
        <f>空知1!D207+石狩1!D207+後志1!D207+胆振1!D207+日高1!D207+渡島・檜山1!D207+上川1!D207+留萌1!D207+宗谷1!D207+オホーツク1!D207+十勝1!D207+釧路1!D207+根室1!D207</f>
        <v>0</v>
      </c>
      <c r="E238" s="9">
        <f>空知1!E207+石狩1!E207+後志1!E207+胆振1!E207+日高1!E207+渡島・檜山1!E207+上川1!E207+留萌1!E207+宗谷1!E207+オホーツク1!E207+十勝1!E207+釧路1!E207+根室1!E207</f>
        <v>0</v>
      </c>
      <c r="F238" s="9">
        <f>空知1!F207+石狩1!F207+後志1!F207+胆振1!F207+日高1!F207+渡島・檜山1!F207+上川1!F207+留萌1!F207+宗谷1!F207+オホーツク1!F207+十勝1!F207+釧路1!F207+根室1!F207</f>
        <v>0</v>
      </c>
      <c r="G238" s="9">
        <f>空知1!G207+石狩1!G207+後志1!G207+胆振1!G207+日高1!G207+渡島・檜山1!G207+上川1!G207+留萌1!G207+宗谷1!G207+オホーツク1!G207+十勝1!G207+釧路1!G207+根室1!G207</f>
        <v>0</v>
      </c>
      <c r="H238" s="9">
        <f>空知1!H207+石狩1!H207+後志1!H207+胆振1!H207+日高1!H207+渡島・檜山1!H207+上川1!H207+留萌1!H207+宗谷1!H207+オホーツク1!H207+十勝1!H207+釧路1!H207+根室1!H207</f>
        <v>0</v>
      </c>
      <c r="I238" s="9">
        <f>空知1!I207+石狩1!I207+後志1!I207+胆振1!I207+日高1!I207+渡島・檜山1!I207+上川1!I207+留萌1!I207+宗谷1!I207+オホーツク1!I207+十勝1!I207+釧路1!I207+根室1!I207</f>
        <v>0.4</v>
      </c>
      <c r="J238" s="9">
        <f>空知1!J207+石狩1!J207+後志1!J207+胆振1!J207+日高1!J207+渡島・檜山1!J207+上川1!J207+留萌1!J207+宗谷1!J207+オホーツク1!J207+十勝1!J207+釧路1!J207+根室1!J207</f>
        <v>0.2</v>
      </c>
      <c r="K238" s="9">
        <f>空知1!K207+石狩1!K207+後志1!K207+胆振1!K207+日高1!K207+渡島・檜山1!K207+上川1!K207+留萌1!K207+宗谷1!K207+オホーツク1!K207+十勝1!K207+釧路1!K207+根室1!K207</f>
        <v>0</v>
      </c>
      <c r="L238" s="9">
        <f>空知1!L207+石狩1!L207+後志1!L207+胆振1!L207+日高1!L207+渡島・檜山1!L207+上川1!L207+留萌1!L207+宗谷1!L207+オホーツク1!L207+十勝1!L207+釧路1!L207+根室1!L207</f>
        <v>0</v>
      </c>
      <c r="M238" s="9">
        <f>空知1!M207+石狩1!M207+後志1!M207+胆振1!M207+日高1!M207+渡島・檜山1!M207+上川1!M207+留萌1!M207+宗谷1!M207+オホーツク1!M207+十勝1!M207+釧路1!M207+根室1!M207</f>
        <v>0.1</v>
      </c>
      <c r="N238" s="9">
        <f>空知1!N207+石狩1!N207+後志1!N207+胆振1!N207+日高1!N207+渡島・檜山1!N207+上川1!N207+留萌1!N207+宗谷1!N207+オホーツク1!N207+十勝1!N207+釧路1!N207+根室1!N207</f>
        <v>0</v>
      </c>
      <c r="O238" s="9">
        <f>空知1!O207+石狩1!O207+後志1!O207+胆振1!O207+日高1!O207+渡島・檜山1!O207+上川1!O207+留萌1!O207+宗谷1!O207+オホーツク1!O207+十勝1!O207+釧路1!O207+根室1!O207</f>
        <v>0</v>
      </c>
      <c r="P238" s="16">
        <f t="shared" si="185"/>
        <v>0.70000000000000007</v>
      </c>
      <c r="Q238" s="30"/>
      <c r="R238" s="19"/>
      <c r="S238" s="19"/>
      <c r="T238" s="19"/>
      <c r="U238" s="19"/>
      <c r="V238" s="20"/>
      <c r="W238" s="20"/>
      <c r="X238" s="20"/>
      <c r="Y238" s="20"/>
    </row>
    <row r="239" spans="1:25" s="2" customFormat="1" ht="16.05" customHeight="1" x14ac:dyDescent="0.2">
      <c r="A239" s="46"/>
      <c r="B239" s="36"/>
      <c r="C239" s="38" t="s">
        <v>22</v>
      </c>
      <c r="D239" s="10" t="str">
        <f t="shared" ref="D239:O239" si="213">IF(D238&lt;=0,"",D238/$P238%)</f>
        <v/>
      </c>
      <c r="E239" s="10" t="str">
        <f t="shared" si="213"/>
        <v/>
      </c>
      <c r="F239" s="10" t="str">
        <f t="shared" si="213"/>
        <v/>
      </c>
      <c r="G239" s="10" t="str">
        <f t="shared" si="213"/>
        <v/>
      </c>
      <c r="H239" s="10" t="str">
        <f t="shared" si="213"/>
        <v/>
      </c>
      <c r="I239" s="10">
        <f t="shared" si="213"/>
        <v>57.142857142857139</v>
      </c>
      <c r="J239" s="10">
        <f t="shared" si="213"/>
        <v>28.571428571428569</v>
      </c>
      <c r="K239" s="10" t="str">
        <f t="shared" si="213"/>
        <v/>
      </c>
      <c r="L239" s="10" t="str">
        <f t="shared" si="213"/>
        <v/>
      </c>
      <c r="M239" s="10">
        <f t="shared" si="213"/>
        <v>14.285714285714285</v>
      </c>
      <c r="N239" s="10" t="str">
        <f t="shared" si="213"/>
        <v/>
      </c>
      <c r="O239" s="10" t="str">
        <f t="shared" si="213"/>
        <v/>
      </c>
      <c r="P239" s="16">
        <f t="shared" si="185"/>
        <v>100</v>
      </c>
      <c r="Q239" s="30"/>
      <c r="R239" s="19"/>
      <c r="S239" s="19"/>
      <c r="T239" s="19"/>
      <c r="U239" s="19"/>
      <c r="V239" s="20"/>
      <c r="W239" s="20"/>
      <c r="X239" s="20"/>
      <c r="Y239" s="20"/>
    </row>
    <row r="240" spans="1:25" s="2" customFormat="1" ht="16.05" customHeight="1" x14ac:dyDescent="0.2">
      <c r="A240" s="46"/>
      <c r="B240" s="36"/>
      <c r="C240" s="37" t="s">
        <v>24</v>
      </c>
      <c r="D240" s="9">
        <f>空知1!D209+石狩1!D209+後志1!D209+胆振1!D209+日高1!D209+渡島・檜山1!D209+上川1!D209+留萌1!D209+宗谷1!D209+オホーツク1!D209+十勝1!D209+釧路1!D209+根室1!D209</f>
        <v>5.9</v>
      </c>
      <c r="E240" s="9">
        <f>空知1!E209+石狩1!E209+後志1!E209+胆振1!E209+日高1!E209+渡島・檜山1!E209+上川1!E209+留萌1!E209+宗谷1!E209+オホーツク1!E209+十勝1!E209+釧路1!E209+根室1!E209</f>
        <v>7.1999999999999993</v>
      </c>
      <c r="F240" s="9">
        <f>空知1!F209+石狩1!F209+後志1!F209+胆振1!F209+日高1!F209+渡島・檜山1!F209+上川1!F209+留萌1!F209+宗谷1!F209+オホーツク1!F209+十勝1!F209+釧路1!F209+根室1!F209</f>
        <v>37.6</v>
      </c>
      <c r="G240" s="9">
        <f>空知1!G209+石狩1!G209+後志1!G209+胆振1!G209+日高1!G209+渡島・檜山1!G209+上川1!G209+留萌1!G209+宗谷1!G209+オホーツク1!G209+十勝1!G209+釧路1!G209+根室1!G209</f>
        <v>98.1</v>
      </c>
      <c r="H240" s="9">
        <f>空知1!H209+石狩1!H209+後志1!H209+胆振1!H209+日高1!H209+渡島・檜山1!H209+上川1!H209+留萌1!H209+宗谷1!H209+オホーツク1!H209+十勝1!H209+釧路1!H209+根室1!H209</f>
        <v>130.30000000000001</v>
      </c>
      <c r="I240" s="9">
        <f>空知1!I209+石狩1!I209+後志1!I209+胆振1!I209+日高1!I209+渡島・檜山1!I209+上川1!I209+留萌1!I209+宗谷1!I209+オホーツク1!I209+十勝1!I209+釧路1!I209+根室1!I209</f>
        <v>131.1</v>
      </c>
      <c r="J240" s="9">
        <f>空知1!J209+石狩1!J209+後志1!J209+胆振1!J209+日高1!J209+渡島・檜山1!J209+上川1!J209+留萌1!J209+宗谷1!J209+オホーツク1!J209+十勝1!J209+釧路1!J209+根室1!J209</f>
        <v>115.89999999999999</v>
      </c>
      <c r="K240" s="9">
        <f>空知1!K209+石狩1!K209+後志1!K209+胆振1!K209+日高1!K209+渡島・檜山1!K209+上川1!K209+留萌1!K209+宗谷1!K209+オホーツク1!K209+十勝1!K209+釧路1!K209+根室1!K209</f>
        <v>104</v>
      </c>
      <c r="L240" s="9">
        <f>空知1!L209+石狩1!L209+後志1!L209+胆振1!L209+日高1!L209+渡島・檜山1!L209+上川1!L209+留萌1!L209+宗谷1!L209+オホーツク1!L209+十勝1!L209+釧路1!L209+根室1!L209</f>
        <v>102.89999999999999</v>
      </c>
      <c r="M240" s="9">
        <f>空知1!M209+石狩1!M209+後志1!M209+胆振1!M209+日高1!M209+渡島・檜山1!M209+上川1!M209+留萌1!M209+宗谷1!M209+オホーツク1!M209+十勝1!M209+釧路1!M209+根室1!M209</f>
        <v>97.000000000000014</v>
      </c>
      <c r="N240" s="9">
        <f>空知1!N209+石狩1!N209+後志1!N209+胆振1!N209+日高1!N209+渡島・檜山1!N209+上川1!N209+留萌1!N209+宗谷1!N209+オホーツク1!N209+十勝1!N209+釧路1!N209+根室1!N209</f>
        <v>50.8</v>
      </c>
      <c r="O240" s="9">
        <f>空知1!O209+石狩1!O209+後志1!O209+胆振1!O209+日高1!O209+渡島・檜山1!O209+上川1!O209+留萌1!O209+宗谷1!O209+オホーツク1!O209+十勝1!O209+釧路1!O209+根室1!O209</f>
        <v>6.6000000000000005</v>
      </c>
      <c r="P240" s="16">
        <f t="shared" si="185"/>
        <v>887.4</v>
      </c>
      <c r="Q240" s="30"/>
      <c r="R240" s="19"/>
      <c r="S240" s="19"/>
      <c r="T240" s="19"/>
      <c r="U240" s="19"/>
      <c r="V240" s="20"/>
      <c r="W240" s="20"/>
      <c r="X240" s="20"/>
      <c r="Y240" s="20"/>
    </row>
    <row r="241" spans="1:25" s="2" customFormat="1" ht="16.05" customHeight="1" x14ac:dyDescent="0.2">
      <c r="A241" s="46"/>
      <c r="B241" s="40"/>
      <c r="C241" s="38" t="s">
        <v>22</v>
      </c>
      <c r="D241" s="10">
        <f t="shared" ref="D241:O241" si="214">IF(D240&lt;=0,"",D240/$P240%)</f>
        <v>0.66486364660806851</v>
      </c>
      <c r="E241" s="10">
        <f t="shared" si="214"/>
        <v>0.81135902636916823</v>
      </c>
      <c r="F241" s="10">
        <f t="shared" si="214"/>
        <v>4.237097137705657</v>
      </c>
      <c r="G241" s="10">
        <f t="shared" si="214"/>
        <v>11.054766734279918</v>
      </c>
      <c r="H241" s="10">
        <f t="shared" si="214"/>
        <v>14.683344602208701</v>
      </c>
      <c r="I241" s="10">
        <f t="shared" si="214"/>
        <v>14.773495605138606</v>
      </c>
      <c r="J241" s="10">
        <f t="shared" si="214"/>
        <v>13.060626549470362</v>
      </c>
      <c r="K241" s="10">
        <f t="shared" si="214"/>
        <v>11.719630380887986</v>
      </c>
      <c r="L241" s="10">
        <f t="shared" si="214"/>
        <v>11.595672751859363</v>
      </c>
      <c r="M241" s="10">
        <f t="shared" si="214"/>
        <v>10.930809105251297</v>
      </c>
      <c r="N241" s="10">
        <f t="shared" si="214"/>
        <v>5.724588686049132</v>
      </c>
      <c r="O241" s="10">
        <f t="shared" si="214"/>
        <v>0.74374577417173771</v>
      </c>
      <c r="P241" s="16">
        <f t="shared" si="185"/>
        <v>100.00000000000001</v>
      </c>
      <c r="Q241" s="30"/>
      <c r="R241" s="19"/>
      <c r="S241" s="19"/>
      <c r="T241" s="19"/>
      <c r="U241" s="19"/>
      <c r="V241" s="20"/>
      <c r="W241" s="20"/>
      <c r="X241" s="20"/>
      <c r="Y241" s="20"/>
    </row>
    <row r="242" spans="1:25" s="2" customFormat="1" ht="16.05" customHeight="1" x14ac:dyDescent="0.2">
      <c r="A242" s="46"/>
      <c r="B242" s="36" t="s">
        <v>58</v>
      </c>
      <c r="C242" s="37" t="s">
        <v>21</v>
      </c>
      <c r="D242" s="9">
        <f>空知1!D211+石狩1!D211+後志1!D211+胆振1!D211+日高1!D211+渡島・檜山1!D211+上川1!D211+留萌1!D211+宗谷1!D211+オホーツク1!D211+十勝1!D211+釧路1!D211+根室1!D211</f>
        <v>1.3</v>
      </c>
      <c r="E242" s="9">
        <f>空知1!E211+石狩1!E211+後志1!E211+胆振1!E211+日高1!E211+渡島・檜山1!E211+上川1!E211+留萌1!E211+宗谷1!E211+オホーツク1!E211+十勝1!E211+釧路1!E211+根室1!E211</f>
        <v>0.2</v>
      </c>
      <c r="F242" s="9">
        <f>空知1!F211+石狩1!F211+後志1!F211+胆振1!F211+日高1!F211+渡島・檜山1!F211+上川1!F211+留萌1!F211+宗谷1!F211+オホーツク1!F211+十勝1!F211+釧路1!F211+根室1!F211</f>
        <v>1.3</v>
      </c>
      <c r="G242" s="9">
        <f>空知1!G211+石狩1!G211+後志1!G211+胆振1!G211+日高1!G211+渡島・檜山1!G211+上川1!G211+留萌1!G211+宗谷1!G211+オホーツク1!G211+十勝1!G211+釧路1!G211+根室1!G211</f>
        <v>9.4</v>
      </c>
      <c r="H242" s="9">
        <f>空知1!H211+石狩1!H211+後志1!H211+胆振1!H211+日高1!H211+渡島・檜山1!H211+上川1!H211+留萌1!H211+宗谷1!H211+オホーツク1!H211+十勝1!H211+釧路1!H211+根室1!H211</f>
        <v>10.9</v>
      </c>
      <c r="I242" s="9">
        <f>空知1!I211+石狩1!I211+後志1!I211+胆振1!I211+日高1!I211+渡島・檜山1!I211+上川1!I211+留萌1!I211+宗谷1!I211+オホーツク1!I211+十勝1!I211+釧路1!I211+根室1!I211</f>
        <v>16.7</v>
      </c>
      <c r="J242" s="9">
        <f>空知1!J211+石狩1!J211+後志1!J211+胆振1!J211+日高1!J211+渡島・檜山1!J211+上川1!J211+留萌1!J211+宗谷1!J211+オホーツク1!J211+十勝1!J211+釧路1!J211+根室1!J211</f>
        <v>16.899999999999999</v>
      </c>
      <c r="K242" s="9">
        <f>空知1!K211+石狩1!K211+後志1!K211+胆振1!K211+日高1!K211+渡島・檜山1!K211+上川1!K211+留萌1!K211+宗谷1!K211+オホーツク1!K211+十勝1!K211+釧路1!K211+根室1!K211</f>
        <v>14.8</v>
      </c>
      <c r="L242" s="9">
        <f>空知1!L211+石狩1!L211+後志1!L211+胆振1!L211+日高1!L211+渡島・檜山1!L211+上川1!L211+留萌1!L211+宗谷1!L211+オホーツク1!L211+十勝1!L211+釧路1!L211+根室1!L211</f>
        <v>16.799999999999997</v>
      </c>
      <c r="M242" s="9">
        <f>空知1!M211+石狩1!M211+後志1!M211+胆振1!M211+日高1!M211+渡島・檜山1!M211+上川1!M211+留萌1!M211+宗谷1!M211+オホーツク1!M211+十勝1!M211+釧路1!M211+根室1!M211</f>
        <v>17.5</v>
      </c>
      <c r="N242" s="9">
        <f>空知1!N211+石狩1!N211+後志1!N211+胆振1!N211+日高1!N211+渡島・檜山1!N211+上川1!N211+留萌1!N211+宗谷1!N211+オホーツク1!N211+十勝1!N211+釧路1!N211+根室1!N211</f>
        <v>9.9</v>
      </c>
      <c r="O242" s="9">
        <f>空知1!O211+石狩1!O211+後志1!O211+胆振1!O211+日高1!O211+渡島・檜山1!O211+上川1!O211+留萌1!O211+宗谷1!O211+オホーツク1!O211+十勝1!O211+釧路1!O211+根室1!O211</f>
        <v>11.1</v>
      </c>
      <c r="P242" s="16">
        <f t="shared" si="185"/>
        <v>126.8</v>
      </c>
      <c r="Q242" s="30"/>
      <c r="R242" s="19"/>
      <c r="S242" s="19"/>
      <c r="T242" s="19"/>
      <c r="U242" s="19"/>
      <c r="V242" s="20"/>
      <c r="W242" s="20"/>
      <c r="X242" s="20"/>
      <c r="Y242" s="20"/>
    </row>
    <row r="243" spans="1:25" s="2" customFormat="1" ht="16.05" customHeight="1" x14ac:dyDescent="0.2">
      <c r="A243" s="46"/>
      <c r="B243" s="36"/>
      <c r="C243" s="38" t="s">
        <v>22</v>
      </c>
      <c r="D243" s="10">
        <f t="shared" ref="D243:O243" si="215">IF(D242&lt;=0,"",D242/$P242%)</f>
        <v>1.025236593059937</v>
      </c>
      <c r="E243" s="10">
        <f t="shared" si="215"/>
        <v>0.1577287066246057</v>
      </c>
      <c r="F243" s="10">
        <f t="shared" si="215"/>
        <v>1.025236593059937</v>
      </c>
      <c r="G243" s="10">
        <f t="shared" si="215"/>
        <v>7.413249211356467</v>
      </c>
      <c r="H243" s="10">
        <f t="shared" si="215"/>
        <v>8.5962145110410102</v>
      </c>
      <c r="I243" s="10">
        <f t="shared" si="215"/>
        <v>13.170347003154573</v>
      </c>
      <c r="J243" s="10">
        <f t="shared" si="215"/>
        <v>13.328075709779178</v>
      </c>
      <c r="K243" s="10">
        <f t="shared" si="215"/>
        <v>11.67192429022082</v>
      </c>
      <c r="L243" s="10">
        <f t="shared" si="215"/>
        <v>13.249211356466875</v>
      </c>
      <c r="M243" s="10">
        <f t="shared" si="215"/>
        <v>13.801261829652997</v>
      </c>
      <c r="N243" s="10">
        <f t="shared" si="215"/>
        <v>7.8075709779179814</v>
      </c>
      <c r="O243" s="10">
        <f t="shared" si="215"/>
        <v>8.7539432176656149</v>
      </c>
      <c r="P243" s="16">
        <f t="shared" si="185"/>
        <v>100</v>
      </c>
      <c r="Q243" s="30"/>
      <c r="R243" s="19"/>
      <c r="S243" s="19"/>
      <c r="T243" s="19"/>
      <c r="U243" s="19"/>
      <c r="V243" s="20"/>
      <c r="W243" s="20"/>
      <c r="X243" s="20"/>
      <c r="Y243" s="20"/>
    </row>
    <row r="244" spans="1:25" s="2" customFormat="1" ht="16.05" customHeight="1" x14ac:dyDescent="0.2">
      <c r="A244" s="46"/>
      <c r="B244" s="36"/>
      <c r="C244" s="37" t="s">
        <v>23</v>
      </c>
      <c r="D244" s="9">
        <f>空知1!D213+石狩1!D213+後志1!D213+胆振1!D213+日高1!D213+渡島・檜山1!D213+上川1!D213+留萌1!D213+宗谷1!D213+オホーツク1!D213+十勝1!D213+釧路1!D213+根室1!D213</f>
        <v>0</v>
      </c>
      <c r="E244" s="9">
        <f>空知1!E213+石狩1!E213+後志1!E213+胆振1!E213+日高1!E213+渡島・檜山1!E213+上川1!E213+留萌1!E213+宗谷1!E213+オホーツク1!E213+十勝1!E213+釧路1!E213+根室1!E213</f>
        <v>0</v>
      </c>
      <c r="F244" s="9">
        <f>空知1!F213+石狩1!F213+後志1!F213+胆振1!F213+日高1!F213+渡島・檜山1!F213+上川1!F213+留萌1!F213+宗谷1!F213+オホーツク1!F213+十勝1!F213+釧路1!F213+根室1!F213</f>
        <v>0</v>
      </c>
      <c r="G244" s="9">
        <f>空知1!G213+石狩1!G213+後志1!G213+胆振1!G213+日高1!G213+渡島・檜山1!G213+上川1!G213+留萌1!G213+宗谷1!G213+オホーツク1!G213+十勝1!G213+釧路1!G213+根室1!G213</f>
        <v>0</v>
      </c>
      <c r="H244" s="9">
        <f>空知1!H213+石狩1!H213+後志1!H213+胆振1!H213+日高1!H213+渡島・檜山1!H213+上川1!H213+留萌1!H213+宗谷1!H213+オホーツク1!H213+十勝1!H213+釧路1!H213+根室1!H213</f>
        <v>0</v>
      </c>
      <c r="I244" s="9">
        <f>空知1!I213+石狩1!I213+後志1!I213+胆振1!I213+日高1!I213+渡島・檜山1!I213+上川1!I213+留萌1!I213+宗谷1!I213+オホーツク1!I213+十勝1!I213+釧路1!I213+根室1!I213</f>
        <v>0</v>
      </c>
      <c r="J244" s="9">
        <f>空知1!J213+石狩1!J213+後志1!J213+胆振1!J213+日高1!J213+渡島・檜山1!J213+上川1!J213+留萌1!J213+宗谷1!J213+オホーツク1!J213+十勝1!J213+釧路1!J213+根室1!J213</f>
        <v>0.1</v>
      </c>
      <c r="K244" s="9">
        <f>空知1!K213+石狩1!K213+後志1!K213+胆振1!K213+日高1!K213+渡島・檜山1!K213+上川1!K213+留萌1!K213+宗谷1!K213+オホーツク1!K213+十勝1!K213+釧路1!K213+根室1!K213</f>
        <v>0.1</v>
      </c>
      <c r="L244" s="9">
        <f>空知1!L213+石狩1!L213+後志1!L213+胆振1!L213+日高1!L213+渡島・檜山1!L213+上川1!L213+留萌1!L213+宗谷1!L213+オホーツク1!L213+十勝1!L213+釧路1!L213+根室1!L213</f>
        <v>0.1</v>
      </c>
      <c r="M244" s="9">
        <f>空知1!M213+石狩1!M213+後志1!M213+胆振1!M213+日高1!M213+渡島・檜山1!M213+上川1!M213+留萌1!M213+宗谷1!M213+オホーツク1!M213+十勝1!M213+釧路1!M213+根室1!M213</f>
        <v>0</v>
      </c>
      <c r="N244" s="9">
        <f>空知1!N213+石狩1!N213+後志1!N213+胆振1!N213+日高1!N213+渡島・檜山1!N213+上川1!N213+留萌1!N213+宗谷1!N213+オホーツク1!N213+十勝1!N213+釧路1!N213+根室1!N213</f>
        <v>0</v>
      </c>
      <c r="O244" s="9">
        <f>空知1!O213+石狩1!O213+後志1!O213+胆振1!O213+日高1!O213+渡島・檜山1!O213+上川1!O213+留萌1!O213+宗谷1!O213+オホーツク1!O213+十勝1!O213+釧路1!O213+根室1!O213</f>
        <v>0</v>
      </c>
      <c r="P244" s="16">
        <f t="shared" si="185"/>
        <v>0.30000000000000004</v>
      </c>
      <c r="Q244" s="30"/>
      <c r="R244" s="19"/>
      <c r="S244" s="19"/>
      <c r="T244" s="19"/>
      <c r="U244" s="19"/>
      <c r="V244" s="20"/>
      <c r="W244" s="20"/>
      <c r="X244" s="20"/>
      <c r="Y244" s="20"/>
    </row>
    <row r="245" spans="1:25" s="2" customFormat="1" ht="16.05" customHeight="1" x14ac:dyDescent="0.2">
      <c r="A245" s="46"/>
      <c r="B245" s="36"/>
      <c r="C245" s="38" t="s">
        <v>22</v>
      </c>
      <c r="D245" s="10" t="str">
        <f t="shared" ref="D245:O245" si="216">IF(D244&lt;=0,"",D244/$P244%)</f>
        <v/>
      </c>
      <c r="E245" s="10" t="str">
        <f t="shared" si="216"/>
        <v/>
      </c>
      <c r="F245" s="10" t="str">
        <f t="shared" si="216"/>
        <v/>
      </c>
      <c r="G245" s="10" t="str">
        <f t="shared" si="216"/>
        <v/>
      </c>
      <c r="H245" s="10" t="str">
        <f t="shared" si="216"/>
        <v/>
      </c>
      <c r="I245" s="10" t="str">
        <f t="shared" si="216"/>
        <v/>
      </c>
      <c r="J245" s="10">
        <f t="shared" si="216"/>
        <v>33.333333333333329</v>
      </c>
      <c r="K245" s="10">
        <f t="shared" si="216"/>
        <v>33.333333333333329</v>
      </c>
      <c r="L245" s="10">
        <f t="shared" si="216"/>
        <v>33.333333333333329</v>
      </c>
      <c r="M245" s="10" t="str">
        <f t="shared" si="216"/>
        <v/>
      </c>
      <c r="N245" s="10" t="str">
        <f t="shared" si="216"/>
        <v/>
      </c>
      <c r="O245" s="10" t="str">
        <f t="shared" si="216"/>
        <v/>
      </c>
      <c r="P245" s="16">
        <f t="shared" si="185"/>
        <v>99.999999999999986</v>
      </c>
      <c r="Q245" s="30"/>
      <c r="R245" s="19"/>
      <c r="S245" s="19"/>
      <c r="T245" s="19"/>
      <c r="U245" s="19"/>
      <c r="V245" s="20"/>
      <c r="W245" s="20"/>
      <c r="X245" s="20"/>
      <c r="Y245" s="20"/>
    </row>
    <row r="246" spans="1:25" s="2" customFormat="1" ht="16.05" customHeight="1" x14ac:dyDescent="0.2">
      <c r="A246" s="46"/>
      <c r="B246" s="36"/>
      <c r="C246" s="37" t="s">
        <v>24</v>
      </c>
      <c r="D246" s="9">
        <f>空知1!D215+石狩1!D215+後志1!D215+胆振1!D215+日高1!D215+渡島・檜山1!D215+上川1!D215+留萌1!D215+宗谷1!D215+オホーツク1!D215+十勝1!D215+釧路1!D215+根室1!D215</f>
        <v>1.3</v>
      </c>
      <c r="E246" s="9">
        <f>空知1!E215+石狩1!E215+後志1!E215+胆振1!E215+日高1!E215+渡島・檜山1!E215+上川1!E215+留萌1!E215+宗谷1!E215+オホーツク1!E215+十勝1!E215+釧路1!E215+根室1!E215</f>
        <v>0.2</v>
      </c>
      <c r="F246" s="9">
        <f>空知1!F215+石狩1!F215+後志1!F215+胆振1!F215+日高1!F215+渡島・檜山1!F215+上川1!F215+留萌1!F215+宗谷1!F215+オホーツク1!F215+十勝1!F215+釧路1!F215+根室1!F215</f>
        <v>1.3</v>
      </c>
      <c r="G246" s="9">
        <f>空知1!G215+石狩1!G215+後志1!G215+胆振1!G215+日高1!G215+渡島・檜山1!G215+上川1!G215+留萌1!G215+宗谷1!G215+オホーツク1!G215+十勝1!G215+釧路1!G215+根室1!G215</f>
        <v>9.4</v>
      </c>
      <c r="H246" s="9">
        <f>空知1!H215+石狩1!H215+後志1!H215+胆振1!H215+日高1!H215+渡島・檜山1!H215+上川1!H215+留萌1!H215+宗谷1!H215+オホーツク1!H215+十勝1!H215+釧路1!H215+根室1!H215</f>
        <v>10.9</v>
      </c>
      <c r="I246" s="9">
        <f>空知1!I215+石狩1!I215+後志1!I215+胆振1!I215+日高1!I215+渡島・檜山1!I215+上川1!I215+留萌1!I215+宗谷1!I215+オホーツク1!I215+十勝1!I215+釧路1!I215+根室1!I215</f>
        <v>16.7</v>
      </c>
      <c r="J246" s="9">
        <f>空知1!J215+石狩1!J215+後志1!J215+胆振1!J215+日高1!J215+渡島・檜山1!J215+上川1!J215+留萌1!J215+宗谷1!J215+オホーツク1!J215+十勝1!J215+釧路1!J215+根室1!J215</f>
        <v>17</v>
      </c>
      <c r="K246" s="9">
        <f>空知1!K215+石狩1!K215+後志1!K215+胆振1!K215+日高1!K215+渡島・檜山1!K215+上川1!K215+留萌1!K215+宗谷1!K215+オホーツク1!K215+十勝1!K215+釧路1!K215+根室1!K215</f>
        <v>14.899999999999999</v>
      </c>
      <c r="L246" s="9">
        <f>空知1!L215+石狩1!L215+後志1!L215+胆振1!L215+日高1!L215+渡島・檜山1!L215+上川1!L215+留萌1!L215+宗谷1!L215+オホーツク1!L215+十勝1!L215+釧路1!L215+根室1!L215</f>
        <v>16.899999999999999</v>
      </c>
      <c r="M246" s="9">
        <f>空知1!M215+石狩1!M215+後志1!M215+胆振1!M215+日高1!M215+渡島・檜山1!M215+上川1!M215+留萌1!M215+宗谷1!M215+オホーツク1!M215+十勝1!M215+釧路1!M215+根室1!M215</f>
        <v>17.5</v>
      </c>
      <c r="N246" s="9">
        <f>空知1!N215+石狩1!N215+後志1!N215+胆振1!N215+日高1!N215+渡島・檜山1!N215+上川1!N215+留萌1!N215+宗谷1!N215+オホーツク1!N215+十勝1!N215+釧路1!N215+根室1!N215</f>
        <v>9.9</v>
      </c>
      <c r="O246" s="9">
        <f>空知1!O215+石狩1!O215+後志1!O215+胆振1!O215+日高1!O215+渡島・檜山1!O215+上川1!O215+留萌1!O215+宗谷1!O215+オホーツク1!O215+十勝1!O215+釧路1!O215+根室1!O215</f>
        <v>11.1</v>
      </c>
      <c r="P246" s="16">
        <f t="shared" si="185"/>
        <v>127.1</v>
      </c>
      <c r="Q246" s="30"/>
      <c r="R246" s="19"/>
      <c r="S246" s="19"/>
      <c r="T246" s="19"/>
      <c r="U246" s="19"/>
      <c r="V246" s="20"/>
      <c r="W246" s="20"/>
      <c r="X246" s="20"/>
      <c r="Y246" s="20"/>
    </row>
    <row r="247" spans="1:25" s="2" customFormat="1" ht="16.05" customHeight="1" x14ac:dyDescent="0.2">
      <c r="A247" s="46"/>
      <c r="B247" s="40"/>
      <c r="C247" s="38" t="s">
        <v>22</v>
      </c>
      <c r="D247" s="10">
        <f t="shared" ref="D247:O247" si="217">IF(D246&lt;=0,"",D246/$P246%)</f>
        <v>1.0228166797797011</v>
      </c>
      <c r="E247" s="10">
        <f t="shared" si="217"/>
        <v>0.15735641227380018</v>
      </c>
      <c r="F247" s="10">
        <f t="shared" si="217"/>
        <v>1.0228166797797011</v>
      </c>
      <c r="G247" s="10">
        <f t="shared" si="217"/>
        <v>7.3957513768686081</v>
      </c>
      <c r="H247" s="10">
        <f t="shared" si="217"/>
        <v>8.5759244689221088</v>
      </c>
      <c r="I247" s="10">
        <f t="shared" si="217"/>
        <v>13.139260424862314</v>
      </c>
      <c r="J247" s="10">
        <f t="shared" si="217"/>
        <v>13.375295043273015</v>
      </c>
      <c r="K247" s="10">
        <f t="shared" si="217"/>
        <v>11.723052714398111</v>
      </c>
      <c r="L247" s="10">
        <f t="shared" si="217"/>
        <v>13.296616837136114</v>
      </c>
      <c r="M247" s="10">
        <f t="shared" si="217"/>
        <v>13.768686073957515</v>
      </c>
      <c r="N247" s="10">
        <f t="shared" si="217"/>
        <v>7.7891424075531086</v>
      </c>
      <c r="O247" s="10">
        <f t="shared" si="217"/>
        <v>8.7332808811959097</v>
      </c>
      <c r="P247" s="16">
        <f t="shared" si="185"/>
        <v>100.00000000000001</v>
      </c>
      <c r="Q247" s="30"/>
      <c r="R247" s="19"/>
      <c r="S247" s="19"/>
      <c r="T247" s="19"/>
      <c r="U247" s="19"/>
      <c r="V247" s="20"/>
      <c r="W247" s="20"/>
      <c r="X247" s="20"/>
      <c r="Y247" s="20"/>
    </row>
    <row r="248" spans="1:25" s="2" customFormat="1" ht="16.05" customHeight="1" x14ac:dyDescent="0.2">
      <c r="A248" s="46"/>
      <c r="B248" s="36" t="s">
        <v>59</v>
      </c>
      <c r="C248" s="37" t="s">
        <v>21</v>
      </c>
      <c r="D248" s="9">
        <f>空知1!D217+石狩1!D217+後志1!D217+胆振1!D217+日高1!D217+渡島・檜山1!D217+上川1!D217+留萌1!D217+宗谷1!D217+オホーツク1!D217+十勝1!D217+釧路1!D217+根室1!D217</f>
        <v>0</v>
      </c>
      <c r="E248" s="9">
        <f>空知1!E217+石狩1!E217+後志1!E217+胆振1!E217+日高1!E217+渡島・檜山1!E217+上川1!E217+留萌1!E217+宗谷1!E217+オホーツク1!E217+十勝1!E217+釧路1!E217+根室1!E217</f>
        <v>0</v>
      </c>
      <c r="F248" s="9">
        <f>空知1!F217+石狩1!F217+後志1!F217+胆振1!F217+日高1!F217+渡島・檜山1!F217+上川1!F217+留萌1!F217+宗谷1!F217+オホーツク1!F217+十勝1!F217+釧路1!F217+根室1!F217</f>
        <v>0</v>
      </c>
      <c r="G248" s="9">
        <f>空知1!G217+石狩1!G217+後志1!G217+胆振1!G217+日高1!G217+渡島・檜山1!G217+上川1!G217+留萌1!G217+宗谷1!G217+オホーツク1!G217+十勝1!G217+釧路1!G217+根室1!G217</f>
        <v>0</v>
      </c>
      <c r="H248" s="9">
        <f>空知1!H217+石狩1!H217+後志1!H217+胆振1!H217+日高1!H217+渡島・檜山1!H217+上川1!H217+留萌1!H217+宗谷1!H217+オホーツク1!H217+十勝1!H217+釧路1!H217+根室1!H217</f>
        <v>0</v>
      </c>
      <c r="I248" s="9">
        <f>空知1!I217+石狩1!I217+後志1!I217+胆振1!I217+日高1!I217+渡島・檜山1!I217+上川1!I217+留萌1!I217+宗谷1!I217+オホーツク1!I217+十勝1!I217+釧路1!I217+根室1!I217</f>
        <v>11.2</v>
      </c>
      <c r="J248" s="9">
        <f>空知1!J217+石狩1!J217+後志1!J217+胆振1!J217+日高1!J217+渡島・檜山1!J217+上川1!J217+留萌1!J217+宗谷1!J217+オホーツク1!J217+十勝1!J217+釧路1!J217+根室1!J217</f>
        <v>27.4</v>
      </c>
      <c r="K248" s="9">
        <f>空知1!K217+石狩1!K217+後志1!K217+胆振1!K217+日高1!K217+渡島・檜山1!K217+上川1!K217+留萌1!K217+宗谷1!K217+オホーツク1!K217+十勝1!K217+釧路1!K217+根室1!K217</f>
        <v>42.6</v>
      </c>
      <c r="L248" s="9">
        <f>空知1!L217+石狩1!L217+後志1!L217+胆振1!L217+日高1!L217+渡島・檜山1!L217+上川1!L217+留萌1!L217+宗谷1!L217+オホーツク1!L217+十勝1!L217+釧路1!L217+根室1!L217</f>
        <v>48.1</v>
      </c>
      <c r="M248" s="9">
        <f>空知1!M217+石狩1!M217+後志1!M217+胆振1!M217+日高1!M217+渡島・檜山1!M217+上川1!M217+留萌1!M217+宗谷1!M217+オホーツク1!M217+十勝1!M217+釧路1!M217+根室1!M217</f>
        <v>19.8</v>
      </c>
      <c r="N248" s="9">
        <f>空知1!N217+石狩1!N217+後志1!N217+胆振1!N217+日高1!N217+渡島・檜山1!N217+上川1!N217+留萌1!N217+宗谷1!N217+オホーツク1!N217+十勝1!N217+釧路1!N217+根室1!N217</f>
        <v>14.3</v>
      </c>
      <c r="O248" s="9">
        <f>空知1!O217+石狩1!O217+後志1!O217+胆振1!O217+日高1!O217+渡島・檜山1!O217+上川1!O217+留萌1!O217+宗谷1!O217+オホーツク1!O217+十勝1!O217+釧路1!O217+根室1!O217</f>
        <v>0</v>
      </c>
      <c r="P248" s="16">
        <f t="shared" si="185"/>
        <v>163.4</v>
      </c>
      <c r="Q248" s="30"/>
      <c r="R248" s="19"/>
      <c r="S248" s="19"/>
      <c r="T248" s="19"/>
      <c r="U248" s="19"/>
      <c r="V248" s="20"/>
      <c r="W248" s="20"/>
      <c r="X248" s="20"/>
      <c r="Y248" s="20"/>
    </row>
    <row r="249" spans="1:25" s="2" customFormat="1" ht="16.05" customHeight="1" x14ac:dyDescent="0.2">
      <c r="A249" s="46"/>
      <c r="B249" s="36"/>
      <c r="C249" s="38" t="s">
        <v>22</v>
      </c>
      <c r="D249" s="10" t="str">
        <f t="shared" ref="D249:O249" si="218">IF(D248&lt;=0,"",D248/$P248%)</f>
        <v/>
      </c>
      <c r="E249" s="10" t="str">
        <f t="shared" si="218"/>
        <v/>
      </c>
      <c r="F249" s="10" t="str">
        <f t="shared" si="218"/>
        <v/>
      </c>
      <c r="G249" s="10" t="str">
        <f t="shared" si="218"/>
        <v/>
      </c>
      <c r="H249" s="10" t="str">
        <f t="shared" si="218"/>
        <v/>
      </c>
      <c r="I249" s="10">
        <f t="shared" si="218"/>
        <v>6.8543451652386773</v>
      </c>
      <c r="J249" s="10">
        <f t="shared" si="218"/>
        <v>16.768665850673191</v>
      </c>
      <c r="K249" s="10">
        <f t="shared" si="218"/>
        <v>26.070991432068542</v>
      </c>
      <c r="L249" s="10">
        <f t="shared" si="218"/>
        <v>29.436964504283964</v>
      </c>
      <c r="M249" s="10">
        <f t="shared" si="218"/>
        <v>12.117503059975519</v>
      </c>
      <c r="N249" s="10">
        <f t="shared" si="218"/>
        <v>8.7515299877600974</v>
      </c>
      <c r="O249" s="10" t="str">
        <f t="shared" si="218"/>
        <v/>
      </c>
      <c r="P249" s="16">
        <f t="shared" si="185"/>
        <v>99.999999999999986</v>
      </c>
      <c r="Q249" s="30"/>
      <c r="R249" s="19"/>
      <c r="S249" s="19"/>
      <c r="T249" s="19"/>
      <c r="U249" s="19"/>
      <c r="V249" s="20"/>
      <c r="W249" s="20"/>
      <c r="X249" s="20"/>
      <c r="Y249" s="20"/>
    </row>
    <row r="250" spans="1:25" s="2" customFormat="1" ht="16.05" customHeight="1" x14ac:dyDescent="0.2">
      <c r="A250" s="46"/>
      <c r="B250" s="36"/>
      <c r="C250" s="37" t="s">
        <v>23</v>
      </c>
      <c r="D250" s="9">
        <f>空知1!D219+石狩1!D219+後志1!D219+胆振1!D219+日高1!D219+渡島・檜山1!D219+上川1!D219+留萌1!D219+宗谷1!D219+オホーツク1!D219+十勝1!D219+釧路1!D219+根室1!D219</f>
        <v>0</v>
      </c>
      <c r="E250" s="9">
        <f>空知1!E219+石狩1!E219+後志1!E219+胆振1!E219+日高1!E219+渡島・檜山1!E219+上川1!E219+留萌1!E219+宗谷1!E219+オホーツク1!E219+十勝1!E219+釧路1!E219+根室1!E219</f>
        <v>0</v>
      </c>
      <c r="F250" s="9">
        <f>空知1!F219+石狩1!F219+後志1!F219+胆振1!F219+日高1!F219+渡島・檜山1!F219+上川1!F219+留萌1!F219+宗谷1!F219+オホーツク1!F219+十勝1!F219+釧路1!F219+根室1!F219</f>
        <v>0</v>
      </c>
      <c r="G250" s="9">
        <f>空知1!G219+石狩1!G219+後志1!G219+胆振1!G219+日高1!G219+渡島・檜山1!G219+上川1!G219+留萌1!G219+宗谷1!G219+オホーツク1!G219+十勝1!G219+釧路1!G219+根室1!G219</f>
        <v>0</v>
      </c>
      <c r="H250" s="9">
        <f>空知1!H219+石狩1!H219+後志1!H219+胆振1!H219+日高1!H219+渡島・檜山1!H219+上川1!H219+留萌1!H219+宗谷1!H219+オホーツク1!H219+十勝1!H219+釧路1!H219+根室1!H219</f>
        <v>0</v>
      </c>
      <c r="I250" s="9">
        <f>空知1!I219+石狩1!I219+後志1!I219+胆振1!I219+日高1!I219+渡島・檜山1!I219+上川1!I219+留萌1!I219+宗谷1!I219+オホーツク1!I219+十勝1!I219+釧路1!I219+根室1!I219</f>
        <v>0</v>
      </c>
      <c r="J250" s="9">
        <f>空知1!J219+石狩1!J219+後志1!J219+胆振1!J219+日高1!J219+渡島・檜山1!J219+上川1!J219+留萌1!J219+宗谷1!J219+オホーツク1!J219+十勝1!J219+釧路1!J219+根室1!J219</f>
        <v>1.4000000000000001</v>
      </c>
      <c r="K250" s="9">
        <f>空知1!K219+石狩1!K219+後志1!K219+胆振1!K219+日高1!K219+渡島・檜山1!K219+上川1!K219+留萌1!K219+宗谷1!K219+オホーツク1!K219+十勝1!K219+釧路1!K219+根室1!K219</f>
        <v>29.7</v>
      </c>
      <c r="L250" s="9">
        <f>空知1!L219+石狩1!L219+後志1!L219+胆振1!L219+日高1!L219+渡島・檜山1!L219+上川1!L219+留萌1!L219+宗谷1!L219+オホーツク1!L219+十勝1!L219+釧路1!L219+根室1!L219</f>
        <v>9</v>
      </c>
      <c r="M250" s="9">
        <f>空知1!M219+石狩1!M219+後志1!M219+胆振1!M219+日高1!M219+渡島・檜山1!M219+上川1!M219+留萌1!M219+宗谷1!M219+オホーツク1!M219+十勝1!M219+釧路1!M219+根室1!M219</f>
        <v>0</v>
      </c>
      <c r="N250" s="9">
        <f>空知1!N219+石狩1!N219+後志1!N219+胆振1!N219+日高1!N219+渡島・檜山1!N219+上川1!N219+留萌1!N219+宗谷1!N219+オホーツク1!N219+十勝1!N219+釧路1!N219+根室1!N219</f>
        <v>0</v>
      </c>
      <c r="O250" s="9">
        <f>空知1!O219+石狩1!O219+後志1!O219+胆振1!O219+日高1!O219+渡島・檜山1!O219+上川1!O219+留萌1!O219+宗谷1!O219+オホーツク1!O219+十勝1!O219+釧路1!O219+根室1!O219</f>
        <v>0</v>
      </c>
      <c r="P250" s="16">
        <f t="shared" si="185"/>
        <v>40.099999999999994</v>
      </c>
      <c r="Q250" s="30"/>
      <c r="R250" s="19"/>
      <c r="S250" s="19"/>
      <c r="T250" s="19"/>
      <c r="U250" s="19"/>
      <c r="V250" s="20"/>
      <c r="W250" s="20"/>
      <c r="X250" s="20"/>
      <c r="Y250" s="20"/>
    </row>
    <row r="251" spans="1:25" s="2" customFormat="1" ht="16.05" customHeight="1" x14ac:dyDescent="0.2">
      <c r="A251" s="46"/>
      <c r="B251" s="36"/>
      <c r="C251" s="38" t="s">
        <v>22</v>
      </c>
      <c r="D251" s="10" t="str">
        <f t="shared" ref="D251:O251" si="219">IF(D250&lt;=0,"",D250/$P250%)</f>
        <v/>
      </c>
      <c r="E251" s="10" t="str">
        <f t="shared" si="219"/>
        <v/>
      </c>
      <c r="F251" s="10" t="str">
        <f t="shared" si="219"/>
        <v/>
      </c>
      <c r="G251" s="10" t="str">
        <f t="shared" si="219"/>
        <v/>
      </c>
      <c r="H251" s="10" t="str">
        <f t="shared" si="219"/>
        <v/>
      </c>
      <c r="I251" s="10" t="str">
        <f t="shared" si="219"/>
        <v/>
      </c>
      <c r="J251" s="10">
        <f t="shared" si="219"/>
        <v>3.4912718204488784</v>
      </c>
      <c r="K251" s="10">
        <f t="shared" si="219"/>
        <v>74.064837905236914</v>
      </c>
      <c r="L251" s="10">
        <f t="shared" si="219"/>
        <v>22.443890274314217</v>
      </c>
      <c r="M251" s="10" t="str">
        <f t="shared" si="219"/>
        <v/>
      </c>
      <c r="N251" s="10" t="str">
        <f t="shared" si="219"/>
        <v/>
      </c>
      <c r="O251" s="10" t="str">
        <f t="shared" si="219"/>
        <v/>
      </c>
      <c r="P251" s="16">
        <f t="shared" si="185"/>
        <v>100</v>
      </c>
      <c r="Q251" s="30"/>
      <c r="R251" s="19"/>
      <c r="S251" s="19"/>
      <c r="T251" s="19"/>
      <c r="U251" s="19"/>
      <c r="V251" s="20"/>
      <c r="W251" s="20"/>
      <c r="X251" s="20"/>
      <c r="Y251" s="20"/>
    </row>
    <row r="252" spans="1:25" s="2" customFormat="1" ht="16.05" customHeight="1" x14ac:dyDescent="0.2">
      <c r="A252" s="46"/>
      <c r="B252" s="36"/>
      <c r="C252" s="37" t="s">
        <v>24</v>
      </c>
      <c r="D252" s="9">
        <f>空知1!D221+石狩1!D221+後志1!D221+胆振1!D221+日高1!D221+渡島・檜山1!D221+上川1!D221+留萌1!D221+宗谷1!D221+オホーツク1!D221+十勝1!D221+釧路1!D221+根室1!D221</f>
        <v>0</v>
      </c>
      <c r="E252" s="9">
        <f>空知1!E221+石狩1!E221+後志1!E221+胆振1!E221+日高1!E221+渡島・檜山1!E221+上川1!E221+留萌1!E221+宗谷1!E221+オホーツク1!E221+十勝1!E221+釧路1!E221+根室1!E221</f>
        <v>0</v>
      </c>
      <c r="F252" s="9">
        <f>空知1!F221+石狩1!F221+後志1!F221+胆振1!F221+日高1!F221+渡島・檜山1!F221+上川1!F221+留萌1!F221+宗谷1!F221+オホーツク1!F221+十勝1!F221+釧路1!F221+根室1!F221</f>
        <v>0</v>
      </c>
      <c r="G252" s="9">
        <f>空知1!G221+石狩1!G221+後志1!G221+胆振1!G221+日高1!G221+渡島・檜山1!G221+上川1!G221+留萌1!G221+宗谷1!G221+オホーツク1!G221+十勝1!G221+釧路1!G221+根室1!G221</f>
        <v>0</v>
      </c>
      <c r="H252" s="9">
        <f>空知1!H221+石狩1!H221+後志1!H221+胆振1!H221+日高1!H221+渡島・檜山1!H221+上川1!H221+留萌1!H221+宗谷1!H221+オホーツク1!H221+十勝1!H221+釧路1!H221+根室1!H221</f>
        <v>0</v>
      </c>
      <c r="I252" s="9">
        <f>空知1!I221+石狩1!I221+後志1!I221+胆振1!I221+日高1!I221+渡島・檜山1!I221+上川1!I221+留萌1!I221+宗谷1!I221+オホーツク1!I221+十勝1!I221+釧路1!I221+根室1!I221</f>
        <v>11.2</v>
      </c>
      <c r="J252" s="9">
        <f>空知1!J221+石狩1!J221+後志1!J221+胆振1!J221+日高1!J221+渡島・檜山1!J221+上川1!J221+留萌1!J221+宗谷1!J221+オホーツク1!J221+十勝1!J221+釧路1!J221+根室1!J221</f>
        <v>28.8</v>
      </c>
      <c r="K252" s="9">
        <f>空知1!K221+石狩1!K221+後志1!K221+胆振1!K221+日高1!K221+渡島・檜山1!K221+上川1!K221+留萌1!K221+宗谷1!K221+オホーツク1!K221+十勝1!K221+釧路1!K221+根室1!K221</f>
        <v>72.3</v>
      </c>
      <c r="L252" s="9">
        <f>空知1!L221+石狩1!L221+後志1!L221+胆振1!L221+日高1!L221+渡島・檜山1!L221+上川1!L221+留萌1!L221+宗谷1!L221+オホーツク1!L221+十勝1!L221+釧路1!L221+根室1!L221</f>
        <v>57.1</v>
      </c>
      <c r="M252" s="9">
        <f>空知1!M221+石狩1!M221+後志1!M221+胆振1!M221+日高1!M221+渡島・檜山1!M221+上川1!M221+留萌1!M221+宗谷1!M221+オホーツク1!M221+十勝1!M221+釧路1!M221+根室1!M221</f>
        <v>19.8</v>
      </c>
      <c r="N252" s="9">
        <f>空知1!N221+石狩1!N221+後志1!N221+胆振1!N221+日高1!N221+渡島・檜山1!N221+上川1!N221+留萌1!N221+宗谷1!N221+オホーツク1!N221+十勝1!N221+釧路1!N221+根室1!N221</f>
        <v>14.3</v>
      </c>
      <c r="O252" s="9">
        <f>空知1!O221+石狩1!O221+後志1!O221+胆振1!O221+日高1!O221+渡島・檜山1!O221+上川1!O221+留萌1!O221+宗谷1!O221+オホーツク1!O221+十勝1!O221+釧路1!O221+根室1!O221</f>
        <v>0</v>
      </c>
      <c r="P252" s="16">
        <f t="shared" si="185"/>
        <v>203.50000000000003</v>
      </c>
      <c r="Q252" s="30"/>
      <c r="R252" s="19"/>
      <c r="S252" s="19"/>
      <c r="T252" s="19"/>
      <c r="U252" s="19"/>
      <c r="V252" s="20"/>
      <c r="W252" s="20"/>
      <c r="X252" s="20"/>
      <c r="Y252" s="20"/>
    </row>
    <row r="253" spans="1:25" s="2" customFormat="1" ht="16.05" customHeight="1" x14ac:dyDescent="0.2">
      <c r="A253" s="46"/>
      <c r="B253" s="40"/>
      <c r="C253" s="38" t="s">
        <v>22</v>
      </c>
      <c r="D253" s="10" t="str">
        <f t="shared" ref="D253:O253" si="220">IF(D252&lt;=0,"",D252/$P252%)</f>
        <v/>
      </c>
      <c r="E253" s="10" t="str">
        <f t="shared" si="220"/>
        <v/>
      </c>
      <c r="F253" s="10" t="str">
        <f t="shared" si="220"/>
        <v/>
      </c>
      <c r="G253" s="10" t="str">
        <f t="shared" si="220"/>
        <v/>
      </c>
      <c r="H253" s="10" t="str">
        <f t="shared" si="220"/>
        <v/>
      </c>
      <c r="I253" s="10">
        <f t="shared" si="220"/>
        <v>5.503685503685503</v>
      </c>
      <c r="J253" s="10">
        <f t="shared" si="220"/>
        <v>14.152334152334152</v>
      </c>
      <c r="K253" s="10">
        <f t="shared" si="220"/>
        <v>35.528255528255528</v>
      </c>
      <c r="L253" s="10">
        <f t="shared" si="220"/>
        <v>28.058968058968059</v>
      </c>
      <c r="M253" s="10">
        <f t="shared" si="220"/>
        <v>9.7297297297297298</v>
      </c>
      <c r="N253" s="10">
        <f t="shared" si="220"/>
        <v>7.0270270270270272</v>
      </c>
      <c r="O253" s="10" t="str">
        <f t="shared" si="220"/>
        <v/>
      </c>
      <c r="P253" s="16">
        <f t="shared" si="185"/>
        <v>100</v>
      </c>
      <c r="Q253" s="30"/>
      <c r="R253" s="19"/>
      <c r="S253" s="19"/>
      <c r="T253" s="19"/>
      <c r="U253" s="19"/>
      <c r="V253" s="20"/>
      <c r="W253" s="20"/>
      <c r="X253" s="20"/>
      <c r="Y253" s="20"/>
    </row>
    <row r="254" spans="1:25" s="2" customFormat="1" ht="16.05" customHeight="1" x14ac:dyDescent="0.2">
      <c r="A254" s="36"/>
      <c r="B254" s="36" t="s">
        <v>60</v>
      </c>
      <c r="C254" s="37" t="s">
        <v>21</v>
      </c>
      <c r="D254" s="9">
        <f>空知1!D223+石狩1!D223+後志1!D223+胆振1!D223+日高1!D223+渡島・檜山1!D223+上川1!D223+留萌1!D223+宗谷1!D223+オホーツク1!D223+十勝1!D223+釧路1!D223+根室1!D223</f>
        <v>8.4</v>
      </c>
      <c r="E254" s="9">
        <f>空知1!E223+石狩1!E223+後志1!E223+胆振1!E223+日高1!E223+渡島・檜山1!E223+上川1!E223+留萌1!E223+宗谷1!E223+オホーツク1!E223+十勝1!E223+釧路1!E223+根室1!E223</f>
        <v>7.9</v>
      </c>
      <c r="F254" s="9">
        <f>空知1!F223+石狩1!F223+後志1!F223+胆振1!F223+日高1!F223+渡島・檜山1!F223+上川1!F223+留萌1!F223+宗谷1!F223+オホーツク1!F223+十勝1!F223+釧路1!F223+根室1!F223</f>
        <v>7.6999999999999993</v>
      </c>
      <c r="G254" s="9">
        <f>空知1!G223+石狩1!G223+後志1!G223+胆振1!G223+日高1!G223+渡島・檜山1!G223+上川1!G223+留萌1!G223+宗谷1!G223+オホーツク1!G223+十勝1!G223+釧路1!G223+根室1!G223</f>
        <v>48.8</v>
      </c>
      <c r="H254" s="9">
        <f>空知1!H223+石狩1!H223+後志1!H223+胆振1!H223+日高1!H223+渡島・檜山1!H223+上川1!H223+留萌1!H223+宗谷1!H223+オホーツク1!H223+十勝1!H223+釧路1!H223+根室1!H223</f>
        <v>62.70000000000001</v>
      </c>
      <c r="I254" s="9">
        <f>空知1!I223+石狩1!I223+後志1!I223+胆振1!I223+日高1!I223+渡島・檜山1!I223+上川1!I223+留萌1!I223+宗谷1!I223+オホーツク1!I223+十勝1!I223+釧路1!I223+根室1!I223</f>
        <v>69</v>
      </c>
      <c r="J254" s="9">
        <f>空知1!J223+石狩1!J223+後志1!J223+胆振1!J223+日高1!J223+渡島・檜山1!J223+上川1!J223+留萌1!J223+宗谷1!J223+オホーツク1!J223+十勝1!J223+釧路1!J223+根室1!J223</f>
        <v>79.400000000000006</v>
      </c>
      <c r="K254" s="9">
        <f>空知1!K223+石狩1!K223+後志1!K223+胆振1!K223+日高1!K223+渡島・檜山1!K223+上川1!K223+留萌1!K223+宗谷1!K223+オホーツク1!K223+十勝1!K223+釧路1!K223+根室1!K223</f>
        <v>63.699999999999996</v>
      </c>
      <c r="L254" s="9">
        <f>空知1!L223+石狩1!L223+後志1!L223+胆振1!L223+日高1!L223+渡島・檜山1!L223+上川1!L223+留萌1!L223+宗谷1!L223+オホーツク1!L223+十勝1!L223+釧路1!L223+根室1!L223</f>
        <v>67.400000000000006</v>
      </c>
      <c r="M254" s="9">
        <f>空知1!M223+石狩1!M223+後志1!M223+胆振1!M223+日高1!M223+渡島・檜山1!M223+上川1!M223+留萌1!M223+宗谷1!M223+オホーツク1!M223+十勝1!M223+釧路1!M223+根室1!M223</f>
        <v>117.50000000000001</v>
      </c>
      <c r="N254" s="9">
        <f>空知1!N223+石狩1!N223+後志1!N223+胆振1!N223+日高1!N223+渡島・檜山1!N223+上川1!N223+留萌1!N223+宗谷1!N223+オホーツク1!N223+十勝1!N223+釧路1!N223+根室1!N223</f>
        <v>49.5</v>
      </c>
      <c r="O254" s="9">
        <f>空知1!O223+石狩1!O223+後志1!O223+胆振1!O223+日高1!O223+渡島・檜山1!O223+上川1!O223+留萌1!O223+宗谷1!O223+オホーツク1!O223+十勝1!O223+釧路1!O223+根室1!O223</f>
        <v>4.0999999999999996</v>
      </c>
      <c r="P254" s="16">
        <f t="shared" si="185"/>
        <v>586.1</v>
      </c>
      <c r="Q254" s="30"/>
      <c r="R254" s="19"/>
      <c r="S254" s="19"/>
      <c r="T254" s="19"/>
      <c r="U254" s="19"/>
      <c r="V254" s="20"/>
      <c r="W254" s="20"/>
      <c r="X254" s="20"/>
      <c r="Y254" s="20"/>
    </row>
    <row r="255" spans="1:25" s="2" customFormat="1" ht="16.05" customHeight="1" x14ac:dyDescent="0.2">
      <c r="A255" s="36"/>
      <c r="B255" s="36"/>
      <c r="C255" s="38" t="s">
        <v>22</v>
      </c>
      <c r="D255" s="10">
        <f t="shared" ref="D255:O255" si="221">IF(D254&lt;=0,"",D254/$P254%)</f>
        <v>1.4332025251663538</v>
      </c>
      <c r="E255" s="10">
        <f t="shared" si="221"/>
        <v>1.3478928510493089</v>
      </c>
      <c r="F255" s="10">
        <f t="shared" si="221"/>
        <v>1.3137689814024909</v>
      </c>
      <c r="G255" s="10">
        <f t="shared" si="221"/>
        <v>8.3262241938235775</v>
      </c>
      <c r="H255" s="10">
        <f t="shared" si="221"/>
        <v>10.697833134277428</v>
      </c>
      <c r="I255" s="10">
        <f t="shared" si="221"/>
        <v>11.772735028152191</v>
      </c>
      <c r="J255" s="10">
        <f t="shared" si="221"/>
        <v>13.547176249786725</v>
      </c>
      <c r="K255" s="10">
        <f t="shared" si="221"/>
        <v>10.868452482511515</v>
      </c>
      <c r="L255" s="10">
        <f t="shared" si="221"/>
        <v>11.499744070977648</v>
      </c>
      <c r="M255" s="10">
        <f t="shared" si="221"/>
        <v>20.047773417505546</v>
      </c>
      <c r="N255" s="10">
        <f t="shared" si="221"/>
        <v>8.4456577375874406</v>
      </c>
      <c r="O255" s="10">
        <f t="shared" si="221"/>
        <v>0.69953932775976779</v>
      </c>
      <c r="P255" s="16">
        <f t="shared" si="185"/>
        <v>99.999999999999986</v>
      </c>
      <c r="Q255" s="30"/>
      <c r="R255" s="19"/>
      <c r="S255" s="19"/>
      <c r="T255" s="19"/>
      <c r="U255" s="19"/>
      <c r="V255" s="20"/>
      <c r="W255" s="20"/>
      <c r="X255" s="20"/>
      <c r="Y255" s="20"/>
    </row>
    <row r="256" spans="1:25" s="2" customFormat="1" ht="16.05" customHeight="1" x14ac:dyDescent="0.2">
      <c r="A256" s="36"/>
      <c r="B256" s="36"/>
      <c r="C256" s="37" t="s">
        <v>23</v>
      </c>
      <c r="D256" s="9">
        <f>空知1!D225+石狩1!D225+後志1!D225+胆振1!D225+日高1!D225+渡島・檜山1!D225+上川1!D225+留萌1!D225+宗谷1!D225+オホーツク1!D225+十勝1!D225+釧路1!D225+根室1!D225</f>
        <v>0.1</v>
      </c>
      <c r="E256" s="9">
        <f>空知1!E225+石狩1!E225+後志1!E225+胆振1!E225+日高1!E225+渡島・檜山1!E225+上川1!E225+留萌1!E225+宗谷1!E225+オホーツク1!E225+十勝1!E225+釧路1!E225+根室1!E225</f>
        <v>13.4</v>
      </c>
      <c r="F256" s="9">
        <f>空知1!F225+石狩1!F225+後志1!F225+胆振1!F225+日高1!F225+渡島・檜山1!F225+上川1!F225+留萌1!F225+宗谷1!F225+オホーツク1!F225+十勝1!F225+釧路1!F225+根室1!F225</f>
        <v>6.2</v>
      </c>
      <c r="G256" s="9">
        <f>空知1!G225+石狩1!G225+後志1!G225+胆振1!G225+日高1!G225+渡島・檜山1!G225+上川1!G225+留萌1!G225+宗谷1!G225+オホーツク1!G225+十勝1!G225+釧路1!G225+根室1!G225</f>
        <v>0.1</v>
      </c>
      <c r="H256" s="9">
        <f>空知1!H225+石狩1!H225+後志1!H225+胆振1!H225+日高1!H225+渡島・檜山1!H225+上川1!H225+留萌1!H225+宗谷1!H225+オホーツク1!H225+十勝1!H225+釧路1!H225+根室1!H225</f>
        <v>0.6</v>
      </c>
      <c r="I256" s="9">
        <f>空知1!I225+石狩1!I225+後志1!I225+胆振1!I225+日高1!I225+渡島・檜山1!I225+上川1!I225+留萌1!I225+宗谷1!I225+オホーツク1!I225+十勝1!I225+釧路1!I225+根室1!I225</f>
        <v>10.199999999999999</v>
      </c>
      <c r="J256" s="9">
        <f>空知1!J225+石狩1!J225+後志1!J225+胆振1!J225+日高1!J225+渡島・檜山1!J225+上川1!J225+留萌1!J225+宗谷1!J225+オホーツク1!J225+十勝1!J225+釧路1!J225+根室1!J225</f>
        <v>54.099999999999994</v>
      </c>
      <c r="K256" s="9">
        <f>空知1!K225+石狩1!K225+後志1!K225+胆振1!K225+日高1!K225+渡島・檜山1!K225+上川1!K225+留萌1!K225+宗谷1!K225+オホーツク1!K225+十勝1!K225+釧路1!K225+根室1!K225</f>
        <v>37.800000000000004</v>
      </c>
      <c r="L256" s="9">
        <f>空知1!L225+石狩1!L225+後志1!L225+胆振1!L225+日高1!L225+渡島・檜山1!L225+上川1!L225+留萌1!L225+宗谷1!L225+オホーツク1!L225+十勝1!L225+釧路1!L225+根室1!L225</f>
        <v>28.700000000000003</v>
      </c>
      <c r="M256" s="9">
        <f>空知1!M225+石狩1!M225+後志1!M225+胆振1!M225+日高1!M225+渡島・檜山1!M225+上川1!M225+留萌1!M225+宗谷1!M225+オホーツク1!M225+十勝1!M225+釧路1!M225+根室1!M225</f>
        <v>18.400000000000002</v>
      </c>
      <c r="N256" s="9">
        <f>空知1!N225+石狩1!N225+後志1!N225+胆振1!N225+日高1!N225+渡島・檜山1!N225+上川1!N225+留萌1!N225+宗谷1!N225+オホーツク1!N225+十勝1!N225+釧路1!N225+根室1!N225</f>
        <v>7.5</v>
      </c>
      <c r="O256" s="9">
        <f>空知1!O225+石狩1!O225+後志1!O225+胆振1!O225+日高1!O225+渡島・檜山1!O225+上川1!O225+留萌1!O225+宗谷1!O225+オホーツク1!O225+十勝1!O225+釧路1!O225+根室1!O225</f>
        <v>18.3</v>
      </c>
      <c r="P256" s="16">
        <f t="shared" si="185"/>
        <v>195.4</v>
      </c>
      <c r="Q256" s="30"/>
      <c r="R256" s="19"/>
      <c r="S256" s="19"/>
      <c r="T256" s="19"/>
      <c r="U256" s="19"/>
      <c r="V256" s="20"/>
      <c r="W256" s="20"/>
      <c r="X256" s="20"/>
      <c r="Y256" s="20"/>
    </row>
    <row r="257" spans="1:25" s="2" customFormat="1" ht="16.05" customHeight="1" x14ac:dyDescent="0.2">
      <c r="A257" s="36"/>
      <c r="B257" s="36"/>
      <c r="C257" s="38" t="s">
        <v>22</v>
      </c>
      <c r="D257" s="10">
        <f t="shared" ref="D257:O257" si="222">IF(D256&lt;=0,"",D256/$P256%)</f>
        <v>5.1177072671443197E-2</v>
      </c>
      <c r="E257" s="10">
        <f t="shared" si="222"/>
        <v>6.8577277379733879</v>
      </c>
      <c r="F257" s="10">
        <f t="shared" si="222"/>
        <v>3.1729785056294784</v>
      </c>
      <c r="G257" s="10">
        <f t="shared" si="222"/>
        <v>5.1177072671443197E-2</v>
      </c>
      <c r="H257" s="10">
        <f t="shared" si="222"/>
        <v>0.30706243602865918</v>
      </c>
      <c r="I257" s="10">
        <f t="shared" si="222"/>
        <v>5.2200614124872056</v>
      </c>
      <c r="J257" s="10">
        <f t="shared" si="222"/>
        <v>27.686796315250767</v>
      </c>
      <c r="K257" s="10">
        <f t="shared" si="222"/>
        <v>19.344933469805529</v>
      </c>
      <c r="L257" s="10">
        <f t="shared" si="222"/>
        <v>14.687819856704198</v>
      </c>
      <c r="M257" s="10">
        <f t="shared" si="222"/>
        <v>9.4165813715455489</v>
      </c>
      <c r="N257" s="10">
        <f t="shared" si="222"/>
        <v>3.8382804503582397</v>
      </c>
      <c r="O257" s="10">
        <f t="shared" si="222"/>
        <v>9.3654042988741057</v>
      </c>
      <c r="P257" s="16">
        <f t="shared" si="185"/>
        <v>100</v>
      </c>
      <c r="Q257" s="30"/>
      <c r="R257" s="19"/>
      <c r="S257" s="19"/>
      <c r="T257" s="19"/>
      <c r="U257" s="19"/>
      <c r="V257" s="20"/>
      <c r="W257" s="20"/>
      <c r="X257" s="20"/>
      <c r="Y257" s="20"/>
    </row>
    <row r="258" spans="1:25" s="2" customFormat="1" ht="16.05" customHeight="1" x14ac:dyDescent="0.2">
      <c r="A258" s="46"/>
      <c r="B258" s="36"/>
      <c r="C258" s="37" t="s">
        <v>24</v>
      </c>
      <c r="D258" s="9">
        <f>空知1!D227+石狩1!D227+後志1!D227+胆振1!D227+日高1!D227+渡島・檜山1!D227+上川1!D227+留萌1!D227+宗谷1!D227+オホーツク1!D227+十勝1!D227+釧路1!D227+根室1!D227</f>
        <v>8.5</v>
      </c>
      <c r="E258" s="9">
        <f>空知1!E227+石狩1!E227+後志1!E227+胆振1!E227+日高1!E227+渡島・檜山1!E227+上川1!E227+留萌1!E227+宗谷1!E227+オホーツク1!E227+十勝1!E227+釧路1!E227+根室1!E227</f>
        <v>21.3</v>
      </c>
      <c r="F258" s="9">
        <f>空知1!F227+石狩1!F227+後志1!F227+胆振1!F227+日高1!F227+渡島・檜山1!F227+上川1!F227+留萌1!F227+宗谷1!F227+オホーツク1!F227+十勝1!F227+釧路1!F227+根室1!F227</f>
        <v>13.899999999999999</v>
      </c>
      <c r="G258" s="9">
        <f>空知1!G227+石狩1!G227+後志1!G227+胆振1!G227+日高1!G227+渡島・檜山1!G227+上川1!G227+留萌1!G227+宗谷1!G227+オホーツク1!G227+十勝1!G227+釧路1!G227+根室1!G227</f>
        <v>48.9</v>
      </c>
      <c r="H258" s="9">
        <f>空知1!H227+石狩1!H227+後志1!H227+胆振1!H227+日高1!H227+渡島・檜山1!H227+上川1!H227+留萌1!H227+宗谷1!H227+オホーツク1!H227+十勝1!H227+釧路1!H227+根室1!H227</f>
        <v>63.300000000000011</v>
      </c>
      <c r="I258" s="9">
        <f>空知1!I227+石狩1!I227+後志1!I227+胆振1!I227+日高1!I227+渡島・檜山1!I227+上川1!I227+留萌1!I227+宗谷1!I227+オホーツク1!I227+十勝1!I227+釧路1!I227+根室1!I227</f>
        <v>79.200000000000017</v>
      </c>
      <c r="J258" s="9">
        <f>空知1!J227+石狩1!J227+後志1!J227+胆振1!J227+日高1!J227+渡島・檜山1!J227+上川1!J227+留萌1!J227+宗谷1!J227+オホーツク1!J227+十勝1!J227+釧路1!J227+根室1!J227</f>
        <v>133.5</v>
      </c>
      <c r="K258" s="9">
        <f>空知1!K227+石狩1!K227+後志1!K227+胆振1!K227+日高1!K227+渡島・檜山1!K227+上川1!K227+留萌1!K227+宗谷1!K227+オホーツク1!K227+十勝1!K227+釧路1!K227+根室1!K227</f>
        <v>101.50000000000001</v>
      </c>
      <c r="L258" s="9">
        <f>空知1!L227+石狩1!L227+後志1!L227+胆振1!L227+日高1!L227+渡島・檜山1!L227+上川1!L227+留萌1!L227+宗谷1!L227+オホーツク1!L227+十勝1!L227+釧路1!L227+根室1!L227</f>
        <v>96.1</v>
      </c>
      <c r="M258" s="9">
        <f>空知1!M227+石狩1!M227+後志1!M227+胆振1!M227+日高1!M227+渡島・檜山1!M227+上川1!M227+留萌1!M227+宗谷1!M227+オホーツク1!M227+十勝1!M227+釧路1!M227+根室1!M227</f>
        <v>135.9</v>
      </c>
      <c r="N258" s="9">
        <f>空知1!N227+石狩1!N227+後志1!N227+胆振1!N227+日高1!N227+渡島・檜山1!N227+上川1!N227+留萌1!N227+宗谷1!N227+オホーツク1!N227+十勝1!N227+釧路1!N227+根室1!N227</f>
        <v>57</v>
      </c>
      <c r="O258" s="9">
        <f>空知1!O227+石狩1!O227+後志1!O227+胆振1!O227+日高1!O227+渡島・檜山1!O227+上川1!O227+留萌1!O227+宗谷1!O227+オホーツク1!O227+十勝1!O227+釧路1!O227+根室1!O227</f>
        <v>22.400000000000002</v>
      </c>
      <c r="P258" s="16">
        <f t="shared" si="185"/>
        <v>781.5</v>
      </c>
      <c r="Q258" s="30"/>
      <c r="R258" s="19"/>
      <c r="S258" s="19"/>
      <c r="T258" s="19"/>
      <c r="U258" s="19"/>
      <c r="V258" s="20"/>
      <c r="W258" s="20"/>
      <c r="X258" s="20"/>
      <c r="Y258" s="20"/>
    </row>
    <row r="259" spans="1:25" s="2" customFormat="1" ht="16.05" customHeight="1" x14ac:dyDescent="0.2">
      <c r="A259" s="43"/>
      <c r="B259" s="40"/>
      <c r="C259" s="38" t="s">
        <v>22</v>
      </c>
      <c r="D259" s="10">
        <f t="shared" ref="D259:O259" si="223">IF(D258&lt;=0,"",D258/$P258%)</f>
        <v>1.0876519513755598</v>
      </c>
      <c r="E259" s="10">
        <f t="shared" si="223"/>
        <v>2.7255278310940501</v>
      </c>
      <c r="F259" s="10">
        <f t="shared" si="223"/>
        <v>1.7786308381317975</v>
      </c>
      <c r="G259" s="10">
        <f t="shared" si="223"/>
        <v>6.2571976967370437</v>
      </c>
      <c r="H259" s="10">
        <f t="shared" si="223"/>
        <v>8.0998080614203474</v>
      </c>
      <c r="I259" s="10">
        <f t="shared" si="223"/>
        <v>10.13435700575816</v>
      </c>
      <c r="J259" s="10">
        <f t="shared" si="223"/>
        <v>17.08253358925144</v>
      </c>
      <c r="K259" s="10">
        <f t="shared" si="223"/>
        <v>12.987843889955215</v>
      </c>
      <c r="L259" s="10">
        <f t="shared" si="223"/>
        <v>12.296865003198976</v>
      </c>
      <c r="M259" s="10">
        <f t="shared" si="223"/>
        <v>17.389635316698655</v>
      </c>
      <c r="N259" s="10">
        <f t="shared" si="223"/>
        <v>7.2936660268714011</v>
      </c>
      <c r="O259" s="10">
        <f t="shared" si="223"/>
        <v>2.8662827895073577</v>
      </c>
      <c r="P259" s="16">
        <f t="shared" si="185"/>
        <v>100.00000000000001</v>
      </c>
      <c r="Q259" s="30"/>
      <c r="R259" s="19"/>
      <c r="S259" s="19"/>
      <c r="T259" s="19"/>
      <c r="U259" s="19"/>
      <c r="V259" s="20"/>
      <c r="W259" s="20"/>
      <c r="X259" s="20"/>
      <c r="Y259" s="20"/>
    </row>
    <row r="260" spans="1:25" ht="16.05" customHeight="1" x14ac:dyDescent="0.2">
      <c r="A260" s="36" t="s">
        <v>61</v>
      </c>
      <c r="C260" s="37" t="s">
        <v>115</v>
      </c>
      <c r="D260" s="9">
        <f>空知1!D229+石狩1!D229+後志1!D229+胆振1!D229+日高1!D229+渡島・檜山1!D229+上川1!D229+留萌1!D229+宗谷1!D229+オホーツク1!D229+十勝1!D229+釧路1!D229+根室1!D229</f>
        <v>49.4</v>
      </c>
      <c r="E260" s="9">
        <f>空知1!E229+石狩1!E229+後志1!E229+胆振1!E229+日高1!E229+渡島・檜山1!E229+上川1!E229+留萌1!E229+宗谷1!E229+オホーツク1!E229+十勝1!E229+釧路1!E229+根室1!E229</f>
        <v>60</v>
      </c>
      <c r="F260" s="9">
        <f>空知1!F229+石狩1!F229+後志1!F229+胆振1!F229+日高1!F229+渡島・檜山1!F229+上川1!F229+留萌1!F229+宗谷1!F229+オホーツク1!F229+十勝1!F229+釧路1!F229+根室1!F229</f>
        <v>23.1</v>
      </c>
      <c r="G260" s="9">
        <f>空知1!G229+石狩1!G229+後志1!G229+胆振1!G229+日高1!G229+渡島・檜山1!G229+上川1!G229+留萌1!G229+宗谷1!G229+オホーツク1!G229+十勝1!G229+釧路1!G229+根室1!G229</f>
        <v>43.5</v>
      </c>
      <c r="H260" s="9">
        <f>空知1!H229+石狩1!H229+後志1!H229+胆振1!H229+日高1!H229+渡島・檜山1!H229+上川1!H229+留萌1!H229+宗谷1!H229+オホーツク1!H229+十勝1!H229+釧路1!H229+根室1!H229</f>
        <v>10</v>
      </c>
      <c r="I260" s="9">
        <f>空知1!I229+石狩1!I229+後志1!I229+胆振1!I229+日高1!I229+渡島・檜山1!I229+上川1!I229+留萌1!I229+宗谷1!I229+オホーツク1!I229+十勝1!I229+釧路1!I229+根室1!I229</f>
        <v>14.3</v>
      </c>
      <c r="J260" s="9">
        <f>空知1!J229+石狩1!J229+後志1!J229+胆振1!J229+日高1!J229+渡島・檜山1!J229+上川1!J229+留萌1!J229+宗谷1!J229+オホーツク1!J229+十勝1!J229+釧路1!J229+根室1!J229</f>
        <v>56.8</v>
      </c>
      <c r="K260" s="9">
        <f>空知1!K229+石狩1!K229+後志1!K229+胆振1!K229+日高1!K229+渡島・檜山1!K229+上川1!K229+留萌1!K229+宗谷1!K229+オホーツク1!K229+十勝1!K229+釧路1!K229+根室1!K229</f>
        <v>119.1</v>
      </c>
      <c r="L260" s="9">
        <f>空知1!L229+石狩1!L229+後志1!L229+胆振1!L229+日高1!L229+渡島・檜山1!L229+上川1!L229+留萌1!L229+宗谷1!L229+オホーツク1!L229+十勝1!L229+釧路1!L229+根室1!L229</f>
        <v>430.00000000000006</v>
      </c>
      <c r="M260" s="9">
        <f>空知1!M229+石狩1!M229+後志1!M229+胆振1!M229+日高1!M229+渡島・檜山1!M229+上川1!M229+留萌1!M229+宗谷1!M229+オホーツク1!M229+十勝1!M229+釧路1!M229+根室1!M229</f>
        <v>532.9</v>
      </c>
      <c r="N260" s="9">
        <f>空知1!N229+石狩1!N229+後志1!N229+胆振1!N229+日高1!N229+渡島・檜山1!N229+上川1!N229+留萌1!N229+宗谷1!N229+オホーツク1!N229+十勝1!N229+釧路1!N229+根室1!N229</f>
        <v>429.90000000000003</v>
      </c>
      <c r="O260" s="9">
        <f>空知1!O229+石狩1!O229+後志1!O229+胆振1!O229+日高1!O229+渡島・檜山1!O229+上川1!O229+留萌1!O229+宗谷1!O229+オホーツク1!O229+十勝1!O229+釧路1!O229+根室1!O229</f>
        <v>117.30000000000001</v>
      </c>
      <c r="P260" s="32">
        <f>SUM(D260:O260)</f>
        <v>1886.3</v>
      </c>
    </row>
    <row r="261" spans="1:25" ht="16.05" customHeight="1" x14ac:dyDescent="0.2">
      <c r="A261" s="36"/>
      <c r="C261" s="38" t="s">
        <v>22</v>
      </c>
      <c r="D261" s="10">
        <f t="shared" ref="D261:O261" si="224">IF(D260&lt;=0,"",D260/$P260%)</f>
        <v>2.6188835286009646</v>
      </c>
      <c r="E261" s="10">
        <f t="shared" si="224"/>
        <v>3.1808301966813337</v>
      </c>
      <c r="F261" s="10">
        <f t="shared" si="224"/>
        <v>1.2246196257223136</v>
      </c>
      <c r="G261" s="10">
        <f t="shared" si="224"/>
        <v>2.3061018925939671</v>
      </c>
      <c r="H261" s="10">
        <f t="shared" si="224"/>
        <v>0.53013836611355569</v>
      </c>
      <c r="I261" s="10">
        <f t="shared" si="224"/>
        <v>0.75809786354238462</v>
      </c>
      <c r="J261" s="10">
        <f t="shared" si="224"/>
        <v>3.0111859195249959</v>
      </c>
      <c r="K261" s="10">
        <f t="shared" si="224"/>
        <v>6.3139479404124472</v>
      </c>
      <c r="L261" s="10">
        <f t="shared" si="224"/>
        <v>22.795949742882897</v>
      </c>
      <c r="M261" s="10">
        <f t="shared" si="224"/>
        <v>28.25107353019138</v>
      </c>
      <c r="N261" s="10">
        <f t="shared" si="224"/>
        <v>22.790648359221759</v>
      </c>
      <c r="O261" s="10">
        <f t="shared" si="224"/>
        <v>6.2185230345120086</v>
      </c>
      <c r="P261" s="32">
        <f t="shared" si="185"/>
        <v>100</v>
      </c>
    </row>
    <row r="262" spans="1:25" ht="16.05" customHeight="1" x14ac:dyDescent="0.2">
      <c r="A262" s="36"/>
      <c r="C262" s="37" t="s">
        <v>119</v>
      </c>
      <c r="D262" s="9">
        <f>空知1!D231+石狩1!D231+後志1!D231+胆振1!D231+日高1!D231+渡島・檜山1!D231+上川1!D231+留萌1!D231+宗谷1!D231+オホーツク1!D231+十勝1!D231+釧路1!D231+根室1!D231</f>
        <v>0</v>
      </c>
      <c r="E262" s="9">
        <f>空知1!E231+石狩1!E231+後志1!E231+胆振1!E231+日高1!E231+渡島・檜山1!E231+上川1!E231+留萌1!E231+宗谷1!E231+オホーツク1!E231+十勝1!E231+釧路1!E231+根室1!E231</f>
        <v>0</v>
      </c>
      <c r="F262" s="9">
        <f>空知1!F231+石狩1!F231+後志1!F231+胆振1!F231+日高1!F231+渡島・檜山1!F231+上川1!F231+留萌1!F231+宗谷1!F231+オホーツク1!F231+十勝1!F231+釧路1!F231+根室1!F231</f>
        <v>0</v>
      </c>
      <c r="G262" s="9">
        <f>空知1!G231+石狩1!G231+後志1!G231+胆振1!G231+日高1!G231+渡島・檜山1!G231+上川1!G231+留萌1!G231+宗谷1!G231+オホーツク1!G231+十勝1!G231+釧路1!G231+根室1!G231</f>
        <v>0</v>
      </c>
      <c r="H262" s="9">
        <f>空知1!H231+石狩1!H231+後志1!H231+胆振1!H231+日高1!H231+渡島・檜山1!H231+上川1!H231+留萌1!H231+宗谷1!H231+オホーツク1!H231+十勝1!H231+釧路1!H231+根室1!H231</f>
        <v>0</v>
      </c>
      <c r="I262" s="9">
        <f>空知1!I231+石狩1!I231+後志1!I231+胆振1!I231+日高1!I231+渡島・檜山1!I231+上川1!I231+留萌1!I231+宗谷1!I231+オホーツク1!I231+十勝1!I231+釧路1!I231+根室1!I231</f>
        <v>4.0999999999999996</v>
      </c>
      <c r="J262" s="9">
        <f>空知1!J231+石狩1!J231+後志1!J231+胆振1!J231+日高1!J231+渡島・檜山1!J231+上川1!J231+留萌1!J231+宗谷1!J231+オホーツク1!J231+十勝1!J231+釧路1!J231+根室1!J231</f>
        <v>75.2</v>
      </c>
      <c r="K262" s="9">
        <f>空知1!K231+石狩1!K231+後志1!K231+胆振1!K231+日高1!K231+渡島・檜山1!K231+上川1!K231+留萌1!K231+宗谷1!K231+オホーツク1!K231+十勝1!K231+釧路1!K231+根室1!K231</f>
        <v>27.6</v>
      </c>
      <c r="L262" s="9">
        <f>空知1!L231+石狩1!L231+後志1!L231+胆振1!L231+日高1!L231+渡島・檜山1!L231+上川1!L231+留萌1!L231+宗谷1!L231+オホーツク1!L231+十勝1!L231+釧路1!L231+根室1!L231</f>
        <v>112.2</v>
      </c>
      <c r="M262" s="9">
        <f>空知1!M231+石狩1!M231+後志1!M231+胆振1!M231+日高1!M231+渡島・檜山1!M231+上川1!M231+留萌1!M231+宗谷1!M231+オホーツク1!M231+十勝1!M231+釧路1!M231+根室1!M231</f>
        <v>63.3</v>
      </c>
      <c r="N262" s="9">
        <f>空知1!N231+石狩1!N231+後志1!N231+胆振1!N231+日高1!N231+渡島・檜山1!N231+上川1!N231+留萌1!N231+宗谷1!N231+オホーツク1!N231+十勝1!N231+釧路1!N231+根室1!N231</f>
        <v>7.7</v>
      </c>
      <c r="O262" s="9">
        <f>空知1!O231+石狩1!O231+後志1!O231+胆振1!O231+日高1!O231+渡島・檜山1!O231+上川1!O231+留萌1!O231+宗谷1!O231+オホーツク1!O231+十勝1!O231+釧路1!O231+根室1!O231</f>
        <v>1.2</v>
      </c>
      <c r="P262" s="32">
        <f>SUM(D262:O262)</f>
        <v>291.3</v>
      </c>
    </row>
    <row r="263" spans="1:25" ht="16.05" customHeight="1" x14ac:dyDescent="0.2">
      <c r="A263" s="36"/>
      <c r="C263" s="38" t="s">
        <v>22</v>
      </c>
      <c r="D263" s="10" t="str">
        <f t="shared" ref="D263:O263" si="225">IF(D262&lt;=0,"",D262/$P262%)</f>
        <v/>
      </c>
      <c r="E263" s="10" t="str">
        <f t="shared" si="225"/>
        <v/>
      </c>
      <c r="F263" s="10" t="str">
        <f t="shared" si="225"/>
        <v/>
      </c>
      <c r="G263" s="10" t="str">
        <f t="shared" si="225"/>
        <v/>
      </c>
      <c r="H263" s="10" t="str">
        <f t="shared" si="225"/>
        <v/>
      </c>
      <c r="I263" s="10">
        <f t="shared" si="225"/>
        <v>1.4074836937864741</v>
      </c>
      <c r="J263" s="10">
        <f t="shared" si="225"/>
        <v>25.815310676278749</v>
      </c>
      <c r="K263" s="10">
        <f t="shared" si="225"/>
        <v>9.474768280123584</v>
      </c>
      <c r="L263" s="10">
        <f t="shared" si="225"/>
        <v>38.516992790937174</v>
      </c>
      <c r="M263" s="10">
        <f t="shared" si="225"/>
        <v>21.730175077239956</v>
      </c>
      <c r="N263" s="10">
        <f t="shared" si="225"/>
        <v>2.643323034672159</v>
      </c>
      <c r="O263" s="10">
        <f t="shared" si="225"/>
        <v>0.41194644696189492</v>
      </c>
      <c r="P263" s="32">
        <f t="shared" si="185"/>
        <v>99.999999999999986</v>
      </c>
    </row>
    <row r="264" spans="1:25" ht="16.05" customHeight="1" x14ac:dyDescent="0.2">
      <c r="A264" s="36"/>
      <c r="C264" s="37" t="s">
        <v>114</v>
      </c>
      <c r="D264" s="9">
        <f>空知1!D233+石狩1!D233+後志1!D233+胆振1!D233+日高1!D233+渡島・檜山1!D233+上川1!D233+留萌1!D233+宗谷1!D233+オホーツク1!D233+十勝1!D233+釧路1!D233+根室1!D233</f>
        <v>49.4</v>
      </c>
      <c r="E264" s="9">
        <f>空知1!E233+石狩1!E233+後志1!E233+胆振1!E233+日高1!E233+渡島・檜山1!E233+上川1!E233+留萌1!E233+宗谷1!E233+オホーツク1!E233+十勝1!E233+釧路1!E233+根室1!E233</f>
        <v>60</v>
      </c>
      <c r="F264" s="9">
        <f>空知1!F233+石狩1!F233+後志1!F233+胆振1!F233+日高1!F233+渡島・檜山1!F233+上川1!F233+留萌1!F233+宗谷1!F233+オホーツク1!F233+十勝1!F233+釧路1!F233+根室1!F233</f>
        <v>23.1</v>
      </c>
      <c r="G264" s="9">
        <f>空知1!G233+石狩1!G233+後志1!G233+胆振1!G233+日高1!G233+渡島・檜山1!G233+上川1!G233+留萌1!G233+宗谷1!G233+オホーツク1!G233+十勝1!G233+釧路1!G233+根室1!G233</f>
        <v>43.5</v>
      </c>
      <c r="H264" s="9">
        <f>空知1!H233+石狩1!H233+後志1!H233+胆振1!H233+日高1!H233+渡島・檜山1!H233+上川1!H233+留萌1!H233+宗谷1!H233+オホーツク1!H233+十勝1!H233+釧路1!H233+根室1!H233</f>
        <v>10</v>
      </c>
      <c r="I264" s="9">
        <f>空知1!I233+石狩1!I233+後志1!I233+胆振1!I233+日高1!I233+渡島・檜山1!I233+上川1!I233+留萌1!I233+宗谷1!I233+オホーツク1!I233+十勝1!I233+釧路1!I233+根室1!I233</f>
        <v>18.399999999999999</v>
      </c>
      <c r="J264" s="9">
        <f>空知1!J233+石狩1!J233+後志1!J233+胆振1!J233+日高1!J233+渡島・檜山1!J233+上川1!J233+留萌1!J233+宗谷1!J233+オホーツク1!J233+十勝1!J233+釧路1!J233+根室1!J233</f>
        <v>132</v>
      </c>
      <c r="K264" s="9">
        <f>空知1!K233+石狩1!K233+後志1!K233+胆振1!K233+日高1!K233+渡島・檜山1!K233+上川1!K233+留萌1!K233+宗谷1!K233+オホーツク1!K233+十勝1!K233+釧路1!K233+根室1!K233</f>
        <v>146.69999999999996</v>
      </c>
      <c r="L264" s="9">
        <f>空知1!L233+石狩1!L233+後志1!L233+胆振1!L233+日高1!L233+渡島・檜山1!L233+上川1!L233+留萌1!L233+宗谷1!L233+オホーツク1!L233+十勝1!L233+釧路1!L233+根室1!L233</f>
        <v>542.20000000000005</v>
      </c>
      <c r="M264" s="9">
        <f>空知1!M233+石狩1!M233+後志1!M233+胆振1!M233+日高1!M233+渡島・檜山1!M233+上川1!M233+留萌1!M233+宗谷1!M233+オホーツク1!M233+十勝1!M233+釧路1!M233+根室1!M233</f>
        <v>596.19999999999993</v>
      </c>
      <c r="N264" s="9">
        <f>空知1!N233+石狩1!N233+後志1!N233+胆振1!N233+日高1!N233+渡島・檜山1!N233+上川1!N233+留萌1!N233+宗谷1!N233+オホーツク1!N233+十勝1!N233+釧路1!N233+根室1!N233</f>
        <v>437.60000000000008</v>
      </c>
      <c r="O264" s="9">
        <f>空知1!O233+石狩1!O233+後志1!O233+胆振1!O233+日高1!O233+渡島・檜山1!O233+上川1!O233+留萌1!O233+宗谷1!O233+オホーツク1!O233+十勝1!O233+釧路1!O233+根室1!O233</f>
        <v>118.5</v>
      </c>
      <c r="P264" s="32">
        <f>SUM(D264:O264)</f>
        <v>2177.6</v>
      </c>
    </row>
    <row r="265" spans="1:25" ht="16.05" customHeight="1" x14ac:dyDescent="0.2">
      <c r="A265" s="36"/>
      <c r="B265" s="39"/>
      <c r="C265" s="38" t="s">
        <v>22</v>
      </c>
      <c r="D265" s="10">
        <f t="shared" ref="D265:O265" si="226">IF(D264&lt;=0,"",D264/$P264%)</f>
        <v>2.2685525349008082</v>
      </c>
      <c r="E265" s="10">
        <f t="shared" si="226"/>
        <v>2.7553269654665686</v>
      </c>
      <c r="F265" s="10">
        <f t="shared" si="226"/>
        <v>1.0608008817046291</v>
      </c>
      <c r="G265" s="10">
        <f t="shared" si="226"/>
        <v>1.9976120499632624</v>
      </c>
      <c r="H265" s="10">
        <f t="shared" si="226"/>
        <v>0.45922116091109477</v>
      </c>
      <c r="I265" s="10">
        <f t="shared" si="226"/>
        <v>0.84496693607641438</v>
      </c>
      <c r="J265" s="10">
        <f t="shared" si="226"/>
        <v>6.0617193240264511</v>
      </c>
      <c r="K265" s="10">
        <f t="shared" si="226"/>
        <v>6.7367744305657586</v>
      </c>
      <c r="L265" s="10">
        <f t="shared" si="226"/>
        <v>24.898971344599563</v>
      </c>
      <c r="M265" s="10">
        <f t="shared" si="226"/>
        <v>27.378765613519469</v>
      </c>
      <c r="N265" s="10">
        <f t="shared" si="226"/>
        <v>20.095518001469511</v>
      </c>
      <c r="O265" s="10">
        <f t="shared" si="226"/>
        <v>5.4417707567964735</v>
      </c>
      <c r="P265" s="32">
        <f t="shared" si="185"/>
        <v>100</v>
      </c>
    </row>
    <row r="266" spans="1:25" s="2" customFormat="1" ht="16.05" customHeight="1" x14ac:dyDescent="0.2">
      <c r="A266" s="36"/>
      <c r="B266" s="36" t="s">
        <v>62</v>
      </c>
      <c r="C266" s="37" t="s">
        <v>21</v>
      </c>
      <c r="D266" s="9">
        <f>空知1!D235+石狩1!D235+後志1!D235+胆振1!D235+日高1!D235+渡島・檜山1!D235+上川1!D235+留萌1!D235+宗谷1!D235+オホーツク1!D235+十勝1!D235+釧路1!D235+根室1!D235</f>
        <v>49.4</v>
      </c>
      <c r="E266" s="9">
        <f>空知1!E235+石狩1!E235+後志1!E235+胆振1!E235+日高1!E235+渡島・檜山1!E235+上川1!E235+留萌1!E235+宗谷1!E235+オホーツク1!E235+十勝1!E235+釧路1!E235+根室1!E235</f>
        <v>60</v>
      </c>
      <c r="F266" s="9">
        <f>空知1!F235+石狩1!F235+後志1!F235+胆振1!F235+日高1!F235+渡島・檜山1!F235+上川1!F235+留萌1!F235+宗谷1!F235+オホーツク1!F235+十勝1!F235+釧路1!F235+根室1!F235</f>
        <v>23.1</v>
      </c>
      <c r="G266" s="9">
        <f>空知1!G235+石狩1!G235+後志1!G235+胆振1!G235+日高1!G235+渡島・檜山1!G235+上川1!G235+留萌1!G235+宗谷1!G235+オホーツク1!G235+十勝1!G235+釧路1!G235+根室1!G235</f>
        <v>43.5</v>
      </c>
      <c r="H266" s="9">
        <f>空知1!H235+石狩1!H235+後志1!H235+胆振1!H235+日高1!H235+渡島・檜山1!H235+上川1!H235+留萌1!H235+宗谷1!H235+オホーツク1!H235+十勝1!H235+釧路1!H235+根室1!H235</f>
        <v>0</v>
      </c>
      <c r="I266" s="9">
        <f>空知1!I235+石狩1!I235+後志1!I235+胆振1!I235+日高1!I235+渡島・檜山1!I235+上川1!I235+留萌1!I235+宗谷1!I235+オホーツク1!I235+十勝1!I235+釧路1!I235+根室1!I235</f>
        <v>0</v>
      </c>
      <c r="J266" s="9">
        <f>空知1!J235+石狩1!J235+後志1!J235+胆振1!J235+日高1!J235+渡島・檜山1!J235+上川1!J235+留萌1!J235+宗谷1!J235+オホーツク1!J235+十勝1!J235+釧路1!J235+根室1!J235</f>
        <v>0</v>
      </c>
      <c r="K266" s="9">
        <f>空知1!K235+石狩1!K235+後志1!K235+胆振1!K235+日高1!K235+渡島・檜山1!K235+上川1!K235+留萌1!K235+宗谷1!K235+オホーツク1!K235+十勝1!K235+釧路1!K235+根室1!K235</f>
        <v>8.5</v>
      </c>
      <c r="L266" s="9">
        <f>空知1!L235+石狩1!L235+後志1!L235+胆振1!L235+日高1!L235+渡島・檜山1!L235+上川1!L235+留萌1!L235+宗谷1!L235+オホーツク1!L235+十勝1!L235+釧路1!L235+根室1!L235</f>
        <v>59.5</v>
      </c>
      <c r="M266" s="9">
        <f>空知1!M235+石狩1!M235+後志1!M235+胆振1!M235+日高1!M235+渡島・檜山1!M235+上川1!M235+留萌1!M235+宗谷1!M235+オホーツク1!M235+十勝1!M235+釧路1!M235+根室1!M235</f>
        <v>144.69999999999999</v>
      </c>
      <c r="N266" s="9">
        <f>空知1!N235+石狩1!N235+後志1!N235+胆振1!N235+日高1!N235+渡島・檜山1!N235+上川1!N235+留萌1!N235+宗谷1!N235+オホーツク1!N235+十勝1!N235+釧路1!N235+根室1!N235</f>
        <v>217.79999999999998</v>
      </c>
      <c r="O266" s="9">
        <f>空知1!O235+石狩1!O235+後志1!O235+胆振1!O235+日高1!O235+渡島・檜山1!O235+上川1!O235+留萌1!O235+宗谷1!O235+オホーツク1!O235+十勝1!O235+釧路1!O235+根室1!O235</f>
        <v>99.6</v>
      </c>
      <c r="P266" s="16">
        <f t="shared" si="185"/>
        <v>706.1</v>
      </c>
      <c r="Q266" s="30"/>
      <c r="R266" s="19"/>
      <c r="S266" s="19"/>
      <c r="T266" s="19"/>
      <c r="U266" s="19"/>
      <c r="V266" s="20"/>
      <c r="W266" s="20"/>
      <c r="X266" s="20"/>
      <c r="Y266" s="20"/>
    </row>
    <row r="267" spans="1:25" s="2" customFormat="1" ht="16.05" customHeight="1" x14ac:dyDescent="0.2">
      <c r="A267" s="36"/>
      <c r="B267" s="36"/>
      <c r="C267" s="38" t="s">
        <v>22</v>
      </c>
      <c r="D267" s="10">
        <f t="shared" ref="D267:O267" si="227">IF(D266&lt;=0,"",D266/$P266%)</f>
        <v>6.9961761790114716</v>
      </c>
      <c r="E267" s="10">
        <f t="shared" si="227"/>
        <v>8.4973799745078598</v>
      </c>
      <c r="F267" s="10">
        <f t="shared" si="227"/>
        <v>3.2714912901855264</v>
      </c>
      <c r="G267" s="10">
        <f t="shared" si="227"/>
        <v>6.1606004815181983</v>
      </c>
      <c r="H267" s="10" t="str">
        <f t="shared" si="227"/>
        <v/>
      </c>
      <c r="I267" s="10" t="str">
        <f t="shared" si="227"/>
        <v/>
      </c>
      <c r="J267" s="10" t="str">
        <f t="shared" si="227"/>
        <v/>
      </c>
      <c r="K267" s="10">
        <f t="shared" si="227"/>
        <v>1.2037954963886135</v>
      </c>
      <c r="L267" s="10">
        <f t="shared" si="227"/>
        <v>8.4265684747202947</v>
      </c>
      <c r="M267" s="10">
        <f t="shared" si="227"/>
        <v>20.492848038521455</v>
      </c>
      <c r="N267" s="10">
        <f t="shared" si="227"/>
        <v>30.845489307463531</v>
      </c>
      <c r="O267" s="10">
        <f t="shared" si="227"/>
        <v>14.105650757683048</v>
      </c>
      <c r="P267" s="16">
        <f t="shared" si="185"/>
        <v>100.00000000000001</v>
      </c>
      <c r="Q267" s="30"/>
      <c r="R267" s="19"/>
      <c r="S267" s="19"/>
      <c r="T267" s="19"/>
      <c r="U267" s="19"/>
      <c r="V267" s="20"/>
      <c r="W267" s="20"/>
      <c r="X267" s="20"/>
      <c r="Y267" s="20"/>
    </row>
    <row r="268" spans="1:25" s="2" customFormat="1" ht="16.05" customHeight="1" x14ac:dyDescent="0.2">
      <c r="A268" s="36"/>
      <c r="B268" s="36"/>
      <c r="C268" s="37" t="s">
        <v>23</v>
      </c>
      <c r="D268" s="9">
        <f>空知1!D237+石狩1!D237+後志1!D237+胆振1!D237+日高1!D237+渡島・檜山1!D237+上川1!D237+留萌1!D237+宗谷1!D237+オホーツク1!D237+十勝1!D237+釧路1!D237+根室1!D237</f>
        <v>0</v>
      </c>
      <c r="E268" s="9">
        <f>空知1!E237+石狩1!E237+後志1!E237+胆振1!E237+日高1!E237+渡島・檜山1!E237+上川1!E237+留萌1!E237+宗谷1!E237+オホーツク1!E237+十勝1!E237+釧路1!E237+根室1!E237</f>
        <v>0</v>
      </c>
      <c r="F268" s="9">
        <f>空知1!F237+石狩1!F237+後志1!F237+胆振1!F237+日高1!F237+渡島・檜山1!F237+上川1!F237+留萌1!F237+宗谷1!F237+オホーツク1!F237+十勝1!F237+釧路1!F237+根室1!F237</f>
        <v>0</v>
      </c>
      <c r="G268" s="9">
        <f>空知1!G237+石狩1!G237+後志1!G237+胆振1!G237+日高1!G237+渡島・檜山1!G237+上川1!G237+留萌1!G237+宗谷1!G237+オホーツク1!G237+十勝1!G237+釧路1!G237+根室1!G237</f>
        <v>0</v>
      </c>
      <c r="H268" s="9">
        <f>空知1!H237+石狩1!H237+後志1!H237+胆振1!H237+日高1!H237+渡島・檜山1!H237+上川1!H237+留萌1!H237+宗谷1!H237+オホーツク1!H237+十勝1!H237+釧路1!H237+根室1!H237</f>
        <v>0</v>
      </c>
      <c r="I268" s="9">
        <f>空知1!I237+石狩1!I237+後志1!I237+胆振1!I237+日高1!I237+渡島・檜山1!I237+上川1!I237+留萌1!I237+宗谷1!I237+オホーツク1!I237+十勝1!I237+釧路1!I237+根室1!I237</f>
        <v>0</v>
      </c>
      <c r="J268" s="9">
        <f>空知1!J237+石狩1!J237+後志1!J237+胆振1!J237+日高1!J237+渡島・檜山1!J237+上川1!J237+留萌1!J237+宗谷1!J237+オホーツク1!J237+十勝1!J237+釧路1!J237+根室1!J237</f>
        <v>0</v>
      </c>
      <c r="K268" s="9">
        <f>空知1!K237+石狩1!K237+後志1!K237+胆振1!K237+日高1!K237+渡島・檜山1!K237+上川1!K237+留萌1!K237+宗谷1!K237+オホーツク1!K237+十勝1!K237+釧路1!K237+根室1!K237</f>
        <v>0</v>
      </c>
      <c r="L268" s="9">
        <f>空知1!L237+石狩1!L237+後志1!L237+胆振1!L237+日高1!L237+渡島・檜山1!L237+上川1!L237+留萌1!L237+宗谷1!L237+オホーツク1!L237+十勝1!L237+釧路1!L237+根室1!L237</f>
        <v>2.5</v>
      </c>
      <c r="M268" s="9">
        <f>空知1!M237+石狩1!M237+後志1!M237+胆振1!M237+日高1!M237+渡島・檜山1!M237+上川1!M237+留萌1!M237+宗谷1!M237+オホーツク1!M237+十勝1!M237+釧路1!M237+根室1!M237</f>
        <v>3.1999999999999997</v>
      </c>
      <c r="N268" s="9">
        <f>空知1!N237+石狩1!N237+後志1!N237+胆振1!N237+日高1!N237+渡島・檜山1!N237+上川1!N237+留萌1!N237+宗谷1!N237+オホーツク1!N237+十勝1!N237+釧路1!N237+根室1!N237</f>
        <v>7</v>
      </c>
      <c r="O268" s="9">
        <f>空知1!O237+石狩1!O237+後志1!O237+胆振1!O237+日高1!O237+渡島・檜山1!O237+上川1!O237+留萌1!O237+宗谷1!O237+オホーツク1!O237+十勝1!O237+釧路1!O237+根室1!O237</f>
        <v>1.2</v>
      </c>
      <c r="P268" s="16">
        <f t="shared" si="185"/>
        <v>13.899999999999999</v>
      </c>
      <c r="Q268" s="30"/>
      <c r="R268" s="19"/>
      <c r="S268" s="19"/>
      <c r="T268" s="19"/>
      <c r="U268" s="19"/>
      <c r="V268" s="20"/>
      <c r="W268" s="20"/>
      <c r="X268" s="20"/>
      <c r="Y268" s="20"/>
    </row>
    <row r="269" spans="1:25" s="2" customFormat="1" ht="16.05" customHeight="1" x14ac:dyDescent="0.2">
      <c r="A269" s="36"/>
      <c r="B269" s="36"/>
      <c r="C269" s="38" t="s">
        <v>22</v>
      </c>
      <c r="D269" s="10" t="str">
        <f t="shared" ref="D269:O269" si="228">IF(D268&lt;=0,"",D268/$P268%)</f>
        <v/>
      </c>
      <c r="E269" s="10" t="str">
        <f t="shared" si="228"/>
        <v/>
      </c>
      <c r="F269" s="10" t="str">
        <f t="shared" si="228"/>
        <v/>
      </c>
      <c r="G269" s="10" t="str">
        <f t="shared" si="228"/>
        <v/>
      </c>
      <c r="H269" s="10" t="str">
        <f t="shared" si="228"/>
        <v/>
      </c>
      <c r="I269" s="10" t="str">
        <f t="shared" si="228"/>
        <v/>
      </c>
      <c r="J269" s="10" t="str">
        <f t="shared" si="228"/>
        <v/>
      </c>
      <c r="K269" s="10" t="str">
        <f t="shared" si="228"/>
        <v/>
      </c>
      <c r="L269" s="10">
        <f t="shared" si="228"/>
        <v>17.985611510791369</v>
      </c>
      <c r="M269" s="10">
        <f t="shared" si="228"/>
        <v>23.021582733812949</v>
      </c>
      <c r="N269" s="10">
        <f t="shared" si="228"/>
        <v>50.359712230215834</v>
      </c>
      <c r="O269" s="10">
        <f t="shared" si="228"/>
        <v>8.6330935251798575</v>
      </c>
      <c r="P269" s="16">
        <f t="shared" si="185"/>
        <v>100.00000000000001</v>
      </c>
      <c r="Q269" s="30"/>
      <c r="R269" s="19"/>
      <c r="S269" s="19"/>
      <c r="T269" s="19"/>
      <c r="U269" s="19"/>
      <c r="V269" s="20"/>
      <c r="W269" s="20"/>
      <c r="X269" s="20"/>
      <c r="Y269" s="20"/>
    </row>
    <row r="270" spans="1:25" s="2" customFormat="1" ht="16.05" customHeight="1" x14ac:dyDescent="0.2">
      <c r="A270" s="36"/>
      <c r="B270" s="36"/>
      <c r="C270" s="37" t="s">
        <v>24</v>
      </c>
      <c r="D270" s="9">
        <f>空知1!D239+石狩1!D239+後志1!D239+胆振1!D239+日高1!D239+渡島・檜山1!D239+上川1!D239+留萌1!D239+宗谷1!D239+オホーツク1!D239+十勝1!D239+釧路1!D239+根室1!D239</f>
        <v>49.4</v>
      </c>
      <c r="E270" s="9">
        <f>空知1!E239+石狩1!E239+後志1!E239+胆振1!E239+日高1!E239+渡島・檜山1!E239+上川1!E239+留萌1!E239+宗谷1!E239+オホーツク1!E239+十勝1!E239+釧路1!E239+根室1!E239</f>
        <v>60</v>
      </c>
      <c r="F270" s="9">
        <f>空知1!F239+石狩1!F239+後志1!F239+胆振1!F239+日高1!F239+渡島・檜山1!F239+上川1!F239+留萌1!F239+宗谷1!F239+オホーツク1!F239+十勝1!F239+釧路1!F239+根室1!F239</f>
        <v>23.1</v>
      </c>
      <c r="G270" s="9">
        <f>空知1!G239+石狩1!G239+後志1!G239+胆振1!G239+日高1!G239+渡島・檜山1!G239+上川1!G239+留萌1!G239+宗谷1!G239+オホーツク1!G239+十勝1!G239+釧路1!G239+根室1!G239</f>
        <v>43.5</v>
      </c>
      <c r="H270" s="9">
        <f>空知1!H239+石狩1!H239+後志1!H239+胆振1!H239+日高1!H239+渡島・檜山1!H239+上川1!H239+留萌1!H239+宗谷1!H239+オホーツク1!H239+十勝1!H239+釧路1!H239+根室1!H239</f>
        <v>0</v>
      </c>
      <c r="I270" s="9">
        <f>空知1!I239+石狩1!I239+後志1!I239+胆振1!I239+日高1!I239+渡島・檜山1!I239+上川1!I239+留萌1!I239+宗谷1!I239+オホーツク1!I239+十勝1!I239+釧路1!I239+根室1!I239</f>
        <v>0</v>
      </c>
      <c r="J270" s="9">
        <f>空知1!J239+石狩1!J239+後志1!J239+胆振1!J239+日高1!J239+渡島・檜山1!J239+上川1!J239+留萌1!J239+宗谷1!J239+オホーツク1!J239+十勝1!J239+釧路1!J239+根室1!J239</f>
        <v>0</v>
      </c>
      <c r="K270" s="9">
        <f>空知1!K239+石狩1!K239+後志1!K239+胆振1!K239+日高1!K239+渡島・檜山1!K239+上川1!K239+留萌1!K239+宗谷1!K239+オホーツク1!K239+十勝1!K239+釧路1!K239+根室1!K239</f>
        <v>8.5</v>
      </c>
      <c r="L270" s="9">
        <f>空知1!L239+石狩1!L239+後志1!L239+胆振1!L239+日高1!L239+渡島・檜山1!L239+上川1!L239+留萌1!L239+宗谷1!L239+オホーツク1!L239+十勝1!L239+釧路1!L239+根室1!L239</f>
        <v>62</v>
      </c>
      <c r="M270" s="9">
        <f>空知1!M239+石狩1!M239+後志1!M239+胆振1!M239+日高1!M239+渡島・檜山1!M239+上川1!M239+留萌1!M239+宗谷1!M239+オホーツク1!M239+十勝1!M239+釧路1!M239+根室1!M239</f>
        <v>147.89999999999998</v>
      </c>
      <c r="N270" s="9">
        <f>空知1!N239+石狩1!N239+後志1!N239+胆振1!N239+日高1!N239+渡島・檜山1!N239+上川1!N239+留萌1!N239+宗谷1!N239+オホーツク1!N239+十勝1!N239+釧路1!N239+根室1!N239</f>
        <v>224.79999999999998</v>
      </c>
      <c r="O270" s="9">
        <f>空知1!O239+石狩1!O239+後志1!O239+胆振1!O239+日高1!O239+渡島・檜山1!O239+上川1!O239+留萌1!O239+宗谷1!O239+オホーツク1!O239+十勝1!O239+釧路1!O239+根室1!O239</f>
        <v>100.80000000000001</v>
      </c>
      <c r="P270" s="16">
        <f t="shared" si="185"/>
        <v>720</v>
      </c>
      <c r="Q270" s="30"/>
      <c r="R270" s="19"/>
      <c r="S270" s="19"/>
      <c r="T270" s="19"/>
      <c r="U270" s="19"/>
      <c r="V270" s="20"/>
      <c r="W270" s="20"/>
      <c r="X270" s="20"/>
      <c r="Y270" s="20"/>
    </row>
    <row r="271" spans="1:25" s="2" customFormat="1" ht="16.05" customHeight="1" x14ac:dyDescent="0.2">
      <c r="A271" s="36"/>
      <c r="B271" s="40"/>
      <c r="C271" s="38" t="s">
        <v>22</v>
      </c>
      <c r="D271" s="10">
        <f t="shared" ref="D271:O271" si="229">IF(D270&lt;=0,"",D270/$P270%)</f>
        <v>6.8611111111111107</v>
      </c>
      <c r="E271" s="10">
        <f t="shared" si="229"/>
        <v>8.3333333333333339</v>
      </c>
      <c r="F271" s="10">
        <f t="shared" si="229"/>
        <v>3.2083333333333335</v>
      </c>
      <c r="G271" s="10">
        <f t="shared" si="229"/>
        <v>6.0416666666666661</v>
      </c>
      <c r="H271" s="10" t="str">
        <f t="shared" si="229"/>
        <v/>
      </c>
      <c r="I271" s="10" t="str">
        <f t="shared" si="229"/>
        <v/>
      </c>
      <c r="J271" s="10" t="str">
        <f t="shared" si="229"/>
        <v/>
      </c>
      <c r="K271" s="10">
        <f t="shared" si="229"/>
        <v>1.1805555555555556</v>
      </c>
      <c r="L271" s="10">
        <f t="shared" si="229"/>
        <v>8.6111111111111107</v>
      </c>
      <c r="M271" s="10">
        <f t="shared" si="229"/>
        <v>20.541666666666664</v>
      </c>
      <c r="N271" s="10">
        <f t="shared" si="229"/>
        <v>31.222222222222218</v>
      </c>
      <c r="O271" s="10">
        <f t="shared" si="229"/>
        <v>14.000000000000002</v>
      </c>
      <c r="P271" s="16">
        <f t="shared" si="185"/>
        <v>100</v>
      </c>
      <c r="Q271" s="30"/>
      <c r="R271" s="19"/>
      <c r="S271" s="19"/>
      <c r="T271" s="19"/>
      <c r="U271" s="19"/>
      <c r="V271" s="20"/>
      <c r="W271" s="20"/>
      <c r="X271" s="20"/>
      <c r="Y271" s="20"/>
    </row>
    <row r="272" spans="1:25" s="2" customFormat="1" ht="16.05" customHeight="1" x14ac:dyDescent="0.2">
      <c r="A272" s="36"/>
      <c r="B272" s="36" t="s">
        <v>63</v>
      </c>
      <c r="C272" s="37" t="s">
        <v>21</v>
      </c>
      <c r="D272" s="9">
        <f>空知1!D241+石狩1!D241+後志1!D241+胆振1!D241+日高1!D241+渡島・檜山1!D241+上川1!D241+留萌1!D241+宗谷1!D241+オホーツク1!D241+十勝1!D241+釧路1!D241+根室1!D241</f>
        <v>0</v>
      </c>
      <c r="E272" s="9">
        <f>空知1!E241+石狩1!E241+後志1!E241+胆振1!E241+日高1!E241+渡島・檜山1!E241+上川1!E241+留萌1!E241+宗谷1!E241+オホーツク1!E241+十勝1!E241+釧路1!E241+根室1!E241</f>
        <v>0</v>
      </c>
      <c r="F272" s="9">
        <f>空知1!F241+石狩1!F241+後志1!F241+胆振1!F241+日高1!F241+渡島・檜山1!F241+上川1!F241+留萌1!F241+宗谷1!F241+オホーツク1!F241+十勝1!F241+釧路1!F241+根室1!F241</f>
        <v>0</v>
      </c>
      <c r="G272" s="9">
        <f>空知1!G241+石狩1!G241+後志1!G241+胆振1!G241+日高1!G241+渡島・檜山1!G241+上川1!G241+留萌1!G241+宗谷1!G241+オホーツク1!G241+十勝1!G241+釧路1!G241+根室1!G241</f>
        <v>0</v>
      </c>
      <c r="H272" s="9">
        <f>空知1!H241+石狩1!H241+後志1!H241+胆振1!H241+日高1!H241+渡島・檜山1!H241+上川1!H241+留萌1!H241+宗谷1!H241+オホーツク1!H241+十勝1!H241+釧路1!H241+根室1!H241</f>
        <v>0</v>
      </c>
      <c r="I272" s="9">
        <f>空知1!I241+石狩1!I241+後志1!I241+胆振1!I241+日高1!I241+渡島・檜山1!I241+上川1!I241+留萌1!I241+宗谷1!I241+オホーツク1!I241+十勝1!I241+釧路1!I241+根室1!I241</f>
        <v>0</v>
      </c>
      <c r="J272" s="9">
        <f>空知1!J241+石狩1!J241+後志1!J241+胆振1!J241+日高1!J241+渡島・檜山1!J241+上川1!J241+留萌1!J241+宗谷1!J241+オホーツク1!J241+十勝1!J241+釧路1!J241+根室1!J241</f>
        <v>0</v>
      </c>
      <c r="K272" s="9">
        <f>空知1!K241+石狩1!K241+後志1!K241+胆振1!K241+日高1!K241+渡島・檜山1!K241+上川1!K241+留萌1!K241+宗谷1!K241+オホーツク1!K241+十勝1!K241+釧路1!K241+根室1!K241</f>
        <v>52.8</v>
      </c>
      <c r="L272" s="9">
        <f>空知1!L241+石狩1!L241+後志1!L241+胆振1!L241+日高1!L241+渡島・檜山1!L241+上川1!L241+留萌1!L241+宗谷1!L241+オホーツク1!L241+十勝1!L241+釧路1!L241+根室1!L241</f>
        <v>266.7</v>
      </c>
      <c r="M272" s="9">
        <f>空知1!M241+石狩1!M241+後志1!M241+胆振1!M241+日高1!M241+渡島・檜山1!M241+上川1!M241+留萌1!M241+宗谷1!M241+オホーツク1!M241+十勝1!M241+釧路1!M241+根室1!M241</f>
        <v>287</v>
      </c>
      <c r="N272" s="9">
        <f>空知1!N241+石狩1!N241+後志1!N241+胆振1!N241+日高1!N241+渡島・檜山1!N241+上川1!N241+留萌1!N241+宗谷1!N241+オホーツク1!N241+十勝1!N241+釧路1!N241+根室1!N241</f>
        <v>181.9</v>
      </c>
      <c r="O272" s="9">
        <f>空知1!O241+石狩1!O241+後志1!O241+胆振1!O241+日高1!O241+渡島・檜山1!O241+上川1!O241+留萌1!O241+宗谷1!O241+オホーツク1!O241+十勝1!O241+釧路1!O241+根室1!O241</f>
        <v>0</v>
      </c>
      <c r="P272" s="16">
        <f t="shared" si="185"/>
        <v>788.4</v>
      </c>
      <c r="Q272" s="30"/>
      <c r="R272" s="19"/>
      <c r="S272" s="19"/>
      <c r="T272" s="19"/>
      <c r="U272" s="19"/>
      <c r="V272" s="20"/>
      <c r="W272" s="20"/>
      <c r="X272" s="20"/>
      <c r="Y272" s="20"/>
    </row>
    <row r="273" spans="1:25" s="2" customFormat="1" ht="16.05" customHeight="1" x14ac:dyDescent="0.2">
      <c r="A273" s="36"/>
      <c r="B273" s="36"/>
      <c r="C273" s="38" t="s">
        <v>22</v>
      </c>
      <c r="D273" s="10" t="str">
        <f t="shared" ref="D273:O273" si="230">IF(D272&lt;=0,"",D272/$P272%)</f>
        <v/>
      </c>
      <c r="E273" s="10" t="str">
        <f t="shared" si="230"/>
        <v/>
      </c>
      <c r="F273" s="10" t="str">
        <f t="shared" si="230"/>
        <v/>
      </c>
      <c r="G273" s="10" t="str">
        <f t="shared" si="230"/>
        <v/>
      </c>
      <c r="H273" s="10" t="str">
        <f t="shared" si="230"/>
        <v/>
      </c>
      <c r="I273" s="10" t="str">
        <f t="shared" si="230"/>
        <v/>
      </c>
      <c r="J273" s="10" t="str">
        <f t="shared" si="230"/>
        <v/>
      </c>
      <c r="K273" s="10">
        <f t="shared" si="230"/>
        <v>6.6971080669710812</v>
      </c>
      <c r="L273" s="10">
        <f t="shared" si="230"/>
        <v>33.828006088280063</v>
      </c>
      <c r="M273" s="10">
        <f t="shared" si="230"/>
        <v>36.402841197361745</v>
      </c>
      <c r="N273" s="10">
        <f t="shared" si="230"/>
        <v>23.072044647387116</v>
      </c>
      <c r="O273" s="10" t="str">
        <f t="shared" si="230"/>
        <v/>
      </c>
      <c r="P273" s="16">
        <f t="shared" si="185"/>
        <v>100</v>
      </c>
      <c r="Q273" s="30"/>
      <c r="R273" s="19"/>
      <c r="S273" s="19"/>
      <c r="T273" s="19"/>
      <c r="U273" s="19"/>
      <c r="V273" s="20"/>
      <c r="W273" s="20"/>
      <c r="X273" s="20"/>
      <c r="Y273" s="20"/>
    </row>
    <row r="274" spans="1:25" s="2" customFormat="1" ht="16.05" customHeight="1" x14ac:dyDescent="0.2">
      <c r="A274" s="36"/>
      <c r="B274" s="36"/>
      <c r="C274" s="37" t="s">
        <v>23</v>
      </c>
      <c r="D274" s="9">
        <f>空知1!D243+石狩1!D243+後志1!D243+胆振1!D243+日高1!D243+渡島・檜山1!D243+上川1!D243+留萌1!D243+宗谷1!D243+オホーツク1!D243+十勝1!D243+釧路1!D243+根室1!D243</f>
        <v>0</v>
      </c>
      <c r="E274" s="9">
        <f>空知1!E243+石狩1!E243+後志1!E243+胆振1!E243+日高1!E243+渡島・檜山1!E243+上川1!E243+留萌1!E243+宗谷1!E243+オホーツク1!E243+十勝1!E243+釧路1!E243+根室1!E243</f>
        <v>0</v>
      </c>
      <c r="F274" s="9">
        <f>空知1!F243+石狩1!F243+後志1!F243+胆振1!F243+日高1!F243+渡島・檜山1!F243+上川1!F243+留萌1!F243+宗谷1!F243+オホーツク1!F243+十勝1!F243+釧路1!F243+根室1!F243</f>
        <v>0</v>
      </c>
      <c r="G274" s="9">
        <f>空知1!G243+石狩1!G243+後志1!G243+胆振1!G243+日高1!G243+渡島・檜山1!G243+上川1!G243+留萌1!G243+宗谷1!G243+オホーツク1!G243+十勝1!G243+釧路1!G243+根室1!G243</f>
        <v>0</v>
      </c>
      <c r="H274" s="9">
        <f>空知1!H243+石狩1!H243+後志1!H243+胆振1!H243+日高1!H243+渡島・檜山1!H243+上川1!H243+留萌1!H243+宗谷1!H243+オホーツク1!H243+十勝1!H243+釧路1!H243+根室1!H243</f>
        <v>0</v>
      </c>
      <c r="I274" s="9">
        <f>空知1!I243+石狩1!I243+後志1!I243+胆振1!I243+日高1!I243+渡島・檜山1!I243+上川1!I243+留萌1!I243+宗谷1!I243+オホーツク1!I243+十勝1!I243+釧路1!I243+根室1!I243</f>
        <v>0</v>
      </c>
      <c r="J274" s="9">
        <f>空知1!J243+石狩1!J243+後志1!J243+胆振1!J243+日高1!J243+渡島・檜山1!J243+上川1!J243+留萌1!J243+宗谷1!J243+オホーツク1!J243+十勝1!J243+釧路1!J243+根室1!J243</f>
        <v>0</v>
      </c>
      <c r="K274" s="9">
        <f>空知1!K243+石狩1!K243+後志1!K243+胆振1!K243+日高1!K243+渡島・檜山1!K243+上川1!K243+留萌1!K243+宗谷1!K243+オホーツク1!K243+十勝1!K243+釧路1!K243+根室1!K243</f>
        <v>0</v>
      </c>
      <c r="L274" s="9">
        <f>空知1!L243+石狩1!L243+後志1!L243+胆振1!L243+日高1!L243+渡島・檜山1!L243+上川1!L243+留萌1!L243+宗谷1!L243+オホーツク1!L243+十勝1!L243+釧路1!L243+根室1!L243</f>
        <v>0</v>
      </c>
      <c r="M274" s="9">
        <f>空知1!M243+石狩1!M243+後志1!M243+胆振1!M243+日高1!M243+渡島・檜山1!M243+上川1!M243+留萌1!M243+宗谷1!M243+オホーツク1!M243+十勝1!M243+釧路1!M243+根室1!M243</f>
        <v>0</v>
      </c>
      <c r="N274" s="9">
        <f>空知1!N243+石狩1!N243+後志1!N243+胆振1!N243+日高1!N243+渡島・檜山1!N243+上川1!N243+留萌1!N243+宗谷1!N243+オホーツク1!N243+十勝1!N243+釧路1!N243+根室1!N243</f>
        <v>0</v>
      </c>
      <c r="O274" s="9">
        <f>空知1!O243+石狩1!O243+後志1!O243+胆振1!O243+日高1!O243+渡島・檜山1!O243+上川1!O243+留萌1!O243+宗谷1!O243+オホーツク1!O243+十勝1!O243+釧路1!O243+根室1!O243</f>
        <v>0</v>
      </c>
      <c r="P274" s="16">
        <f t="shared" si="185"/>
        <v>0</v>
      </c>
      <c r="Q274" s="30"/>
      <c r="R274" s="19"/>
      <c r="S274" s="19"/>
      <c r="T274" s="19"/>
      <c r="U274" s="19"/>
      <c r="V274" s="20"/>
      <c r="W274" s="20"/>
      <c r="X274" s="20"/>
      <c r="Y274" s="20"/>
    </row>
    <row r="275" spans="1:25" s="2" customFormat="1" ht="16.05" customHeight="1" x14ac:dyDescent="0.2">
      <c r="A275" s="36"/>
      <c r="B275" s="36"/>
      <c r="C275" s="38" t="s">
        <v>22</v>
      </c>
      <c r="D275" s="10" t="str">
        <f t="shared" ref="D275:O275" si="231">IF(D274&lt;=0,"",D274/$P274%)</f>
        <v/>
      </c>
      <c r="E275" s="10" t="str">
        <f t="shared" si="231"/>
        <v/>
      </c>
      <c r="F275" s="10" t="str">
        <f t="shared" si="231"/>
        <v/>
      </c>
      <c r="G275" s="10" t="str">
        <f t="shared" si="231"/>
        <v/>
      </c>
      <c r="H275" s="10" t="str">
        <f t="shared" si="231"/>
        <v/>
      </c>
      <c r="I275" s="10" t="str">
        <f t="shared" si="231"/>
        <v/>
      </c>
      <c r="J275" s="10" t="str">
        <f t="shared" si="231"/>
        <v/>
      </c>
      <c r="K275" s="10" t="str">
        <f t="shared" si="231"/>
        <v/>
      </c>
      <c r="L275" s="10" t="str">
        <f t="shared" si="231"/>
        <v/>
      </c>
      <c r="M275" s="10" t="str">
        <f t="shared" si="231"/>
        <v/>
      </c>
      <c r="N275" s="10" t="str">
        <f t="shared" si="231"/>
        <v/>
      </c>
      <c r="O275" s="10" t="str">
        <f t="shared" si="231"/>
        <v/>
      </c>
      <c r="P275" s="16">
        <f t="shared" si="185"/>
        <v>0</v>
      </c>
      <c r="Q275" s="30"/>
      <c r="R275" s="19"/>
      <c r="S275" s="19"/>
      <c r="T275" s="19"/>
      <c r="U275" s="19"/>
      <c r="V275" s="20"/>
      <c r="W275" s="20"/>
      <c r="X275" s="20"/>
      <c r="Y275" s="20"/>
    </row>
    <row r="276" spans="1:25" s="2" customFormat="1" ht="16.05" customHeight="1" x14ac:dyDescent="0.2">
      <c r="A276" s="36"/>
      <c r="B276" s="36"/>
      <c r="C276" s="37" t="s">
        <v>24</v>
      </c>
      <c r="D276" s="9">
        <f>空知1!D245+石狩1!D245+後志1!D245+胆振1!D245+日高1!D245+渡島・檜山1!D245+上川1!D245+留萌1!D245+宗谷1!D245+オホーツク1!D245+十勝1!D245+釧路1!D245+根室1!D245</f>
        <v>0</v>
      </c>
      <c r="E276" s="9">
        <f>空知1!E245+石狩1!E245+後志1!E245+胆振1!E245+日高1!E245+渡島・檜山1!E245+上川1!E245+留萌1!E245+宗谷1!E245+オホーツク1!E245+十勝1!E245+釧路1!E245+根室1!E245</f>
        <v>0</v>
      </c>
      <c r="F276" s="9">
        <f>空知1!F245+石狩1!F245+後志1!F245+胆振1!F245+日高1!F245+渡島・檜山1!F245+上川1!F245+留萌1!F245+宗谷1!F245+オホーツク1!F245+十勝1!F245+釧路1!F245+根室1!F245</f>
        <v>0</v>
      </c>
      <c r="G276" s="9">
        <f>空知1!G245+石狩1!G245+後志1!G245+胆振1!G245+日高1!G245+渡島・檜山1!G245+上川1!G245+留萌1!G245+宗谷1!G245+オホーツク1!G245+十勝1!G245+釧路1!G245+根室1!G245</f>
        <v>0</v>
      </c>
      <c r="H276" s="9">
        <f>空知1!H245+石狩1!H245+後志1!H245+胆振1!H245+日高1!H245+渡島・檜山1!H245+上川1!H245+留萌1!H245+宗谷1!H245+オホーツク1!H245+十勝1!H245+釧路1!H245+根室1!H245</f>
        <v>0</v>
      </c>
      <c r="I276" s="9">
        <f>空知1!I245+石狩1!I245+後志1!I245+胆振1!I245+日高1!I245+渡島・檜山1!I245+上川1!I245+留萌1!I245+宗谷1!I245+オホーツク1!I245+十勝1!I245+釧路1!I245+根室1!I245</f>
        <v>0</v>
      </c>
      <c r="J276" s="9">
        <f>空知1!J245+石狩1!J245+後志1!J245+胆振1!J245+日高1!J245+渡島・檜山1!J245+上川1!J245+留萌1!J245+宗谷1!J245+オホーツク1!J245+十勝1!J245+釧路1!J245+根室1!J245</f>
        <v>0</v>
      </c>
      <c r="K276" s="9">
        <f>空知1!K245+石狩1!K245+後志1!K245+胆振1!K245+日高1!K245+渡島・檜山1!K245+上川1!K245+留萌1!K245+宗谷1!K245+オホーツク1!K245+十勝1!K245+釧路1!K245+根室1!K245</f>
        <v>52.8</v>
      </c>
      <c r="L276" s="9">
        <f>空知1!L245+石狩1!L245+後志1!L245+胆振1!L245+日高1!L245+渡島・檜山1!L245+上川1!L245+留萌1!L245+宗谷1!L245+オホーツク1!L245+十勝1!L245+釧路1!L245+根室1!L245</f>
        <v>266.7</v>
      </c>
      <c r="M276" s="9">
        <f>空知1!M245+石狩1!M245+後志1!M245+胆振1!M245+日高1!M245+渡島・檜山1!M245+上川1!M245+留萌1!M245+宗谷1!M245+オホーツク1!M245+十勝1!M245+釧路1!M245+根室1!M245</f>
        <v>287</v>
      </c>
      <c r="N276" s="9">
        <f>空知1!N245+石狩1!N245+後志1!N245+胆振1!N245+日高1!N245+渡島・檜山1!N245+上川1!N245+留萌1!N245+宗谷1!N245+オホーツク1!N245+十勝1!N245+釧路1!N245+根室1!N245</f>
        <v>181.9</v>
      </c>
      <c r="O276" s="9">
        <f>空知1!O245+石狩1!O245+後志1!O245+胆振1!O245+日高1!O245+渡島・檜山1!O245+上川1!O245+留萌1!O245+宗谷1!O245+オホーツク1!O245+十勝1!O245+釧路1!O245+根室1!O245</f>
        <v>0</v>
      </c>
      <c r="P276" s="16">
        <f t="shared" si="185"/>
        <v>788.4</v>
      </c>
      <c r="Q276" s="30"/>
      <c r="R276" s="19"/>
      <c r="S276" s="19"/>
      <c r="T276" s="19"/>
      <c r="U276" s="19"/>
      <c r="V276" s="20"/>
      <c r="W276" s="20"/>
      <c r="X276" s="20"/>
      <c r="Y276" s="20"/>
    </row>
    <row r="277" spans="1:25" s="2" customFormat="1" ht="16.05" customHeight="1" x14ac:dyDescent="0.2">
      <c r="A277" s="36"/>
      <c r="B277" s="40"/>
      <c r="C277" s="38" t="s">
        <v>22</v>
      </c>
      <c r="D277" s="10" t="str">
        <f t="shared" ref="D277:O277" si="232">IF(D276&lt;=0,"",D276/$P276%)</f>
        <v/>
      </c>
      <c r="E277" s="10" t="str">
        <f t="shared" si="232"/>
        <v/>
      </c>
      <c r="F277" s="10" t="str">
        <f t="shared" si="232"/>
        <v/>
      </c>
      <c r="G277" s="10" t="str">
        <f t="shared" si="232"/>
        <v/>
      </c>
      <c r="H277" s="10" t="str">
        <f t="shared" si="232"/>
        <v/>
      </c>
      <c r="I277" s="10" t="str">
        <f t="shared" si="232"/>
        <v/>
      </c>
      <c r="J277" s="10" t="str">
        <f t="shared" si="232"/>
        <v/>
      </c>
      <c r="K277" s="10">
        <f t="shared" si="232"/>
        <v>6.6971080669710812</v>
      </c>
      <c r="L277" s="10">
        <f t="shared" si="232"/>
        <v>33.828006088280063</v>
      </c>
      <c r="M277" s="10">
        <f t="shared" si="232"/>
        <v>36.402841197361745</v>
      </c>
      <c r="N277" s="10">
        <f t="shared" si="232"/>
        <v>23.072044647387116</v>
      </c>
      <c r="O277" s="10" t="str">
        <f t="shared" si="232"/>
        <v/>
      </c>
      <c r="P277" s="16">
        <f t="shared" si="185"/>
        <v>100</v>
      </c>
      <c r="Q277" s="30"/>
      <c r="R277" s="19"/>
      <c r="S277" s="19"/>
      <c r="T277" s="19"/>
      <c r="U277" s="19"/>
      <c r="V277" s="20"/>
      <c r="W277" s="20"/>
      <c r="X277" s="20"/>
      <c r="Y277" s="20"/>
    </row>
    <row r="278" spans="1:25" s="2" customFormat="1" ht="16.05" customHeight="1" x14ac:dyDescent="0.2">
      <c r="A278" s="36"/>
      <c r="B278" s="36" t="s">
        <v>64</v>
      </c>
      <c r="C278" s="37" t="s">
        <v>21</v>
      </c>
      <c r="D278" s="9">
        <f>空知1!D247+石狩1!D247+後志1!D247+胆振1!D247+日高1!D247+渡島・檜山1!D247+上川1!D247+留萌1!D247+宗谷1!D247+オホーツク1!D247+十勝1!D247+釧路1!D247+根室1!D247</f>
        <v>0</v>
      </c>
      <c r="E278" s="9">
        <f>空知1!E247+石狩1!E247+後志1!E247+胆振1!E247+日高1!E247+渡島・檜山1!E247+上川1!E247+留萌1!E247+宗谷1!E247+オホーツク1!E247+十勝1!E247+釧路1!E247+根室1!E247</f>
        <v>0</v>
      </c>
      <c r="F278" s="9">
        <f>空知1!F247+石狩1!F247+後志1!F247+胆振1!F247+日高1!F247+渡島・檜山1!F247+上川1!F247+留萌1!F247+宗谷1!F247+オホーツク1!F247+十勝1!F247+釧路1!F247+根室1!F247</f>
        <v>0</v>
      </c>
      <c r="G278" s="9">
        <f>空知1!G247+石狩1!G247+後志1!G247+胆振1!G247+日高1!G247+渡島・檜山1!G247+上川1!G247+留萌1!G247+宗谷1!G247+オホーツク1!G247+十勝1!G247+釧路1!G247+根室1!G247</f>
        <v>0</v>
      </c>
      <c r="H278" s="9">
        <f>空知1!H247+石狩1!H247+後志1!H247+胆振1!H247+日高1!H247+渡島・檜山1!H247+上川1!H247+留萌1!H247+宗谷1!H247+オホーツク1!H247+十勝1!H247+釧路1!H247+根室1!H247</f>
        <v>0</v>
      </c>
      <c r="I278" s="9">
        <f>空知1!I247+石狩1!I247+後志1!I247+胆振1!I247+日高1!I247+渡島・檜山1!I247+上川1!I247+留萌1!I247+宗谷1!I247+オホーツク1!I247+十勝1!I247+釧路1!I247+根室1!I247</f>
        <v>0</v>
      </c>
      <c r="J278" s="9">
        <f>空知1!J247+石狩1!J247+後志1!J247+胆振1!J247+日高1!J247+渡島・檜山1!J247+上川1!J247+留萌1!J247+宗谷1!J247+オホーツク1!J247+十勝1!J247+釧路1!J247+根室1!J247</f>
        <v>0</v>
      </c>
      <c r="K278" s="9">
        <f>空知1!K247+石狩1!K247+後志1!K247+胆振1!K247+日高1!K247+渡島・檜山1!K247+上川1!K247+留萌1!K247+宗谷1!K247+オホーツク1!K247+十勝1!K247+釧路1!K247+根室1!K247</f>
        <v>3.3</v>
      </c>
      <c r="L278" s="9">
        <f>空知1!L247+石狩1!L247+後志1!L247+胆振1!L247+日高1!L247+渡島・檜山1!L247+上川1!L247+留萌1!L247+宗谷1!L247+オホーツク1!L247+十勝1!L247+釧路1!L247+根室1!L247</f>
        <v>54.3</v>
      </c>
      <c r="M278" s="9">
        <f>空知1!M247+石狩1!M247+後志1!M247+胆振1!M247+日高1!M247+渡島・檜山1!M247+上川1!M247+留萌1!M247+宗谷1!M247+オホーツク1!M247+十勝1!M247+釧路1!M247+根室1!M247</f>
        <v>31.6</v>
      </c>
      <c r="N278" s="9">
        <f>空知1!N247+石狩1!N247+後志1!N247+胆振1!N247+日高1!N247+渡島・檜山1!N247+上川1!N247+留萌1!N247+宗谷1!N247+オホーツク1!N247+十勝1!N247+釧路1!N247+根室1!N247</f>
        <v>29.4</v>
      </c>
      <c r="O278" s="9">
        <f>空知1!O247+石狩1!O247+後志1!O247+胆振1!O247+日高1!O247+渡島・檜山1!O247+上川1!O247+留萌1!O247+宗谷1!O247+オホーツク1!O247+十勝1!O247+釧路1!O247+根室1!O247</f>
        <v>15</v>
      </c>
      <c r="P278" s="16">
        <f t="shared" si="185"/>
        <v>133.6</v>
      </c>
      <c r="Q278" s="30"/>
      <c r="R278" s="19"/>
      <c r="S278" s="19"/>
      <c r="T278" s="19"/>
      <c r="U278" s="19"/>
      <c r="V278" s="20"/>
      <c r="W278" s="20"/>
      <c r="X278" s="20"/>
      <c r="Y278" s="20"/>
    </row>
    <row r="279" spans="1:25" s="2" customFormat="1" ht="16.05" customHeight="1" x14ac:dyDescent="0.2">
      <c r="A279" s="36"/>
      <c r="B279" s="36"/>
      <c r="C279" s="38" t="s">
        <v>22</v>
      </c>
      <c r="D279" s="10" t="str">
        <f t="shared" ref="D279:O279" si="233">IF(D278&lt;=0,"",D278/$P278%)</f>
        <v/>
      </c>
      <c r="E279" s="10" t="str">
        <f t="shared" si="233"/>
        <v/>
      </c>
      <c r="F279" s="10" t="str">
        <f t="shared" si="233"/>
        <v/>
      </c>
      <c r="G279" s="10" t="str">
        <f t="shared" si="233"/>
        <v/>
      </c>
      <c r="H279" s="10" t="str">
        <f t="shared" si="233"/>
        <v/>
      </c>
      <c r="I279" s="10" t="str">
        <f t="shared" si="233"/>
        <v/>
      </c>
      <c r="J279" s="10" t="str">
        <f t="shared" si="233"/>
        <v/>
      </c>
      <c r="K279" s="10">
        <f t="shared" si="233"/>
        <v>2.4700598802395213</v>
      </c>
      <c r="L279" s="10">
        <f t="shared" si="233"/>
        <v>40.643712574850305</v>
      </c>
      <c r="M279" s="10">
        <f t="shared" si="233"/>
        <v>23.652694610778447</v>
      </c>
      <c r="N279" s="10">
        <f t="shared" si="233"/>
        <v>22.005988023952096</v>
      </c>
      <c r="O279" s="10">
        <f t="shared" si="233"/>
        <v>11.227544910179642</v>
      </c>
      <c r="P279" s="16">
        <f t="shared" si="185"/>
        <v>100.00000000000003</v>
      </c>
      <c r="Q279" s="30"/>
      <c r="R279" s="19"/>
      <c r="S279" s="19"/>
      <c r="T279" s="19"/>
      <c r="U279" s="19"/>
      <c r="V279" s="20"/>
      <c r="W279" s="20"/>
      <c r="X279" s="20"/>
      <c r="Y279" s="20"/>
    </row>
    <row r="280" spans="1:25" s="2" customFormat="1" ht="16.05" customHeight="1" x14ac:dyDescent="0.2">
      <c r="A280" s="36"/>
      <c r="B280" s="36"/>
      <c r="C280" s="37" t="s">
        <v>23</v>
      </c>
      <c r="D280" s="9">
        <f>空知1!D249+石狩1!D249+後志1!D249+胆振1!D249+日高1!D249+渡島・檜山1!D249+上川1!D249+留萌1!D249+宗谷1!D249+オホーツク1!D249+十勝1!D249+釧路1!D249+根室1!D249</f>
        <v>0</v>
      </c>
      <c r="E280" s="9">
        <f>空知1!E249+石狩1!E249+後志1!E249+胆振1!E249+日高1!E249+渡島・檜山1!E249+上川1!E249+留萌1!E249+宗谷1!E249+オホーツク1!E249+十勝1!E249+釧路1!E249+根室1!E249</f>
        <v>0</v>
      </c>
      <c r="F280" s="9">
        <f>空知1!F249+石狩1!F249+後志1!F249+胆振1!F249+日高1!F249+渡島・檜山1!F249+上川1!F249+留萌1!F249+宗谷1!F249+オホーツク1!F249+十勝1!F249+釧路1!F249+根室1!F249</f>
        <v>0</v>
      </c>
      <c r="G280" s="9">
        <f>空知1!G249+石狩1!G249+後志1!G249+胆振1!G249+日高1!G249+渡島・檜山1!G249+上川1!G249+留萌1!G249+宗谷1!G249+オホーツク1!G249+十勝1!G249+釧路1!G249+根室1!G249</f>
        <v>0</v>
      </c>
      <c r="H280" s="9">
        <f>空知1!H249+石狩1!H249+後志1!H249+胆振1!H249+日高1!H249+渡島・檜山1!H249+上川1!H249+留萌1!H249+宗谷1!H249+オホーツク1!H249+十勝1!H249+釧路1!H249+根室1!H249</f>
        <v>0</v>
      </c>
      <c r="I280" s="9">
        <f>空知1!I249+石狩1!I249+後志1!I249+胆振1!I249+日高1!I249+渡島・檜山1!I249+上川1!I249+留萌1!I249+宗谷1!I249+オホーツク1!I249+十勝1!I249+釧路1!I249+根室1!I249</f>
        <v>0</v>
      </c>
      <c r="J280" s="9">
        <f>空知1!J249+石狩1!J249+後志1!J249+胆振1!J249+日高1!J249+渡島・檜山1!J249+上川1!J249+留萌1!J249+宗谷1!J249+オホーツク1!J249+十勝1!J249+釧路1!J249+根室1!J249</f>
        <v>0</v>
      </c>
      <c r="K280" s="9">
        <f>空知1!K249+石狩1!K249+後志1!K249+胆振1!K249+日高1!K249+渡島・檜山1!K249+上川1!K249+留萌1!K249+宗谷1!K249+オホーツク1!K249+十勝1!K249+釧路1!K249+根室1!K249</f>
        <v>0</v>
      </c>
      <c r="L280" s="9">
        <f>空知1!L249+石狩1!L249+後志1!L249+胆振1!L249+日高1!L249+渡島・檜山1!L249+上川1!L249+留萌1!L249+宗谷1!L249+オホーツク1!L249+十勝1!L249+釧路1!L249+根室1!L249</f>
        <v>36.799999999999997</v>
      </c>
      <c r="M280" s="9">
        <f>空知1!M249+石狩1!M249+後志1!M249+胆振1!M249+日高1!M249+渡島・檜山1!M249+上川1!M249+留萌1!M249+宗谷1!M249+オホーツク1!M249+十勝1!M249+釧路1!M249+根室1!M249</f>
        <v>8.1999999999999993</v>
      </c>
      <c r="N280" s="9">
        <f>空知1!N249+石狩1!N249+後志1!N249+胆振1!N249+日高1!N249+渡島・檜山1!N249+上川1!N249+留萌1!N249+宗谷1!N249+オホーツク1!N249+十勝1!N249+釧路1!N249+根室1!N249</f>
        <v>0.7</v>
      </c>
      <c r="O280" s="9">
        <f>空知1!O249+石狩1!O249+後志1!O249+胆振1!O249+日高1!O249+渡島・檜山1!O249+上川1!O249+留萌1!O249+宗谷1!O249+オホーツク1!O249+十勝1!O249+釧路1!O249+根室1!O249</f>
        <v>0</v>
      </c>
      <c r="P280" s="16">
        <f t="shared" si="185"/>
        <v>45.7</v>
      </c>
      <c r="Q280" s="30"/>
      <c r="R280" s="19"/>
      <c r="S280" s="19"/>
      <c r="T280" s="19"/>
      <c r="U280" s="19"/>
      <c r="V280" s="20"/>
      <c r="W280" s="20"/>
      <c r="X280" s="20"/>
      <c r="Y280" s="20"/>
    </row>
    <row r="281" spans="1:25" s="2" customFormat="1" ht="16.05" customHeight="1" x14ac:dyDescent="0.2">
      <c r="A281" s="36"/>
      <c r="B281" s="36"/>
      <c r="C281" s="38" t="s">
        <v>22</v>
      </c>
      <c r="D281" s="10" t="str">
        <f t="shared" ref="D281:O281" si="234">IF(D280&lt;=0,"",D280/$P280%)</f>
        <v/>
      </c>
      <c r="E281" s="10" t="str">
        <f t="shared" si="234"/>
        <v/>
      </c>
      <c r="F281" s="10" t="str">
        <f t="shared" si="234"/>
        <v/>
      </c>
      <c r="G281" s="10" t="str">
        <f t="shared" si="234"/>
        <v/>
      </c>
      <c r="H281" s="10" t="str">
        <f t="shared" si="234"/>
        <v/>
      </c>
      <c r="I281" s="10" t="str">
        <f t="shared" si="234"/>
        <v/>
      </c>
      <c r="J281" s="10" t="str">
        <f t="shared" si="234"/>
        <v/>
      </c>
      <c r="K281" s="10" t="str">
        <f t="shared" si="234"/>
        <v/>
      </c>
      <c r="L281" s="10">
        <f t="shared" si="234"/>
        <v>80.52516411378555</v>
      </c>
      <c r="M281" s="10">
        <f t="shared" si="234"/>
        <v>17.943107221006564</v>
      </c>
      <c r="N281" s="10">
        <f t="shared" si="234"/>
        <v>1.5317286652078772</v>
      </c>
      <c r="O281" s="10" t="str">
        <f t="shared" si="234"/>
        <v/>
      </c>
      <c r="P281" s="16">
        <f t="shared" si="185"/>
        <v>100</v>
      </c>
      <c r="Q281" s="30"/>
      <c r="R281" s="19"/>
      <c r="S281" s="19"/>
      <c r="T281" s="19"/>
      <c r="U281" s="19"/>
      <c r="V281" s="20"/>
      <c r="W281" s="20"/>
      <c r="X281" s="20"/>
      <c r="Y281" s="20"/>
    </row>
    <row r="282" spans="1:25" s="2" customFormat="1" ht="16.05" customHeight="1" x14ac:dyDescent="0.2">
      <c r="A282" s="36"/>
      <c r="B282" s="36"/>
      <c r="C282" s="37" t="s">
        <v>24</v>
      </c>
      <c r="D282" s="9">
        <f>空知1!D251+石狩1!D251+後志1!D251+胆振1!D251+日高1!D251+渡島・檜山1!D251+上川1!D251+留萌1!D251+宗谷1!D251+オホーツク1!D251+十勝1!D251+釧路1!D251+根室1!D251</f>
        <v>0</v>
      </c>
      <c r="E282" s="9">
        <f>空知1!E251+石狩1!E251+後志1!E251+胆振1!E251+日高1!E251+渡島・檜山1!E251+上川1!E251+留萌1!E251+宗谷1!E251+オホーツク1!E251+十勝1!E251+釧路1!E251+根室1!E251</f>
        <v>0</v>
      </c>
      <c r="F282" s="9">
        <f>空知1!F251+石狩1!F251+後志1!F251+胆振1!F251+日高1!F251+渡島・檜山1!F251+上川1!F251+留萌1!F251+宗谷1!F251+オホーツク1!F251+十勝1!F251+釧路1!F251+根室1!F251</f>
        <v>0</v>
      </c>
      <c r="G282" s="9">
        <f>空知1!G251+石狩1!G251+後志1!G251+胆振1!G251+日高1!G251+渡島・檜山1!G251+上川1!G251+留萌1!G251+宗谷1!G251+オホーツク1!G251+十勝1!G251+釧路1!G251+根室1!G251</f>
        <v>0</v>
      </c>
      <c r="H282" s="9">
        <f>空知1!H251+石狩1!H251+後志1!H251+胆振1!H251+日高1!H251+渡島・檜山1!H251+上川1!H251+留萌1!H251+宗谷1!H251+オホーツク1!H251+十勝1!H251+釧路1!H251+根室1!H251</f>
        <v>0</v>
      </c>
      <c r="I282" s="9">
        <f>空知1!I251+石狩1!I251+後志1!I251+胆振1!I251+日高1!I251+渡島・檜山1!I251+上川1!I251+留萌1!I251+宗谷1!I251+オホーツク1!I251+十勝1!I251+釧路1!I251+根室1!I251</f>
        <v>0</v>
      </c>
      <c r="J282" s="9">
        <f>空知1!J251+石狩1!J251+後志1!J251+胆振1!J251+日高1!J251+渡島・檜山1!J251+上川1!J251+留萌1!J251+宗谷1!J251+オホーツク1!J251+十勝1!J251+釧路1!J251+根室1!J251</f>
        <v>0</v>
      </c>
      <c r="K282" s="9">
        <f>空知1!K251+石狩1!K251+後志1!K251+胆振1!K251+日高1!K251+渡島・檜山1!K251+上川1!K251+留萌1!K251+宗谷1!K251+オホーツク1!K251+十勝1!K251+釧路1!K251+根室1!K251</f>
        <v>3.3</v>
      </c>
      <c r="L282" s="9">
        <f>空知1!L251+石狩1!L251+後志1!L251+胆振1!L251+日高1!L251+渡島・檜山1!L251+上川1!L251+留萌1!L251+宗谷1!L251+オホーツク1!L251+十勝1!L251+釧路1!L251+根室1!L251</f>
        <v>91.1</v>
      </c>
      <c r="M282" s="9">
        <f>空知1!M251+石狩1!M251+後志1!M251+胆振1!M251+日高1!M251+渡島・檜山1!M251+上川1!M251+留萌1!M251+宗谷1!M251+オホーツク1!M251+十勝1!M251+釧路1!M251+根室1!M251</f>
        <v>39.799999999999997</v>
      </c>
      <c r="N282" s="9">
        <f>空知1!N251+石狩1!N251+後志1!N251+胆振1!N251+日高1!N251+渡島・檜山1!N251+上川1!N251+留萌1!N251+宗谷1!N251+オホーツク1!N251+十勝1!N251+釧路1!N251+根室1!N251</f>
        <v>30.1</v>
      </c>
      <c r="O282" s="9">
        <f>空知1!O251+石狩1!O251+後志1!O251+胆振1!O251+日高1!O251+渡島・檜山1!O251+上川1!O251+留萌1!O251+宗谷1!O251+オホーツク1!O251+十勝1!O251+釧路1!O251+根室1!O251</f>
        <v>15</v>
      </c>
      <c r="P282" s="16">
        <f t="shared" si="185"/>
        <v>179.29999999999998</v>
      </c>
      <c r="Q282" s="30"/>
      <c r="R282" s="19"/>
      <c r="S282" s="19"/>
      <c r="T282" s="19"/>
      <c r="U282" s="19"/>
      <c r="V282" s="20"/>
      <c r="W282" s="20"/>
      <c r="X282" s="20"/>
      <c r="Y282" s="20"/>
    </row>
    <row r="283" spans="1:25" s="2" customFormat="1" ht="16.05" customHeight="1" x14ac:dyDescent="0.2">
      <c r="A283" s="36"/>
      <c r="B283" s="40"/>
      <c r="C283" s="38" t="s">
        <v>22</v>
      </c>
      <c r="D283" s="10" t="str">
        <f t="shared" ref="D283:O283" si="235">IF(D282&lt;=0,"",D282/$P282%)</f>
        <v/>
      </c>
      <c r="E283" s="10" t="str">
        <f t="shared" si="235"/>
        <v/>
      </c>
      <c r="F283" s="10" t="str">
        <f t="shared" si="235"/>
        <v/>
      </c>
      <c r="G283" s="10" t="str">
        <f t="shared" si="235"/>
        <v/>
      </c>
      <c r="H283" s="10" t="str">
        <f t="shared" si="235"/>
        <v/>
      </c>
      <c r="I283" s="10" t="str">
        <f t="shared" si="235"/>
        <v/>
      </c>
      <c r="J283" s="10" t="str">
        <f t="shared" si="235"/>
        <v/>
      </c>
      <c r="K283" s="10">
        <f t="shared" si="235"/>
        <v>1.8404907975460123</v>
      </c>
      <c r="L283" s="10">
        <f t="shared" si="235"/>
        <v>50.808700501952032</v>
      </c>
      <c r="M283" s="10">
        <f t="shared" si="235"/>
        <v>22.197434467373117</v>
      </c>
      <c r="N283" s="10">
        <f t="shared" si="235"/>
        <v>16.787506971556052</v>
      </c>
      <c r="O283" s="10">
        <f t="shared" si="235"/>
        <v>8.3658672615727827</v>
      </c>
      <c r="P283" s="16">
        <f t="shared" si="185"/>
        <v>100</v>
      </c>
      <c r="Q283" s="30"/>
      <c r="R283" s="19"/>
      <c r="S283" s="19"/>
      <c r="T283" s="19"/>
      <c r="U283" s="19"/>
      <c r="V283" s="20"/>
      <c r="W283" s="20"/>
      <c r="X283" s="20"/>
      <c r="Y283" s="20"/>
    </row>
    <row r="284" spans="1:25" s="2" customFormat="1" ht="16.05" customHeight="1" x14ac:dyDescent="0.2">
      <c r="A284" s="36"/>
      <c r="B284" s="36" t="s">
        <v>65</v>
      </c>
      <c r="C284" s="37" t="s">
        <v>21</v>
      </c>
      <c r="D284" s="9">
        <f>空知1!D253+石狩1!D253+後志1!D253+胆振1!D253+日高1!D253+渡島・檜山1!D253+上川1!D253+留萌1!D253+宗谷1!D253+オホーツク1!D253+十勝1!D253+釧路1!D253+根室1!D253</f>
        <v>0</v>
      </c>
      <c r="E284" s="9">
        <f>空知1!E253+石狩1!E253+後志1!E253+胆振1!E253+日高1!E253+渡島・檜山1!E253+上川1!E253+留萌1!E253+宗谷1!E253+オホーツク1!E253+十勝1!E253+釧路1!E253+根室1!E253</f>
        <v>0</v>
      </c>
      <c r="F284" s="9">
        <f>空知1!F253+石狩1!F253+後志1!F253+胆振1!F253+日高1!F253+渡島・檜山1!F253+上川1!F253+留萌1!F253+宗谷1!F253+オホーツク1!F253+十勝1!F253+釧路1!F253+根室1!F253</f>
        <v>0</v>
      </c>
      <c r="G284" s="9">
        <f>空知1!G253+石狩1!G253+後志1!G253+胆振1!G253+日高1!G253+渡島・檜山1!G253+上川1!G253+留萌1!G253+宗谷1!G253+オホーツク1!G253+十勝1!G253+釧路1!G253+根室1!G253</f>
        <v>0</v>
      </c>
      <c r="H284" s="9">
        <f>空知1!H253+石狩1!H253+後志1!H253+胆振1!H253+日高1!H253+渡島・檜山1!H253+上川1!H253+留萌1!H253+宗谷1!H253+オホーツク1!H253+十勝1!H253+釧路1!H253+根室1!H253</f>
        <v>10</v>
      </c>
      <c r="I284" s="9">
        <f>空知1!I253+石狩1!I253+後志1!I253+胆振1!I253+日高1!I253+渡島・檜山1!I253+上川1!I253+留萌1!I253+宗谷1!I253+オホーツク1!I253+十勝1!I253+釧路1!I253+根室1!I253</f>
        <v>13.2</v>
      </c>
      <c r="J284" s="9">
        <f>空知1!J253+石狩1!J253+後志1!J253+胆振1!J253+日高1!J253+渡島・檜山1!J253+上川1!J253+留萌1!J253+宗谷1!J253+オホーツク1!J253+十勝1!J253+釧路1!J253+根室1!J253</f>
        <v>43.8</v>
      </c>
      <c r="K284" s="9">
        <f>空知1!K253+石狩1!K253+後志1!K253+胆振1!K253+日高1!K253+渡島・檜山1!K253+上川1!K253+留萌1!K253+宗谷1!K253+オホーツク1!K253+十勝1!K253+釧路1!K253+根室1!K253</f>
        <v>2.8000000000000003</v>
      </c>
      <c r="L284" s="9">
        <f>空知1!L253+石狩1!L253+後志1!L253+胆振1!L253+日高1!L253+渡島・檜山1!L253+上川1!L253+留萌1!L253+宗谷1!L253+オホーツク1!L253+十勝1!L253+釧路1!L253+根室1!L253</f>
        <v>0</v>
      </c>
      <c r="M284" s="9">
        <f>空知1!M253+石狩1!M253+後志1!M253+胆振1!M253+日高1!M253+渡島・檜山1!M253+上川1!M253+留萌1!M253+宗谷1!M253+オホーツク1!M253+十勝1!M253+釧路1!M253+根室1!M253</f>
        <v>0</v>
      </c>
      <c r="N284" s="9">
        <f>空知1!N253+石狩1!N253+後志1!N253+胆振1!N253+日高1!N253+渡島・檜山1!N253+上川1!N253+留萌1!N253+宗谷1!N253+オホーツク1!N253+十勝1!N253+釧路1!N253+根室1!N253</f>
        <v>0</v>
      </c>
      <c r="O284" s="9">
        <f>空知1!O253+石狩1!O253+後志1!O253+胆振1!O253+日高1!O253+渡島・檜山1!O253+上川1!O253+留萌1!O253+宗谷1!O253+オホーツク1!O253+十勝1!O253+釧路1!O253+根室1!O253</f>
        <v>0</v>
      </c>
      <c r="P284" s="16">
        <f>SUM(D284:O284)</f>
        <v>69.8</v>
      </c>
      <c r="Q284" s="30"/>
      <c r="R284" s="19"/>
      <c r="S284" s="19"/>
      <c r="T284" s="19"/>
      <c r="U284" s="19"/>
      <c r="V284" s="20"/>
      <c r="W284" s="20"/>
      <c r="X284" s="20"/>
      <c r="Y284" s="20"/>
    </row>
    <row r="285" spans="1:25" s="2" customFormat="1" ht="16.05" customHeight="1" x14ac:dyDescent="0.2">
      <c r="A285" s="36"/>
      <c r="B285" s="36"/>
      <c r="C285" s="38" t="s">
        <v>22</v>
      </c>
      <c r="D285" s="10" t="str">
        <f t="shared" ref="D285:O285" si="236">IF(D284&lt;=0,"",D284/$P284%)</f>
        <v/>
      </c>
      <c r="E285" s="10" t="str">
        <f t="shared" si="236"/>
        <v/>
      </c>
      <c r="F285" s="10" t="str">
        <f t="shared" si="236"/>
        <v/>
      </c>
      <c r="G285" s="10" t="str">
        <f t="shared" si="236"/>
        <v/>
      </c>
      <c r="H285" s="10">
        <f t="shared" si="236"/>
        <v>14.326647564469916</v>
      </c>
      <c r="I285" s="10">
        <f t="shared" si="236"/>
        <v>18.911174785100286</v>
      </c>
      <c r="J285" s="10">
        <f t="shared" si="236"/>
        <v>62.750716332378225</v>
      </c>
      <c r="K285" s="10">
        <f t="shared" si="236"/>
        <v>4.0114613180515768</v>
      </c>
      <c r="L285" s="10" t="str">
        <f t="shared" si="236"/>
        <v/>
      </c>
      <c r="M285" s="10" t="str">
        <f t="shared" si="236"/>
        <v/>
      </c>
      <c r="N285" s="10" t="str">
        <f t="shared" si="236"/>
        <v/>
      </c>
      <c r="O285" s="10" t="str">
        <f t="shared" si="236"/>
        <v/>
      </c>
      <c r="P285" s="16">
        <f t="shared" si="185"/>
        <v>100</v>
      </c>
      <c r="Q285" s="30"/>
      <c r="R285" s="19"/>
      <c r="S285" s="19"/>
      <c r="T285" s="19"/>
      <c r="U285" s="19"/>
      <c r="V285" s="20"/>
      <c r="W285" s="20"/>
      <c r="X285" s="20"/>
      <c r="Y285" s="20"/>
    </row>
    <row r="286" spans="1:25" s="2" customFormat="1" ht="16.05" customHeight="1" x14ac:dyDescent="0.2">
      <c r="A286" s="36"/>
      <c r="B286" s="36"/>
      <c r="C286" s="37" t="s">
        <v>23</v>
      </c>
      <c r="D286" s="9">
        <f>空知1!D255+石狩1!D255+後志1!D255+胆振1!D255+日高1!D255+渡島・檜山1!D255+上川1!D255+留萌1!D255+宗谷1!D255+オホーツク1!D255+十勝1!D255+釧路1!D255+根室1!D255</f>
        <v>0</v>
      </c>
      <c r="E286" s="9">
        <f>空知1!E255+石狩1!E255+後志1!E255+胆振1!E255+日高1!E255+渡島・檜山1!E255+上川1!E255+留萌1!E255+宗谷1!E255+オホーツク1!E255+十勝1!E255+釧路1!E255+根室1!E255</f>
        <v>0</v>
      </c>
      <c r="F286" s="9">
        <f>空知1!F255+石狩1!F255+後志1!F255+胆振1!F255+日高1!F255+渡島・檜山1!F255+上川1!F255+留萌1!F255+宗谷1!F255+オホーツク1!F255+十勝1!F255+釧路1!F255+根室1!F255</f>
        <v>0</v>
      </c>
      <c r="G286" s="9">
        <f>空知1!G255+石狩1!G255+後志1!G255+胆振1!G255+日高1!G255+渡島・檜山1!G255+上川1!G255+留萌1!G255+宗谷1!G255+オホーツク1!G255+十勝1!G255+釧路1!G255+根室1!G255</f>
        <v>0</v>
      </c>
      <c r="H286" s="9">
        <f>空知1!H255+石狩1!H255+後志1!H255+胆振1!H255+日高1!H255+渡島・檜山1!H255+上川1!H255+留萌1!H255+宗谷1!H255+オホーツク1!H255+十勝1!H255+釧路1!H255+根室1!H255</f>
        <v>0</v>
      </c>
      <c r="I286" s="9">
        <f>空知1!I255+石狩1!I255+後志1!I255+胆振1!I255+日高1!I255+渡島・檜山1!I255+上川1!I255+留萌1!I255+宗谷1!I255+オホーツク1!I255+十勝1!I255+釧路1!I255+根室1!I255</f>
        <v>4.0999999999999996</v>
      </c>
      <c r="J286" s="9">
        <f>空知1!J255+石狩1!J255+後志1!J255+胆振1!J255+日高1!J255+渡島・檜山1!J255+上川1!J255+留萌1!J255+宗谷1!J255+オホーツク1!J255+十勝1!J255+釧路1!J255+根室1!J255</f>
        <v>75.2</v>
      </c>
      <c r="K286" s="9">
        <f>空知1!K255+石狩1!K255+後志1!K255+胆振1!K255+日高1!K255+渡島・檜山1!K255+上川1!K255+留萌1!K255+宗谷1!K255+オホーツク1!K255+十勝1!K255+釧路1!K255+根室1!K255</f>
        <v>0</v>
      </c>
      <c r="L286" s="9">
        <f>空知1!L255+石狩1!L255+後志1!L255+胆振1!L255+日高1!L255+渡島・檜山1!L255+上川1!L255+留萌1!L255+宗谷1!L255+オホーツク1!L255+十勝1!L255+釧路1!L255+根室1!L255</f>
        <v>0</v>
      </c>
      <c r="M286" s="9">
        <f>空知1!M255+石狩1!M255+後志1!M255+胆振1!M255+日高1!M255+渡島・檜山1!M255+上川1!M255+留萌1!M255+宗谷1!M255+オホーツク1!M255+十勝1!M255+釧路1!M255+根室1!M255</f>
        <v>0</v>
      </c>
      <c r="N286" s="9">
        <f>空知1!N255+石狩1!N255+後志1!N255+胆振1!N255+日高1!N255+渡島・檜山1!N255+上川1!N255+留萌1!N255+宗谷1!N255+オホーツク1!N255+十勝1!N255+釧路1!N255+根室1!N255</f>
        <v>0</v>
      </c>
      <c r="O286" s="9">
        <f>空知1!O255+石狩1!O255+後志1!O255+胆振1!O255+日高1!O255+渡島・檜山1!O255+上川1!O255+留萌1!O255+宗谷1!O255+オホーツク1!O255+十勝1!O255+釧路1!O255+根室1!O255</f>
        <v>0</v>
      </c>
      <c r="P286" s="16">
        <f t="shared" si="185"/>
        <v>79.3</v>
      </c>
      <c r="Q286" s="30"/>
      <c r="R286" s="19"/>
      <c r="S286" s="19"/>
      <c r="T286" s="19"/>
      <c r="U286" s="19"/>
      <c r="V286" s="20"/>
      <c r="W286" s="20"/>
      <c r="X286" s="20"/>
      <c r="Y286" s="20"/>
    </row>
    <row r="287" spans="1:25" s="2" customFormat="1" ht="16.05" customHeight="1" x14ac:dyDescent="0.2">
      <c r="A287" s="36"/>
      <c r="B287" s="36"/>
      <c r="C287" s="38" t="s">
        <v>22</v>
      </c>
      <c r="D287" s="10" t="str">
        <f t="shared" ref="D287:O287" si="237">IF(D286&lt;=0,"",D286/$P286%)</f>
        <v/>
      </c>
      <c r="E287" s="10" t="str">
        <f t="shared" si="237"/>
        <v/>
      </c>
      <c r="F287" s="10" t="str">
        <f t="shared" si="237"/>
        <v/>
      </c>
      <c r="G287" s="10" t="str">
        <f t="shared" si="237"/>
        <v/>
      </c>
      <c r="H287" s="10" t="str">
        <f t="shared" si="237"/>
        <v/>
      </c>
      <c r="I287" s="10">
        <f t="shared" si="237"/>
        <v>5.1702395964691048</v>
      </c>
      <c r="J287" s="10">
        <f t="shared" si="237"/>
        <v>94.829760403530912</v>
      </c>
      <c r="K287" s="10" t="str">
        <f t="shared" si="237"/>
        <v/>
      </c>
      <c r="L287" s="10" t="str">
        <f t="shared" si="237"/>
        <v/>
      </c>
      <c r="M287" s="10" t="str">
        <f t="shared" si="237"/>
        <v/>
      </c>
      <c r="N287" s="10" t="str">
        <f t="shared" si="237"/>
        <v/>
      </c>
      <c r="O287" s="10" t="str">
        <f t="shared" si="237"/>
        <v/>
      </c>
      <c r="P287" s="16">
        <f t="shared" si="185"/>
        <v>100.00000000000001</v>
      </c>
      <c r="Q287" s="30"/>
      <c r="R287" s="19"/>
      <c r="S287" s="19"/>
      <c r="T287" s="19"/>
      <c r="U287" s="19"/>
      <c r="V287" s="20"/>
      <c r="W287" s="20"/>
      <c r="X287" s="20"/>
      <c r="Y287" s="20"/>
    </row>
    <row r="288" spans="1:25" s="2" customFormat="1" ht="16.05" customHeight="1" x14ac:dyDescent="0.2">
      <c r="A288" s="36"/>
      <c r="B288" s="36"/>
      <c r="C288" s="37" t="s">
        <v>24</v>
      </c>
      <c r="D288" s="9">
        <f>空知1!D257+石狩1!D257+後志1!D257+胆振1!D257+日高1!D257+渡島・檜山1!D257+上川1!D257+留萌1!D257+宗谷1!D257+オホーツク1!D257+十勝1!D257+釧路1!D257+根室1!D257</f>
        <v>0</v>
      </c>
      <c r="E288" s="9">
        <f>空知1!E257+石狩1!E257+後志1!E257+胆振1!E257+日高1!E257+渡島・檜山1!E257+上川1!E257+留萌1!E257+宗谷1!E257+オホーツク1!E257+十勝1!E257+釧路1!E257+根室1!E257</f>
        <v>0</v>
      </c>
      <c r="F288" s="9">
        <f>空知1!F257+石狩1!F257+後志1!F257+胆振1!F257+日高1!F257+渡島・檜山1!F257+上川1!F257+留萌1!F257+宗谷1!F257+オホーツク1!F257+十勝1!F257+釧路1!F257+根室1!F257</f>
        <v>0</v>
      </c>
      <c r="G288" s="9">
        <f>空知1!G257+石狩1!G257+後志1!G257+胆振1!G257+日高1!G257+渡島・檜山1!G257+上川1!G257+留萌1!G257+宗谷1!G257+オホーツク1!G257+十勝1!G257+釧路1!G257+根室1!G257</f>
        <v>0</v>
      </c>
      <c r="H288" s="9">
        <f>空知1!H257+石狩1!H257+後志1!H257+胆振1!H257+日高1!H257+渡島・檜山1!H257+上川1!H257+留萌1!H257+宗谷1!H257+オホーツク1!H257+十勝1!H257+釧路1!H257+根室1!H257</f>
        <v>10</v>
      </c>
      <c r="I288" s="9">
        <f>空知1!I257+石狩1!I257+後志1!I257+胆振1!I257+日高1!I257+渡島・檜山1!I257+上川1!I257+留萌1!I257+宗谷1!I257+オホーツク1!I257+十勝1!I257+釧路1!I257+根室1!I257</f>
        <v>17.299999999999997</v>
      </c>
      <c r="J288" s="9">
        <f>空知1!J257+石狩1!J257+後志1!J257+胆振1!J257+日高1!J257+渡島・檜山1!J257+上川1!J257+留萌1!J257+宗谷1!J257+オホーツク1!J257+十勝1!J257+釧路1!J257+根室1!J257</f>
        <v>119</v>
      </c>
      <c r="K288" s="9">
        <f>空知1!K257+石狩1!K257+後志1!K257+胆振1!K257+日高1!K257+渡島・檜山1!K257+上川1!K257+留萌1!K257+宗谷1!K257+オホーツク1!K257+十勝1!K257+釧路1!K257+根室1!K257</f>
        <v>2.8000000000000003</v>
      </c>
      <c r="L288" s="9">
        <f>空知1!L257+石狩1!L257+後志1!L257+胆振1!L257+日高1!L257+渡島・檜山1!L257+上川1!L257+留萌1!L257+宗谷1!L257+オホーツク1!L257+十勝1!L257+釧路1!L257+根室1!L257</f>
        <v>0</v>
      </c>
      <c r="M288" s="9">
        <f>空知1!M257+石狩1!M257+後志1!M257+胆振1!M257+日高1!M257+渡島・檜山1!M257+上川1!M257+留萌1!M257+宗谷1!M257+オホーツク1!M257+十勝1!M257+釧路1!M257+根室1!M257</f>
        <v>0</v>
      </c>
      <c r="N288" s="9">
        <f>空知1!N257+石狩1!N257+後志1!N257+胆振1!N257+日高1!N257+渡島・檜山1!N257+上川1!N257+留萌1!N257+宗谷1!N257+オホーツク1!N257+十勝1!N257+釧路1!N257+根室1!N257</f>
        <v>0</v>
      </c>
      <c r="O288" s="9">
        <f>空知1!O257+石狩1!O257+後志1!O257+胆振1!O257+日高1!O257+渡島・檜山1!O257+上川1!O257+留萌1!O257+宗谷1!O257+オホーツク1!O257+十勝1!O257+釧路1!O257+根室1!O257</f>
        <v>0</v>
      </c>
      <c r="P288" s="16">
        <f t="shared" si="185"/>
        <v>149.10000000000002</v>
      </c>
      <c r="Q288" s="30"/>
      <c r="R288" s="19"/>
      <c r="S288" s="19"/>
      <c r="T288" s="19"/>
      <c r="U288" s="19"/>
      <c r="V288" s="20"/>
      <c r="W288" s="20"/>
      <c r="X288" s="20"/>
      <c r="Y288" s="20"/>
    </row>
    <row r="289" spans="1:25" s="2" customFormat="1" ht="16.05" customHeight="1" x14ac:dyDescent="0.2">
      <c r="A289" s="36"/>
      <c r="B289" s="40"/>
      <c r="C289" s="38" t="s">
        <v>22</v>
      </c>
      <c r="D289" s="10" t="str">
        <f t="shared" ref="D289:O289" si="238">IF(D288&lt;=0,"",D288/$P288%)</f>
        <v/>
      </c>
      <c r="E289" s="10" t="str">
        <f t="shared" si="238"/>
        <v/>
      </c>
      <c r="F289" s="10" t="str">
        <f t="shared" si="238"/>
        <v/>
      </c>
      <c r="G289" s="10" t="str">
        <f t="shared" si="238"/>
        <v/>
      </c>
      <c r="H289" s="10">
        <f t="shared" si="238"/>
        <v>6.7069081153588179</v>
      </c>
      <c r="I289" s="10">
        <f t="shared" si="238"/>
        <v>11.602951039570753</v>
      </c>
      <c r="J289" s="10">
        <f t="shared" si="238"/>
        <v>79.812206572769938</v>
      </c>
      <c r="K289" s="10">
        <f t="shared" si="238"/>
        <v>1.8779342723004693</v>
      </c>
      <c r="L289" s="10" t="str">
        <f t="shared" si="238"/>
        <v/>
      </c>
      <c r="M289" s="10" t="str">
        <f t="shared" si="238"/>
        <v/>
      </c>
      <c r="N289" s="10" t="str">
        <f t="shared" si="238"/>
        <v/>
      </c>
      <c r="O289" s="10" t="str">
        <f t="shared" si="238"/>
        <v/>
      </c>
      <c r="P289" s="16">
        <f t="shared" si="185"/>
        <v>99.999999999999972</v>
      </c>
      <c r="Q289" s="30"/>
      <c r="R289" s="19"/>
      <c r="S289" s="19"/>
      <c r="T289" s="19"/>
      <c r="U289" s="19"/>
      <c r="V289" s="20"/>
      <c r="W289" s="20"/>
      <c r="X289" s="20"/>
      <c r="Y289" s="20"/>
    </row>
    <row r="290" spans="1:25" s="2" customFormat="1" ht="16.05" customHeight="1" x14ac:dyDescent="0.2">
      <c r="A290" s="36"/>
      <c r="B290" s="36" t="s">
        <v>66</v>
      </c>
      <c r="C290" s="37" t="s">
        <v>21</v>
      </c>
      <c r="D290" s="9">
        <f>空知1!D259+石狩1!D259+後志1!D259+胆振1!D259+日高1!D259+渡島・檜山1!D259+上川1!D259+留萌1!D259+宗谷1!D259+オホーツク1!D259+十勝1!D259+釧路1!D259+根室1!D259</f>
        <v>0</v>
      </c>
      <c r="E290" s="9">
        <f>空知1!E259+石狩1!E259+後志1!E259+胆振1!E259+日高1!E259+渡島・檜山1!E259+上川1!E259+留萌1!E259+宗谷1!E259+オホーツク1!E259+十勝1!E259+釧路1!E259+根室1!E259</f>
        <v>0</v>
      </c>
      <c r="F290" s="9">
        <f>空知1!F259+石狩1!F259+後志1!F259+胆振1!F259+日高1!F259+渡島・檜山1!F259+上川1!F259+留萌1!F259+宗谷1!F259+オホーツク1!F259+十勝1!F259+釧路1!F259+根室1!F259</f>
        <v>0</v>
      </c>
      <c r="G290" s="9">
        <f>空知1!G259+石狩1!G259+後志1!G259+胆振1!G259+日高1!G259+渡島・檜山1!G259+上川1!G259+留萌1!G259+宗谷1!G259+オホーツク1!G259+十勝1!G259+釧路1!G259+根室1!G259</f>
        <v>0</v>
      </c>
      <c r="H290" s="9">
        <f>空知1!H259+石狩1!H259+後志1!H259+胆振1!H259+日高1!H259+渡島・檜山1!H259+上川1!H259+留萌1!H259+宗谷1!H259+オホーツク1!H259+十勝1!H259+釧路1!H259+根室1!H259</f>
        <v>0</v>
      </c>
      <c r="I290" s="9">
        <f>空知1!I259+石狩1!I259+後志1!I259+胆振1!I259+日高1!I259+渡島・檜山1!I259+上川1!I259+留萌1!I259+宗谷1!I259+オホーツク1!I259+十勝1!I259+釧路1!I259+根室1!I259</f>
        <v>0</v>
      </c>
      <c r="J290" s="9">
        <f>空知1!J259+石狩1!J259+後志1!J259+胆振1!J259+日高1!J259+渡島・檜山1!J259+上川1!J259+留萌1!J259+宗谷1!J259+オホーツク1!J259+十勝1!J259+釧路1!J259+根室1!J259</f>
        <v>0</v>
      </c>
      <c r="K290" s="9">
        <f>空知1!K259+石狩1!K259+後志1!K259+胆振1!K259+日高1!K259+渡島・檜山1!K259+上川1!K259+留萌1!K259+宗谷1!K259+オホーツク1!K259+十勝1!K259+釧路1!K259+根室1!K259</f>
        <v>45.7</v>
      </c>
      <c r="L290" s="9">
        <f>空知1!L259+石狩1!L259+後志1!L259+胆振1!L259+日高1!L259+渡島・檜山1!L259+上川1!L259+留萌1!L259+宗谷1!L259+オホーツク1!L259+十勝1!L259+釧路1!L259+根室1!L259</f>
        <v>49</v>
      </c>
      <c r="M290" s="9">
        <f>空知1!M259+石狩1!M259+後志1!M259+胆振1!M259+日高1!M259+渡島・檜山1!M259+上川1!M259+留萌1!M259+宗谷1!M259+オホーツク1!M259+十勝1!M259+釧路1!M259+根室1!M259</f>
        <v>59.1</v>
      </c>
      <c r="N290" s="9">
        <f>空知1!N259+石狩1!N259+後志1!N259+胆振1!N259+日高1!N259+渡島・檜山1!N259+上川1!N259+留萌1!N259+宗谷1!N259+オホーツク1!N259+十勝1!N259+釧路1!N259+根室1!N259</f>
        <v>0</v>
      </c>
      <c r="O290" s="9">
        <f>空知1!O259+石狩1!O259+後志1!O259+胆振1!O259+日高1!O259+渡島・檜山1!O259+上川1!O259+留萌1!O259+宗谷1!O259+オホーツク1!O259+十勝1!O259+釧路1!O259+根室1!O259</f>
        <v>0</v>
      </c>
      <c r="P290" s="16">
        <f t="shared" si="185"/>
        <v>153.80000000000001</v>
      </c>
      <c r="Q290" s="30"/>
      <c r="R290" s="19"/>
      <c r="S290" s="19"/>
      <c r="T290" s="19"/>
      <c r="U290" s="19"/>
      <c r="V290" s="20"/>
      <c r="W290" s="20"/>
      <c r="X290" s="20"/>
      <c r="Y290" s="20"/>
    </row>
    <row r="291" spans="1:25" s="2" customFormat="1" ht="16.05" customHeight="1" x14ac:dyDescent="0.2">
      <c r="A291" s="36"/>
      <c r="B291" s="36"/>
      <c r="C291" s="38" t="s">
        <v>22</v>
      </c>
      <c r="D291" s="10" t="str">
        <f t="shared" ref="D291:O291" si="239">IF(D290&lt;=0,"",D290/$P290%)</f>
        <v/>
      </c>
      <c r="E291" s="10" t="str">
        <f t="shared" si="239"/>
        <v/>
      </c>
      <c r="F291" s="10" t="str">
        <f t="shared" si="239"/>
        <v/>
      </c>
      <c r="G291" s="10" t="str">
        <f t="shared" si="239"/>
        <v/>
      </c>
      <c r="H291" s="10" t="str">
        <f t="shared" si="239"/>
        <v/>
      </c>
      <c r="I291" s="10" t="str">
        <f t="shared" si="239"/>
        <v/>
      </c>
      <c r="J291" s="10" t="str">
        <f t="shared" si="239"/>
        <v/>
      </c>
      <c r="K291" s="10">
        <f t="shared" si="239"/>
        <v>29.713914174252277</v>
      </c>
      <c r="L291" s="10">
        <f t="shared" si="239"/>
        <v>31.859557867360209</v>
      </c>
      <c r="M291" s="10">
        <f t="shared" si="239"/>
        <v>38.426527958387517</v>
      </c>
      <c r="N291" s="10" t="str">
        <f t="shared" si="239"/>
        <v/>
      </c>
      <c r="O291" s="10" t="str">
        <f t="shared" si="239"/>
        <v/>
      </c>
      <c r="P291" s="16">
        <f t="shared" si="185"/>
        <v>100</v>
      </c>
      <c r="Q291" s="30"/>
      <c r="R291" s="19"/>
      <c r="S291" s="19"/>
      <c r="T291" s="19"/>
      <c r="U291" s="19"/>
      <c r="V291" s="20"/>
      <c r="W291" s="20"/>
      <c r="X291" s="20"/>
      <c r="Y291" s="20"/>
    </row>
    <row r="292" spans="1:25" s="2" customFormat="1" ht="16.05" customHeight="1" x14ac:dyDescent="0.2">
      <c r="A292" s="36"/>
      <c r="B292" s="36"/>
      <c r="C292" s="37" t="s">
        <v>23</v>
      </c>
      <c r="D292" s="9">
        <f>空知1!D261+石狩1!D261+後志1!D261+胆振1!D261+日高1!D261+渡島・檜山1!D261+上川1!D261+留萌1!D261+宗谷1!D261+オホーツク1!D261+十勝1!D261+釧路1!D261+根室1!D261</f>
        <v>0</v>
      </c>
      <c r="E292" s="9">
        <f>空知1!E261+石狩1!E261+後志1!E261+胆振1!E261+日高1!E261+渡島・檜山1!E261+上川1!E261+留萌1!E261+宗谷1!E261+オホーツク1!E261+十勝1!E261+釧路1!E261+根室1!E261</f>
        <v>0</v>
      </c>
      <c r="F292" s="9">
        <f>空知1!F261+石狩1!F261+後志1!F261+胆振1!F261+日高1!F261+渡島・檜山1!F261+上川1!F261+留萌1!F261+宗谷1!F261+オホーツク1!F261+十勝1!F261+釧路1!F261+根室1!F261</f>
        <v>0</v>
      </c>
      <c r="G292" s="9">
        <f>空知1!G261+石狩1!G261+後志1!G261+胆振1!G261+日高1!G261+渡島・檜山1!G261+上川1!G261+留萌1!G261+宗谷1!G261+オホーツク1!G261+十勝1!G261+釧路1!G261+根室1!G261</f>
        <v>0</v>
      </c>
      <c r="H292" s="9">
        <f>空知1!H261+石狩1!H261+後志1!H261+胆振1!H261+日高1!H261+渡島・檜山1!H261+上川1!H261+留萌1!H261+宗谷1!H261+オホーツク1!H261+十勝1!H261+釧路1!H261+根室1!H261</f>
        <v>0</v>
      </c>
      <c r="I292" s="9">
        <f>空知1!I261+石狩1!I261+後志1!I261+胆振1!I261+日高1!I261+渡島・檜山1!I261+上川1!I261+留萌1!I261+宗谷1!I261+オホーツク1!I261+十勝1!I261+釧路1!I261+根室1!I261</f>
        <v>0</v>
      </c>
      <c r="J292" s="9">
        <f>空知1!J261+石狩1!J261+後志1!J261+胆振1!J261+日高1!J261+渡島・檜山1!J261+上川1!J261+留萌1!J261+宗谷1!J261+オホーツク1!J261+十勝1!J261+釧路1!J261+根室1!J261</f>
        <v>0</v>
      </c>
      <c r="K292" s="9">
        <f>空知1!K261+石狩1!K261+後志1!K261+胆振1!K261+日高1!K261+渡島・檜山1!K261+上川1!K261+留萌1!K261+宗谷1!K261+オホーツク1!K261+十勝1!K261+釧路1!K261+根室1!K261</f>
        <v>27.6</v>
      </c>
      <c r="L292" s="9">
        <f>空知1!L261+石狩1!L261+後志1!L261+胆振1!L261+日高1!L261+渡島・檜山1!L261+上川1!L261+留萌1!L261+宗谷1!L261+オホーツク1!L261+十勝1!L261+釧路1!L261+根室1!L261</f>
        <v>72.400000000000006</v>
      </c>
      <c r="M292" s="9">
        <f>空知1!M261+石狩1!M261+後志1!M261+胆振1!M261+日高1!M261+渡島・檜山1!M261+上川1!M261+留萌1!M261+宗谷1!M261+オホーツク1!M261+十勝1!M261+釧路1!M261+根室1!M261</f>
        <v>51.9</v>
      </c>
      <c r="N292" s="9">
        <f>空知1!N261+石狩1!N261+後志1!N261+胆振1!N261+日高1!N261+渡島・檜山1!N261+上川1!N261+留萌1!N261+宗谷1!N261+オホーツク1!N261+十勝1!N261+釧路1!N261+根室1!N261</f>
        <v>0</v>
      </c>
      <c r="O292" s="9">
        <f>空知1!O261+石狩1!O261+後志1!O261+胆振1!O261+日高1!O261+渡島・檜山1!O261+上川1!O261+留萌1!O261+宗谷1!O261+オホーツク1!O261+十勝1!O261+釧路1!O261+根室1!O261</f>
        <v>0</v>
      </c>
      <c r="P292" s="16">
        <f t="shared" si="185"/>
        <v>151.9</v>
      </c>
      <c r="Q292" s="30"/>
      <c r="R292" s="19"/>
      <c r="S292" s="19"/>
      <c r="T292" s="19"/>
      <c r="U292" s="19"/>
      <c r="V292" s="20"/>
      <c r="W292" s="20"/>
      <c r="X292" s="20"/>
      <c r="Y292" s="20"/>
    </row>
    <row r="293" spans="1:25" s="2" customFormat="1" ht="16.05" customHeight="1" x14ac:dyDescent="0.2">
      <c r="A293" s="36"/>
      <c r="B293" s="36"/>
      <c r="C293" s="38" t="s">
        <v>22</v>
      </c>
      <c r="D293" s="10" t="str">
        <f t="shared" ref="D293:O293" si="240">IF(D292&lt;=0,"",D292/$P292%)</f>
        <v/>
      </c>
      <c r="E293" s="10" t="str">
        <f t="shared" si="240"/>
        <v/>
      </c>
      <c r="F293" s="10" t="str">
        <f t="shared" si="240"/>
        <v/>
      </c>
      <c r="G293" s="10" t="str">
        <f t="shared" si="240"/>
        <v/>
      </c>
      <c r="H293" s="10" t="str">
        <f t="shared" si="240"/>
        <v/>
      </c>
      <c r="I293" s="10" t="str">
        <f t="shared" si="240"/>
        <v/>
      </c>
      <c r="J293" s="10" t="str">
        <f t="shared" si="240"/>
        <v/>
      </c>
      <c r="K293" s="10">
        <f t="shared" si="240"/>
        <v>18.169848584595126</v>
      </c>
      <c r="L293" s="10">
        <f t="shared" si="240"/>
        <v>47.662936142198816</v>
      </c>
      <c r="M293" s="10">
        <f t="shared" si="240"/>
        <v>34.167215273206054</v>
      </c>
      <c r="N293" s="10" t="str">
        <f t="shared" si="240"/>
        <v/>
      </c>
      <c r="O293" s="10" t="str">
        <f t="shared" si="240"/>
        <v/>
      </c>
      <c r="P293" s="16">
        <f t="shared" si="185"/>
        <v>100</v>
      </c>
      <c r="Q293" s="30"/>
      <c r="R293" s="19"/>
      <c r="S293" s="19"/>
      <c r="T293" s="19"/>
      <c r="U293" s="19"/>
      <c r="V293" s="20"/>
      <c r="W293" s="20"/>
      <c r="X293" s="20"/>
      <c r="Y293" s="20"/>
    </row>
    <row r="294" spans="1:25" s="2" customFormat="1" ht="16.05" customHeight="1" x14ac:dyDescent="0.2">
      <c r="A294" s="36"/>
      <c r="B294" s="36"/>
      <c r="C294" s="37" t="s">
        <v>24</v>
      </c>
      <c r="D294" s="9">
        <f>空知1!D263+石狩1!D263+後志1!D263+胆振1!D263+日高1!D263+渡島・檜山1!D263+上川1!D263+留萌1!D263+宗谷1!D263+オホーツク1!D263+十勝1!D263+釧路1!D263+根室1!D263</f>
        <v>0</v>
      </c>
      <c r="E294" s="9">
        <f>空知1!E263+石狩1!E263+後志1!E263+胆振1!E263+日高1!E263+渡島・檜山1!E263+上川1!E263+留萌1!E263+宗谷1!E263+オホーツク1!E263+十勝1!E263+釧路1!E263+根室1!E263</f>
        <v>0</v>
      </c>
      <c r="F294" s="9">
        <f>空知1!F263+石狩1!F263+後志1!F263+胆振1!F263+日高1!F263+渡島・檜山1!F263+上川1!F263+留萌1!F263+宗谷1!F263+オホーツク1!F263+十勝1!F263+釧路1!F263+根室1!F263</f>
        <v>0</v>
      </c>
      <c r="G294" s="9">
        <f>空知1!G263+石狩1!G263+後志1!G263+胆振1!G263+日高1!G263+渡島・檜山1!G263+上川1!G263+留萌1!G263+宗谷1!G263+オホーツク1!G263+十勝1!G263+釧路1!G263+根室1!G263</f>
        <v>0</v>
      </c>
      <c r="H294" s="9">
        <f>空知1!H263+石狩1!H263+後志1!H263+胆振1!H263+日高1!H263+渡島・檜山1!H263+上川1!H263+留萌1!H263+宗谷1!H263+オホーツク1!H263+十勝1!H263+釧路1!H263+根室1!H263</f>
        <v>0</v>
      </c>
      <c r="I294" s="9">
        <f>空知1!I263+石狩1!I263+後志1!I263+胆振1!I263+日高1!I263+渡島・檜山1!I263+上川1!I263+留萌1!I263+宗谷1!I263+オホーツク1!I263+十勝1!I263+釧路1!I263+根室1!I263</f>
        <v>0</v>
      </c>
      <c r="J294" s="9">
        <f>空知1!J263+石狩1!J263+後志1!J263+胆振1!J263+日高1!J263+渡島・檜山1!J263+上川1!J263+留萌1!J263+宗谷1!J263+オホーツク1!J263+十勝1!J263+釧路1!J263+根室1!J263</f>
        <v>0</v>
      </c>
      <c r="K294" s="9">
        <f>空知1!K263+石狩1!K263+後志1!K263+胆振1!K263+日高1!K263+渡島・檜山1!K263+上川1!K263+留萌1!K263+宗谷1!K263+オホーツク1!K263+十勝1!K263+釧路1!K263+根室1!K263</f>
        <v>73.3</v>
      </c>
      <c r="L294" s="9">
        <f>空知1!L263+石狩1!L263+後志1!L263+胆振1!L263+日高1!L263+渡島・檜山1!L263+上川1!L263+留萌1!L263+宗谷1!L263+オホーツク1!L263+十勝1!L263+釧路1!L263+根室1!L263</f>
        <v>121.39999999999999</v>
      </c>
      <c r="M294" s="9">
        <f>空知1!M263+石狩1!M263+後志1!M263+胆振1!M263+日高1!M263+渡島・檜山1!M263+上川1!M263+留萌1!M263+宗谷1!M263+オホーツク1!M263+十勝1!M263+釧路1!M263+根室1!M263</f>
        <v>111</v>
      </c>
      <c r="N294" s="9">
        <f>空知1!N263+石狩1!N263+後志1!N263+胆振1!N263+日高1!N263+渡島・檜山1!N263+上川1!N263+留萌1!N263+宗谷1!N263+オホーツク1!N263+十勝1!N263+釧路1!N263+根室1!N263</f>
        <v>0</v>
      </c>
      <c r="O294" s="9">
        <f>空知1!O263+石狩1!O263+後志1!O263+胆振1!O263+日高1!O263+渡島・檜山1!O263+上川1!O263+留萌1!O263+宗谷1!O263+オホーツク1!O263+十勝1!O263+釧路1!O263+根室1!O263</f>
        <v>0</v>
      </c>
      <c r="P294" s="16">
        <f t="shared" si="185"/>
        <v>305.7</v>
      </c>
      <c r="Q294" s="30"/>
      <c r="R294" s="19"/>
      <c r="S294" s="19"/>
      <c r="T294" s="19"/>
      <c r="U294" s="19"/>
      <c r="V294" s="20"/>
      <c r="W294" s="20"/>
      <c r="X294" s="20"/>
      <c r="Y294" s="20"/>
    </row>
    <row r="295" spans="1:25" s="2" customFormat="1" ht="16.05" customHeight="1" x14ac:dyDescent="0.2">
      <c r="A295" s="36"/>
      <c r="B295" s="40"/>
      <c r="C295" s="38" t="s">
        <v>22</v>
      </c>
      <c r="D295" s="10" t="str">
        <f t="shared" ref="D295:O295" si="241">IF(D294&lt;=0,"",D294/$P294%)</f>
        <v/>
      </c>
      <c r="E295" s="10" t="str">
        <f t="shared" si="241"/>
        <v/>
      </c>
      <c r="F295" s="10" t="str">
        <f t="shared" si="241"/>
        <v/>
      </c>
      <c r="G295" s="10" t="str">
        <f t="shared" si="241"/>
        <v/>
      </c>
      <c r="H295" s="10" t="str">
        <f t="shared" si="241"/>
        <v/>
      </c>
      <c r="I295" s="10" t="str">
        <f t="shared" si="241"/>
        <v/>
      </c>
      <c r="J295" s="10" t="str">
        <f t="shared" si="241"/>
        <v/>
      </c>
      <c r="K295" s="10">
        <f t="shared" si="241"/>
        <v>23.977755969905136</v>
      </c>
      <c r="L295" s="10">
        <f t="shared" si="241"/>
        <v>39.712136081125287</v>
      </c>
      <c r="M295" s="10">
        <f t="shared" si="241"/>
        <v>36.310107948969581</v>
      </c>
      <c r="N295" s="10" t="str">
        <f t="shared" si="241"/>
        <v/>
      </c>
      <c r="O295" s="10" t="str">
        <f t="shared" si="241"/>
        <v/>
      </c>
      <c r="P295" s="16">
        <f t="shared" si="185"/>
        <v>100</v>
      </c>
      <c r="Q295" s="30"/>
      <c r="R295" s="19"/>
      <c r="S295" s="19"/>
      <c r="T295" s="19"/>
      <c r="U295" s="19"/>
      <c r="V295" s="20"/>
      <c r="W295" s="20"/>
      <c r="X295" s="20"/>
      <c r="Y295" s="20"/>
    </row>
    <row r="296" spans="1:25" s="2" customFormat="1" ht="16.05" customHeight="1" x14ac:dyDescent="0.2">
      <c r="A296" s="36"/>
      <c r="B296" s="36" t="s">
        <v>67</v>
      </c>
      <c r="C296" s="37" t="s">
        <v>21</v>
      </c>
      <c r="D296" s="9">
        <f>空知1!D265+石狩1!D265+後志1!D265+胆振1!D265+日高1!D265+渡島・檜山1!D265+上川1!D265+留萌1!D265+宗谷1!D265+オホーツク1!D265+十勝1!D265+釧路1!D265+根室1!D265</f>
        <v>0</v>
      </c>
      <c r="E296" s="9">
        <f>空知1!E265+石狩1!E265+後志1!E265+胆振1!E265+日高1!E265+渡島・檜山1!E265+上川1!E265+留萌1!E265+宗谷1!E265+オホーツク1!E265+十勝1!E265+釧路1!E265+根室1!E265</f>
        <v>0</v>
      </c>
      <c r="F296" s="9">
        <f>空知1!F265+石狩1!F265+後志1!F265+胆振1!F265+日高1!F265+渡島・檜山1!F265+上川1!F265+留萌1!F265+宗谷1!F265+オホーツク1!F265+十勝1!F265+釧路1!F265+根室1!F265</f>
        <v>0</v>
      </c>
      <c r="G296" s="9">
        <f>空知1!G265+石狩1!G265+後志1!G265+胆振1!G265+日高1!G265+渡島・檜山1!G265+上川1!G265+留萌1!G265+宗谷1!G265+オホーツク1!G265+十勝1!G265+釧路1!G265+根室1!G265</f>
        <v>0</v>
      </c>
      <c r="H296" s="9">
        <f>空知1!H265+石狩1!H265+後志1!H265+胆振1!H265+日高1!H265+渡島・檜山1!H265+上川1!H265+留萌1!H265+宗谷1!H265+オホーツク1!H265+十勝1!H265+釧路1!H265+根室1!H265</f>
        <v>0</v>
      </c>
      <c r="I296" s="9">
        <f>空知1!I265+石狩1!I265+後志1!I265+胆振1!I265+日高1!I265+渡島・檜山1!I265+上川1!I265+留萌1!I265+宗谷1!I265+オホーツク1!I265+十勝1!I265+釧路1!I265+根室1!I265</f>
        <v>0</v>
      </c>
      <c r="J296" s="9">
        <f>空知1!J265+石狩1!J265+後志1!J265+胆振1!J265+日高1!J265+渡島・檜山1!J265+上川1!J265+留萌1!J265+宗谷1!J265+オホーツク1!J265+十勝1!J265+釧路1!J265+根室1!J265</f>
        <v>4.3</v>
      </c>
      <c r="K296" s="9">
        <f>空知1!K265+石狩1!K265+後志1!K265+胆振1!K265+日高1!K265+渡島・檜山1!K265+上川1!K265+留萌1!K265+宗谷1!K265+オホーツク1!K265+十勝1!K265+釧路1!K265+根室1!K265</f>
        <v>3</v>
      </c>
      <c r="L296" s="9">
        <f>空知1!L265+石狩1!L265+後志1!L265+胆振1!L265+日高1!L265+渡島・檜山1!L265+上川1!L265+留萌1!L265+宗谷1!L265+オホーツク1!L265+十勝1!L265+釧路1!L265+根室1!L265</f>
        <v>0</v>
      </c>
      <c r="M296" s="9">
        <f>空知1!M265+石狩1!M265+後志1!M265+胆振1!M265+日高1!M265+渡島・檜山1!M265+上川1!M265+留萌1!M265+宗谷1!M265+オホーツク1!M265+十勝1!M265+釧路1!M265+根室1!M265</f>
        <v>0</v>
      </c>
      <c r="N296" s="9">
        <f>空知1!N265+石狩1!N265+後志1!N265+胆振1!N265+日高1!N265+渡島・檜山1!N265+上川1!N265+留萌1!N265+宗谷1!N265+オホーツク1!N265+十勝1!N265+釧路1!N265+根室1!N265</f>
        <v>0</v>
      </c>
      <c r="O296" s="9">
        <f>空知1!O265+石狩1!O265+後志1!O265+胆振1!O265+日高1!O265+渡島・檜山1!O265+上川1!O265+留萌1!O265+宗谷1!O265+オホーツク1!O265+十勝1!O265+釧路1!O265+根室1!O265</f>
        <v>0</v>
      </c>
      <c r="P296" s="16">
        <f t="shared" si="185"/>
        <v>7.3</v>
      </c>
      <c r="Q296" s="30"/>
      <c r="R296" s="19"/>
      <c r="S296" s="19"/>
      <c r="T296" s="19"/>
      <c r="U296" s="19"/>
      <c r="V296" s="20"/>
      <c r="W296" s="20"/>
      <c r="X296" s="20"/>
      <c r="Y296" s="20"/>
    </row>
    <row r="297" spans="1:25" s="2" customFormat="1" ht="16.05" customHeight="1" x14ac:dyDescent="0.2">
      <c r="A297" s="36"/>
      <c r="B297" s="36"/>
      <c r="C297" s="38" t="s">
        <v>22</v>
      </c>
      <c r="D297" s="10" t="str">
        <f t="shared" ref="D297:O297" si="242">IF(D296&lt;=0,"",D296/$P296%)</f>
        <v/>
      </c>
      <c r="E297" s="10" t="str">
        <f t="shared" si="242"/>
        <v/>
      </c>
      <c r="F297" s="10" t="str">
        <f t="shared" si="242"/>
        <v/>
      </c>
      <c r="G297" s="10" t="str">
        <f t="shared" si="242"/>
        <v/>
      </c>
      <c r="H297" s="10" t="str">
        <f t="shared" si="242"/>
        <v/>
      </c>
      <c r="I297" s="10" t="str">
        <f t="shared" si="242"/>
        <v/>
      </c>
      <c r="J297" s="10">
        <f t="shared" si="242"/>
        <v>58.904109589041099</v>
      </c>
      <c r="K297" s="10">
        <f t="shared" si="242"/>
        <v>41.095890410958908</v>
      </c>
      <c r="L297" s="10" t="str">
        <f t="shared" si="242"/>
        <v/>
      </c>
      <c r="M297" s="10" t="str">
        <f t="shared" si="242"/>
        <v/>
      </c>
      <c r="N297" s="10" t="str">
        <f t="shared" si="242"/>
        <v/>
      </c>
      <c r="O297" s="10" t="str">
        <f t="shared" si="242"/>
        <v/>
      </c>
      <c r="P297" s="16">
        <f t="shared" si="185"/>
        <v>100</v>
      </c>
      <c r="Q297" s="30"/>
      <c r="R297" s="19"/>
      <c r="S297" s="19"/>
      <c r="T297" s="19"/>
      <c r="U297" s="19"/>
      <c r="V297" s="20"/>
      <c r="W297" s="20"/>
      <c r="X297" s="20"/>
      <c r="Y297" s="20"/>
    </row>
    <row r="298" spans="1:25" s="2" customFormat="1" ht="16.05" customHeight="1" x14ac:dyDescent="0.2">
      <c r="A298" s="36"/>
      <c r="B298" s="36"/>
      <c r="C298" s="37" t="s">
        <v>23</v>
      </c>
      <c r="D298" s="9">
        <f>空知1!D267+石狩1!D267+後志1!D267+胆振1!D267+日高1!D267+渡島・檜山1!D267+上川1!D267+留萌1!D267+宗谷1!D267+オホーツク1!D267+十勝1!D267+釧路1!D267+根室1!D267</f>
        <v>0</v>
      </c>
      <c r="E298" s="9">
        <f>空知1!E267+石狩1!E267+後志1!E267+胆振1!E267+日高1!E267+渡島・檜山1!E267+上川1!E267+留萌1!E267+宗谷1!E267+オホーツク1!E267+十勝1!E267+釧路1!E267+根室1!E267</f>
        <v>0</v>
      </c>
      <c r="F298" s="9">
        <f>空知1!F267+石狩1!F267+後志1!F267+胆振1!F267+日高1!F267+渡島・檜山1!F267+上川1!F267+留萌1!F267+宗谷1!F267+オホーツク1!F267+十勝1!F267+釧路1!F267+根室1!F267</f>
        <v>0</v>
      </c>
      <c r="G298" s="9">
        <f>空知1!G267+石狩1!G267+後志1!G267+胆振1!G267+日高1!G267+渡島・檜山1!G267+上川1!G267+留萌1!G267+宗谷1!G267+オホーツク1!G267+十勝1!G267+釧路1!G267+根室1!G267</f>
        <v>0</v>
      </c>
      <c r="H298" s="9">
        <f>空知1!H267+石狩1!H267+後志1!H267+胆振1!H267+日高1!H267+渡島・檜山1!H267+上川1!H267+留萌1!H267+宗谷1!H267+オホーツク1!H267+十勝1!H267+釧路1!H267+根室1!H267</f>
        <v>0</v>
      </c>
      <c r="I298" s="9">
        <f>空知1!I267+石狩1!I267+後志1!I267+胆振1!I267+日高1!I267+渡島・檜山1!I267+上川1!I267+留萌1!I267+宗谷1!I267+オホーツク1!I267+十勝1!I267+釧路1!I267+根室1!I267</f>
        <v>0</v>
      </c>
      <c r="J298" s="9">
        <f>空知1!J267+石狩1!J267+後志1!J267+胆振1!J267+日高1!J267+渡島・檜山1!J267+上川1!J267+留萌1!J267+宗谷1!J267+オホーツク1!J267+十勝1!J267+釧路1!J267+根室1!J267</f>
        <v>0</v>
      </c>
      <c r="K298" s="9">
        <f>空知1!K267+石狩1!K267+後志1!K267+胆振1!K267+日高1!K267+渡島・檜山1!K267+上川1!K267+留萌1!K267+宗谷1!K267+オホーツク1!K267+十勝1!K267+釧路1!K267+根室1!K267</f>
        <v>0</v>
      </c>
      <c r="L298" s="9">
        <f>空知1!L267+石狩1!L267+後志1!L267+胆振1!L267+日高1!L267+渡島・檜山1!L267+上川1!L267+留萌1!L267+宗谷1!L267+オホーツク1!L267+十勝1!L267+釧路1!L267+根室1!L267</f>
        <v>0</v>
      </c>
      <c r="M298" s="9">
        <f>空知1!M267+石狩1!M267+後志1!M267+胆振1!M267+日高1!M267+渡島・檜山1!M267+上川1!M267+留萌1!M267+宗谷1!M267+オホーツク1!M267+十勝1!M267+釧路1!M267+根室1!M267</f>
        <v>0</v>
      </c>
      <c r="N298" s="9">
        <f>空知1!N267+石狩1!N267+後志1!N267+胆振1!N267+日高1!N267+渡島・檜山1!N267+上川1!N267+留萌1!N267+宗谷1!N267+オホーツク1!N267+十勝1!N267+釧路1!N267+根室1!N267</f>
        <v>0</v>
      </c>
      <c r="O298" s="9">
        <f>空知1!O267+石狩1!O267+後志1!O267+胆振1!O267+日高1!O267+渡島・檜山1!O267+上川1!O267+留萌1!O267+宗谷1!O267+オホーツク1!O267+十勝1!O267+釧路1!O267+根室1!O267</f>
        <v>0</v>
      </c>
      <c r="P298" s="16">
        <f t="shared" si="185"/>
        <v>0</v>
      </c>
      <c r="Q298" s="30"/>
      <c r="R298" s="19"/>
      <c r="S298" s="19"/>
      <c r="T298" s="19"/>
      <c r="U298" s="19"/>
      <c r="V298" s="20"/>
      <c r="W298" s="20"/>
      <c r="X298" s="20"/>
      <c r="Y298" s="20"/>
    </row>
    <row r="299" spans="1:25" s="2" customFormat="1" ht="16.05" customHeight="1" x14ac:dyDescent="0.2">
      <c r="A299" s="36"/>
      <c r="B299" s="36"/>
      <c r="C299" s="38" t="s">
        <v>22</v>
      </c>
      <c r="D299" s="10" t="str">
        <f t="shared" ref="D299:O299" si="243">IF(D298&lt;=0,"",D298/$P298%)</f>
        <v/>
      </c>
      <c r="E299" s="10" t="str">
        <f t="shared" si="243"/>
        <v/>
      </c>
      <c r="F299" s="10" t="str">
        <f t="shared" si="243"/>
        <v/>
      </c>
      <c r="G299" s="10" t="str">
        <f t="shared" si="243"/>
        <v/>
      </c>
      <c r="H299" s="10" t="str">
        <f t="shared" si="243"/>
        <v/>
      </c>
      <c r="I299" s="10" t="str">
        <f t="shared" si="243"/>
        <v/>
      </c>
      <c r="J299" s="10" t="str">
        <f t="shared" si="243"/>
        <v/>
      </c>
      <c r="K299" s="10" t="str">
        <f t="shared" si="243"/>
        <v/>
      </c>
      <c r="L299" s="10" t="str">
        <f t="shared" si="243"/>
        <v/>
      </c>
      <c r="M299" s="10" t="str">
        <f t="shared" si="243"/>
        <v/>
      </c>
      <c r="N299" s="10" t="str">
        <f t="shared" si="243"/>
        <v/>
      </c>
      <c r="O299" s="10" t="str">
        <f t="shared" si="243"/>
        <v/>
      </c>
      <c r="P299" s="16">
        <f t="shared" si="185"/>
        <v>0</v>
      </c>
      <c r="Q299" s="30"/>
      <c r="R299" s="19"/>
      <c r="S299" s="19"/>
      <c r="T299" s="19"/>
      <c r="U299" s="19"/>
      <c r="V299" s="20"/>
      <c r="W299" s="20"/>
      <c r="X299" s="20"/>
      <c r="Y299" s="20"/>
    </row>
    <row r="300" spans="1:25" s="2" customFormat="1" ht="16.05" customHeight="1" x14ac:dyDescent="0.2">
      <c r="A300" s="36"/>
      <c r="B300" s="36"/>
      <c r="C300" s="37" t="s">
        <v>24</v>
      </c>
      <c r="D300" s="9">
        <f>空知1!D269+石狩1!D269+後志1!D269+胆振1!D269+日高1!D269+渡島・檜山1!D269+上川1!D269+留萌1!D269+宗谷1!D269+オホーツク1!D269+十勝1!D269+釧路1!D269+根室1!D269</f>
        <v>0</v>
      </c>
      <c r="E300" s="9">
        <f>空知1!E269+石狩1!E269+後志1!E269+胆振1!E269+日高1!E269+渡島・檜山1!E269+上川1!E269+留萌1!E269+宗谷1!E269+オホーツク1!E269+十勝1!E269+釧路1!E269+根室1!E269</f>
        <v>0</v>
      </c>
      <c r="F300" s="9">
        <f>空知1!F269+石狩1!F269+後志1!F269+胆振1!F269+日高1!F269+渡島・檜山1!F269+上川1!F269+留萌1!F269+宗谷1!F269+オホーツク1!F269+十勝1!F269+釧路1!F269+根室1!F269</f>
        <v>0</v>
      </c>
      <c r="G300" s="9">
        <f>空知1!G269+石狩1!G269+後志1!G269+胆振1!G269+日高1!G269+渡島・檜山1!G269+上川1!G269+留萌1!G269+宗谷1!G269+オホーツク1!G269+十勝1!G269+釧路1!G269+根室1!G269</f>
        <v>0</v>
      </c>
      <c r="H300" s="9">
        <f>空知1!H269+石狩1!H269+後志1!H269+胆振1!H269+日高1!H269+渡島・檜山1!H269+上川1!H269+留萌1!H269+宗谷1!H269+オホーツク1!H269+十勝1!H269+釧路1!H269+根室1!H269</f>
        <v>0</v>
      </c>
      <c r="I300" s="9">
        <f>空知1!I269+石狩1!I269+後志1!I269+胆振1!I269+日高1!I269+渡島・檜山1!I269+上川1!I269+留萌1!I269+宗谷1!I269+オホーツク1!I269+十勝1!I269+釧路1!I269+根室1!I269</f>
        <v>0</v>
      </c>
      <c r="J300" s="9">
        <f>空知1!J269+石狩1!J269+後志1!J269+胆振1!J269+日高1!J269+渡島・檜山1!J269+上川1!J269+留萌1!J269+宗谷1!J269+オホーツク1!J269+十勝1!J269+釧路1!J269+根室1!J269</f>
        <v>4.3</v>
      </c>
      <c r="K300" s="9">
        <f>空知1!K269+石狩1!K269+後志1!K269+胆振1!K269+日高1!K269+渡島・檜山1!K269+上川1!K269+留萌1!K269+宗谷1!K269+オホーツク1!K269+十勝1!K269+釧路1!K269+根室1!K269</f>
        <v>3</v>
      </c>
      <c r="L300" s="9">
        <f>空知1!L269+石狩1!L269+後志1!L269+胆振1!L269+日高1!L269+渡島・檜山1!L269+上川1!L269+留萌1!L269+宗谷1!L269+オホーツク1!L269+十勝1!L269+釧路1!L269+根室1!L269</f>
        <v>0</v>
      </c>
      <c r="M300" s="9">
        <f>空知1!M269+石狩1!M269+後志1!M269+胆振1!M269+日高1!M269+渡島・檜山1!M269+上川1!M269+留萌1!M269+宗谷1!M269+オホーツク1!M269+十勝1!M269+釧路1!M269+根室1!M269</f>
        <v>0</v>
      </c>
      <c r="N300" s="9">
        <f>空知1!N269+石狩1!N269+後志1!N269+胆振1!N269+日高1!N269+渡島・檜山1!N269+上川1!N269+留萌1!N269+宗谷1!N269+オホーツク1!N269+十勝1!N269+釧路1!N269+根室1!N269</f>
        <v>0</v>
      </c>
      <c r="O300" s="9">
        <f>空知1!O269+石狩1!O269+後志1!O269+胆振1!O269+日高1!O269+渡島・檜山1!O269+上川1!O269+留萌1!O269+宗谷1!O269+オホーツク1!O269+十勝1!O269+釧路1!O269+根室1!O269</f>
        <v>0</v>
      </c>
      <c r="P300" s="16">
        <f t="shared" si="185"/>
        <v>7.3</v>
      </c>
      <c r="Q300" s="30"/>
      <c r="R300" s="19"/>
      <c r="S300" s="19"/>
      <c r="T300" s="19"/>
      <c r="U300" s="19"/>
      <c r="V300" s="20"/>
      <c r="W300" s="20"/>
      <c r="X300" s="20"/>
      <c r="Y300" s="20"/>
    </row>
    <row r="301" spans="1:25" s="2" customFormat="1" ht="16.05" customHeight="1" x14ac:dyDescent="0.2">
      <c r="A301" s="36"/>
      <c r="B301" s="40"/>
      <c r="C301" s="38" t="s">
        <v>22</v>
      </c>
      <c r="D301" s="10" t="str">
        <f t="shared" ref="D301:O301" si="244">IF(D300&lt;=0,"",D300/$P300%)</f>
        <v/>
      </c>
      <c r="E301" s="10" t="str">
        <f t="shared" si="244"/>
        <v/>
      </c>
      <c r="F301" s="10" t="str">
        <f t="shared" si="244"/>
        <v/>
      </c>
      <c r="G301" s="10" t="str">
        <f t="shared" si="244"/>
        <v/>
      </c>
      <c r="H301" s="10" t="str">
        <f t="shared" si="244"/>
        <v/>
      </c>
      <c r="I301" s="10" t="str">
        <f t="shared" si="244"/>
        <v/>
      </c>
      <c r="J301" s="10">
        <f t="shared" si="244"/>
        <v>58.904109589041099</v>
      </c>
      <c r="K301" s="10">
        <f t="shared" si="244"/>
        <v>41.095890410958908</v>
      </c>
      <c r="L301" s="10" t="str">
        <f t="shared" si="244"/>
        <v/>
      </c>
      <c r="M301" s="10" t="str">
        <f t="shared" si="244"/>
        <v/>
      </c>
      <c r="N301" s="10" t="str">
        <f t="shared" si="244"/>
        <v/>
      </c>
      <c r="O301" s="10" t="str">
        <f t="shared" si="244"/>
        <v/>
      </c>
      <c r="P301" s="16">
        <f t="shared" si="185"/>
        <v>100</v>
      </c>
      <c r="Q301" s="30"/>
      <c r="R301" s="19"/>
      <c r="S301" s="19"/>
      <c r="T301" s="19"/>
      <c r="U301" s="19"/>
      <c r="V301" s="20"/>
      <c r="W301" s="20"/>
      <c r="X301" s="20"/>
      <c r="Y301" s="20"/>
    </row>
    <row r="302" spans="1:25" s="2" customFormat="1" ht="16.05" customHeight="1" x14ac:dyDescent="0.2">
      <c r="A302" s="36"/>
      <c r="B302" s="36" t="s">
        <v>68</v>
      </c>
      <c r="C302" s="37" t="s">
        <v>21</v>
      </c>
      <c r="D302" s="9">
        <f>空知1!D271+石狩1!D271+後志1!D271+胆振1!D271+日高1!D271+渡島・檜山1!D271+上川1!D271+留萌1!D271+宗谷1!D271+オホーツク1!D271+十勝1!D271+釧路1!D271+根室1!D271</f>
        <v>0</v>
      </c>
      <c r="E302" s="9">
        <f>空知1!E271+石狩1!E271+後志1!E271+胆振1!E271+日高1!E271+渡島・檜山1!E271+上川1!E271+留萌1!E271+宗谷1!E271+オホーツク1!E271+十勝1!E271+釧路1!E271+根室1!E271</f>
        <v>0</v>
      </c>
      <c r="F302" s="9">
        <f>空知1!F271+石狩1!F271+後志1!F271+胆振1!F271+日高1!F271+渡島・檜山1!F271+上川1!F271+留萌1!F271+宗谷1!F271+オホーツク1!F271+十勝1!F271+釧路1!F271+根室1!F271</f>
        <v>0</v>
      </c>
      <c r="G302" s="9">
        <f>空知1!G271+石狩1!G271+後志1!G271+胆振1!G271+日高1!G271+渡島・檜山1!G271+上川1!G271+留萌1!G271+宗谷1!G271+オホーツク1!G271+十勝1!G271+釧路1!G271+根室1!G271</f>
        <v>0</v>
      </c>
      <c r="H302" s="9">
        <f>空知1!H271+石狩1!H271+後志1!H271+胆振1!H271+日高1!H271+渡島・檜山1!H271+上川1!H271+留萌1!H271+宗谷1!H271+オホーツク1!H271+十勝1!H271+釧路1!H271+根室1!H271</f>
        <v>0</v>
      </c>
      <c r="I302" s="9">
        <f>空知1!I271+石狩1!I271+後志1!I271+胆振1!I271+日高1!I271+渡島・檜山1!I271+上川1!I271+留萌1!I271+宗谷1!I271+オホーツク1!I271+十勝1!I271+釧路1!I271+根室1!I271</f>
        <v>0</v>
      </c>
      <c r="J302" s="9">
        <f>空知1!J271+石狩1!J271+後志1!J271+胆振1!J271+日高1!J271+渡島・檜山1!J271+上川1!J271+留萌1!J271+宗谷1!J271+オホーツク1!J271+十勝1!J271+釧路1!J271+根室1!J271</f>
        <v>2.9</v>
      </c>
      <c r="K302" s="9">
        <f>空知1!K271+石狩1!K271+後志1!K271+胆振1!K271+日高1!K271+渡島・檜山1!K271+上川1!K271+留萌1!K271+宗谷1!K271+オホーツク1!K271+十勝1!K271+釧路1!K271+根室1!K271</f>
        <v>2.9</v>
      </c>
      <c r="L302" s="9">
        <f>空知1!L271+石狩1!L271+後志1!L271+胆振1!L271+日高1!L271+渡島・檜山1!L271+上川1!L271+留萌1!L271+宗谷1!L271+オホーツク1!L271+十勝1!L271+釧路1!L271+根室1!L271</f>
        <v>0</v>
      </c>
      <c r="M302" s="9">
        <f>空知1!M271+石狩1!M271+後志1!M271+胆振1!M271+日高1!M271+渡島・檜山1!M271+上川1!M271+留萌1!M271+宗谷1!M271+オホーツク1!M271+十勝1!M271+釧路1!M271+根室1!M271</f>
        <v>0</v>
      </c>
      <c r="N302" s="9">
        <f>空知1!N271+石狩1!N271+後志1!N271+胆振1!N271+日高1!N271+渡島・檜山1!N271+上川1!N271+留萌1!N271+宗谷1!N271+オホーツク1!N271+十勝1!N271+釧路1!N271+根室1!N271</f>
        <v>0</v>
      </c>
      <c r="O302" s="9">
        <f>空知1!O271+石狩1!O271+後志1!O271+胆振1!O271+日高1!O271+渡島・檜山1!O271+上川1!O271+留萌1!O271+宗谷1!O271+オホーツク1!O271+十勝1!O271+釧路1!O271+根室1!O271</f>
        <v>0</v>
      </c>
      <c r="P302" s="16">
        <f t="shared" si="185"/>
        <v>5.8</v>
      </c>
      <c r="Q302" s="30"/>
      <c r="R302" s="19"/>
      <c r="S302" s="19"/>
      <c r="T302" s="19"/>
      <c r="U302" s="19"/>
      <c r="V302" s="20"/>
      <c r="W302" s="20"/>
      <c r="X302" s="20"/>
      <c r="Y302" s="20"/>
    </row>
    <row r="303" spans="1:25" s="2" customFormat="1" ht="16.05" customHeight="1" x14ac:dyDescent="0.2">
      <c r="A303" s="36"/>
      <c r="B303" s="36"/>
      <c r="C303" s="38" t="s">
        <v>22</v>
      </c>
      <c r="D303" s="10" t="str">
        <f t="shared" ref="D303:O303" si="245">IF(D302&lt;=0,"",D302/$P302%)</f>
        <v/>
      </c>
      <c r="E303" s="10" t="str">
        <f t="shared" si="245"/>
        <v/>
      </c>
      <c r="F303" s="10" t="str">
        <f t="shared" si="245"/>
        <v/>
      </c>
      <c r="G303" s="10" t="str">
        <f t="shared" si="245"/>
        <v/>
      </c>
      <c r="H303" s="10" t="str">
        <f t="shared" si="245"/>
        <v/>
      </c>
      <c r="I303" s="10" t="str">
        <f t="shared" si="245"/>
        <v/>
      </c>
      <c r="J303" s="10">
        <f t="shared" si="245"/>
        <v>50</v>
      </c>
      <c r="K303" s="10">
        <f t="shared" si="245"/>
        <v>50</v>
      </c>
      <c r="L303" s="10" t="str">
        <f t="shared" si="245"/>
        <v/>
      </c>
      <c r="M303" s="10" t="str">
        <f t="shared" si="245"/>
        <v/>
      </c>
      <c r="N303" s="10" t="str">
        <f t="shared" si="245"/>
        <v/>
      </c>
      <c r="O303" s="10" t="str">
        <f t="shared" si="245"/>
        <v/>
      </c>
      <c r="P303" s="16">
        <f t="shared" si="185"/>
        <v>100</v>
      </c>
      <c r="Q303" s="30"/>
      <c r="R303" s="19"/>
      <c r="S303" s="19"/>
      <c r="T303" s="19"/>
      <c r="U303" s="19"/>
      <c r="V303" s="20"/>
      <c r="W303" s="20"/>
      <c r="X303" s="20"/>
      <c r="Y303" s="20"/>
    </row>
    <row r="304" spans="1:25" s="2" customFormat="1" ht="16.05" customHeight="1" x14ac:dyDescent="0.2">
      <c r="A304" s="36"/>
      <c r="B304" s="36"/>
      <c r="C304" s="37" t="s">
        <v>23</v>
      </c>
      <c r="D304" s="9">
        <f>空知1!D273+石狩1!D273+後志1!D273+胆振1!D273+日高1!D273+渡島・檜山1!D273+上川1!D273+留萌1!D273+宗谷1!D273+オホーツク1!D273+十勝1!D273+釧路1!D273+根室1!D273</f>
        <v>0</v>
      </c>
      <c r="E304" s="9">
        <f>空知1!E273+石狩1!E273+後志1!E273+胆振1!E273+日高1!E273+渡島・檜山1!E273+上川1!E273+留萌1!E273+宗谷1!E273+オホーツク1!E273+十勝1!E273+釧路1!E273+根室1!E273</f>
        <v>0</v>
      </c>
      <c r="F304" s="9">
        <f>空知1!F273+石狩1!F273+後志1!F273+胆振1!F273+日高1!F273+渡島・檜山1!F273+上川1!F273+留萌1!F273+宗谷1!F273+オホーツク1!F273+十勝1!F273+釧路1!F273+根室1!F273</f>
        <v>0</v>
      </c>
      <c r="G304" s="9">
        <f>空知1!G273+石狩1!G273+後志1!G273+胆振1!G273+日高1!G273+渡島・檜山1!G273+上川1!G273+留萌1!G273+宗谷1!G273+オホーツク1!G273+十勝1!G273+釧路1!G273+根室1!G273</f>
        <v>0</v>
      </c>
      <c r="H304" s="9">
        <f>空知1!H273+石狩1!H273+後志1!H273+胆振1!H273+日高1!H273+渡島・檜山1!H273+上川1!H273+留萌1!H273+宗谷1!H273+オホーツク1!H273+十勝1!H273+釧路1!H273+根室1!H273</f>
        <v>0</v>
      </c>
      <c r="I304" s="9">
        <f>空知1!I273+石狩1!I273+後志1!I273+胆振1!I273+日高1!I273+渡島・檜山1!I273+上川1!I273+留萌1!I273+宗谷1!I273+オホーツク1!I273+十勝1!I273+釧路1!I273+根室1!I273</f>
        <v>0</v>
      </c>
      <c r="J304" s="9">
        <f>空知1!J273+石狩1!J273+後志1!J273+胆振1!J273+日高1!J273+渡島・檜山1!J273+上川1!J273+留萌1!J273+宗谷1!J273+オホーツク1!J273+十勝1!J273+釧路1!J273+根室1!J273</f>
        <v>0</v>
      </c>
      <c r="K304" s="9">
        <f>空知1!K273+石狩1!K273+後志1!K273+胆振1!K273+日高1!K273+渡島・檜山1!K273+上川1!K273+留萌1!K273+宗谷1!K273+オホーツク1!K273+十勝1!K273+釧路1!K273+根室1!K273</f>
        <v>0</v>
      </c>
      <c r="L304" s="9">
        <f>空知1!L273+石狩1!L273+後志1!L273+胆振1!L273+日高1!L273+渡島・檜山1!L273+上川1!L273+留萌1!L273+宗谷1!L273+オホーツク1!L273+十勝1!L273+釧路1!L273+根室1!L273</f>
        <v>0</v>
      </c>
      <c r="M304" s="9">
        <f>空知1!M273+石狩1!M273+後志1!M273+胆振1!M273+日高1!M273+渡島・檜山1!M273+上川1!M273+留萌1!M273+宗谷1!M273+オホーツク1!M273+十勝1!M273+釧路1!M273+根室1!M273</f>
        <v>0</v>
      </c>
      <c r="N304" s="9">
        <f>空知1!N273+石狩1!N273+後志1!N273+胆振1!N273+日高1!N273+渡島・檜山1!N273+上川1!N273+留萌1!N273+宗谷1!N273+オホーツク1!N273+十勝1!N273+釧路1!N273+根室1!N273</f>
        <v>0</v>
      </c>
      <c r="O304" s="9">
        <f>空知1!O273+石狩1!O273+後志1!O273+胆振1!O273+日高1!O273+渡島・檜山1!O273+上川1!O273+留萌1!O273+宗谷1!O273+オホーツク1!O273+十勝1!O273+釧路1!O273+根室1!O273</f>
        <v>0</v>
      </c>
      <c r="P304" s="16">
        <f t="shared" si="185"/>
        <v>0</v>
      </c>
      <c r="Q304" s="30"/>
      <c r="R304" s="19"/>
      <c r="S304" s="19"/>
      <c r="T304" s="19"/>
      <c r="U304" s="19"/>
      <c r="V304" s="20"/>
      <c r="W304" s="20"/>
      <c r="X304" s="20"/>
      <c r="Y304" s="20"/>
    </row>
    <row r="305" spans="1:25" s="2" customFormat="1" ht="16.05" customHeight="1" x14ac:dyDescent="0.2">
      <c r="A305" s="36"/>
      <c r="B305" s="36"/>
      <c r="C305" s="38" t="s">
        <v>22</v>
      </c>
      <c r="D305" s="10" t="str">
        <f t="shared" ref="D305:O305" si="246">IF(D304&lt;=0,"",D304/$P304%)</f>
        <v/>
      </c>
      <c r="E305" s="10" t="str">
        <f t="shared" si="246"/>
        <v/>
      </c>
      <c r="F305" s="10" t="str">
        <f t="shared" si="246"/>
        <v/>
      </c>
      <c r="G305" s="10" t="str">
        <f t="shared" si="246"/>
        <v/>
      </c>
      <c r="H305" s="10" t="str">
        <f t="shared" si="246"/>
        <v/>
      </c>
      <c r="I305" s="10" t="str">
        <f t="shared" si="246"/>
        <v/>
      </c>
      <c r="J305" s="10" t="str">
        <f t="shared" si="246"/>
        <v/>
      </c>
      <c r="K305" s="10" t="str">
        <f t="shared" si="246"/>
        <v/>
      </c>
      <c r="L305" s="10" t="str">
        <f t="shared" si="246"/>
        <v/>
      </c>
      <c r="M305" s="10" t="str">
        <f t="shared" si="246"/>
        <v/>
      </c>
      <c r="N305" s="10" t="str">
        <f t="shared" si="246"/>
        <v/>
      </c>
      <c r="O305" s="10" t="str">
        <f t="shared" si="246"/>
        <v/>
      </c>
      <c r="P305" s="16">
        <f t="shared" si="185"/>
        <v>0</v>
      </c>
      <c r="Q305" s="30"/>
      <c r="R305" s="19"/>
      <c r="S305" s="19"/>
      <c r="T305" s="19"/>
      <c r="U305" s="19"/>
      <c r="V305" s="20"/>
      <c r="W305" s="20"/>
      <c r="X305" s="20"/>
      <c r="Y305" s="20"/>
    </row>
    <row r="306" spans="1:25" s="2" customFormat="1" ht="16.05" customHeight="1" x14ac:dyDescent="0.2">
      <c r="A306" s="36"/>
      <c r="B306" s="36"/>
      <c r="C306" s="37" t="s">
        <v>24</v>
      </c>
      <c r="D306" s="9">
        <f>空知1!D275+石狩1!D275+後志1!D275+胆振1!D275+日高1!D275+渡島・檜山1!D275+上川1!D275+留萌1!D275+宗谷1!D275+オホーツク1!D275+十勝1!D275+釧路1!D275+根室1!D275</f>
        <v>0</v>
      </c>
      <c r="E306" s="9">
        <f>空知1!E275+石狩1!E275+後志1!E275+胆振1!E275+日高1!E275+渡島・檜山1!E275+上川1!E275+留萌1!E275+宗谷1!E275+オホーツク1!E275+十勝1!E275+釧路1!E275+根室1!E275</f>
        <v>0</v>
      </c>
      <c r="F306" s="9">
        <f>空知1!F275+石狩1!F275+後志1!F275+胆振1!F275+日高1!F275+渡島・檜山1!F275+上川1!F275+留萌1!F275+宗谷1!F275+オホーツク1!F275+十勝1!F275+釧路1!F275+根室1!F275</f>
        <v>0</v>
      </c>
      <c r="G306" s="9">
        <f>空知1!G275+石狩1!G275+後志1!G275+胆振1!G275+日高1!G275+渡島・檜山1!G275+上川1!G275+留萌1!G275+宗谷1!G275+オホーツク1!G275+十勝1!G275+釧路1!G275+根室1!G275</f>
        <v>0</v>
      </c>
      <c r="H306" s="9">
        <f>空知1!H275+石狩1!H275+後志1!H275+胆振1!H275+日高1!H275+渡島・檜山1!H275+上川1!H275+留萌1!H275+宗谷1!H275+オホーツク1!H275+十勝1!H275+釧路1!H275+根室1!H275</f>
        <v>0</v>
      </c>
      <c r="I306" s="9">
        <f>空知1!I275+石狩1!I275+後志1!I275+胆振1!I275+日高1!I275+渡島・檜山1!I275+上川1!I275+留萌1!I275+宗谷1!I275+オホーツク1!I275+十勝1!I275+釧路1!I275+根室1!I275</f>
        <v>0</v>
      </c>
      <c r="J306" s="9">
        <f>空知1!J275+石狩1!J275+後志1!J275+胆振1!J275+日高1!J275+渡島・檜山1!J275+上川1!J275+留萌1!J275+宗谷1!J275+オホーツク1!J275+十勝1!J275+釧路1!J275+根室1!J275</f>
        <v>2.9</v>
      </c>
      <c r="K306" s="9">
        <f>空知1!K275+石狩1!K275+後志1!K275+胆振1!K275+日高1!K275+渡島・檜山1!K275+上川1!K275+留萌1!K275+宗谷1!K275+オホーツク1!K275+十勝1!K275+釧路1!K275+根室1!K275</f>
        <v>2.9</v>
      </c>
      <c r="L306" s="9">
        <f>空知1!L275+石狩1!L275+後志1!L275+胆振1!L275+日高1!L275+渡島・檜山1!L275+上川1!L275+留萌1!L275+宗谷1!L275+オホーツク1!L275+十勝1!L275+釧路1!L275+根室1!L275</f>
        <v>0</v>
      </c>
      <c r="M306" s="9">
        <f>空知1!M275+石狩1!M275+後志1!M275+胆振1!M275+日高1!M275+渡島・檜山1!M275+上川1!M275+留萌1!M275+宗谷1!M275+オホーツク1!M275+十勝1!M275+釧路1!M275+根室1!M275</f>
        <v>0</v>
      </c>
      <c r="N306" s="9">
        <f>空知1!N275+石狩1!N275+後志1!N275+胆振1!N275+日高1!N275+渡島・檜山1!N275+上川1!N275+留萌1!N275+宗谷1!N275+オホーツク1!N275+十勝1!N275+釧路1!N275+根室1!N275</f>
        <v>0</v>
      </c>
      <c r="O306" s="9">
        <f>空知1!O275+石狩1!O275+後志1!O275+胆振1!O275+日高1!O275+渡島・檜山1!O275+上川1!O275+留萌1!O275+宗谷1!O275+オホーツク1!O275+十勝1!O275+釧路1!O275+根室1!O275</f>
        <v>0</v>
      </c>
      <c r="P306" s="16">
        <f t="shared" si="185"/>
        <v>5.8</v>
      </c>
      <c r="Q306" s="30"/>
      <c r="R306" s="19"/>
      <c r="S306" s="19"/>
      <c r="T306" s="19"/>
      <c r="U306" s="19"/>
      <c r="V306" s="20"/>
      <c r="W306" s="20"/>
      <c r="X306" s="20"/>
      <c r="Y306" s="20"/>
    </row>
    <row r="307" spans="1:25" s="2" customFormat="1" ht="16.05" customHeight="1" x14ac:dyDescent="0.2">
      <c r="A307" s="36"/>
      <c r="B307" s="40"/>
      <c r="C307" s="38" t="s">
        <v>22</v>
      </c>
      <c r="D307" s="10" t="str">
        <f t="shared" ref="D307:O307" si="247">IF(D306&lt;=0,"",D306/$P306%)</f>
        <v/>
      </c>
      <c r="E307" s="10" t="str">
        <f t="shared" si="247"/>
        <v/>
      </c>
      <c r="F307" s="10" t="str">
        <f t="shared" si="247"/>
        <v/>
      </c>
      <c r="G307" s="10" t="str">
        <f t="shared" si="247"/>
        <v/>
      </c>
      <c r="H307" s="10" t="str">
        <f t="shared" si="247"/>
        <v/>
      </c>
      <c r="I307" s="10" t="str">
        <f t="shared" si="247"/>
        <v/>
      </c>
      <c r="J307" s="10">
        <f t="shared" si="247"/>
        <v>50</v>
      </c>
      <c r="K307" s="10">
        <f t="shared" si="247"/>
        <v>50</v>
      </c>
      <c r="L307" s="10" t="str">
        <f t="shared" si="247"/>
        <v/>
      </c>
      <c r="M307" s="10" t="str">
        <f t="shared" si="247"/>
        <v/>
      </c>
      <c r="N307" s="10" t="str">
        <f t="shared" si="247"/>
        <v/>
      </c>
      <c r="O307" s="10" t="str">
        <f t="shared" si="247"/>
        <v/>
      </c>
      <c r="P307" s="16">
        <f t="shared" si="185"/>
        <v>100</v>
      </c>
      <c r="Q307" s="30"/>
      <c r="R307" s="19"/>
      <c r="S307" s="19"/>
      <c r="T307" s="19"/>
      <c r="U307" s="19"/>
      <c r="V307" s="20"/>
      <c r="W307" s="20"/>
      <c r="X307" s="20"/>
      <c r="Y307" s="20"/>
    </row>
    <row r="308" spans="1:25" s="2" customFormat="1" ht="16.05" customHeight="1" x14ac:dyDescent="0.2">
      <c r="A308" s="36"/>
      <c r="B308" s="36" t="s">
        <v>69</v>
      </c>
      <c r="C308" s="37" t="s">
        <v>21</v>
      </c>
      <c r="D308" s="9">
        <f>空知1!D277+石狩1!D277+後志1!D277+胆振1!D277+日高1!D277+渡島・檜山1!D277+上川1!D277+留萌1!D277+宗谷1!D277+オホーツク1!D277+十勝1!D277+釧路1!D277+根室1!D277</f>
        <v>0</v>
      </c>
      <c r="E308" s="9">
        <f>空知1!E277+石狩1!E277+後志1!E277+胆振1!E277+日高1!E277+渡島・檜山1!E277+上川1!E277+留萌1!E277+宗谷1!E277+オホーツク1!E277+十勝1!E277+釧路1!E277+根室1!E277</f>
        <v>0</v>
      </c>
      <c r="F308" s="9">
        <f>空知1!F277+石狩1!F277+後志1!F277+胆振1!F277+日高1!F277+渡島・檜山1!F277+上川1!F277+留萌1!F277+宗谷1!F277+オホーツク1!F277+十勝1!F277+釧路1!F277+根室1!F277</f>
        <v>0</v>
      </c>
      <c r="G308" s="9">
        <f>空知1!G277+石狩1!G277+後志1!G277+胆振1!G277+日高1!G277+渡島・檜山1!G277+上川1!G277+留萌1!G277+宗谷1!G277+オホーツク1!G277+十勝1!G277+釧路1!G277+根室1!G277</f>
        <v>0</v>
      </c>
      <c r="H308" s="9">
        <f>空知1!H277+石狩1!H277+後志1!H277+胆振1!H277+日高1!H277+渡島・檜山1!H277+上川1!H277+留萌1!H277+宗谷1!H277+オホーツク1!H277+十勝1!H277+釧路1!H277+根室1!H277</f>
        <v>0</v>
      </c>
      <c r="I308" s="9">
        <f>空知1!I277+石狩1!I277+後志1!I277+胆振1!I277+日高1!I277+渡島・檜山1!I277+上川1!I277+留萌1!I277+宗谷1!I277+オホーツク1!I277+十勝1!I277+釧路1!I277+根室1!I277</f>
        <v>1.1000000000000001</v>
      </c>
      <c r="J308" s="9">
        <f>空知1!J277+石狩1!J277+後志1!J277+胆振1!J277+日高1!J277+渡島・檜山1!J277+上川1!J277+留萌1!J277+宗谷1!J277+オホーツク1!J277+十勝1!J277+釧路1!J277+根室1!J277</f>
        <v>5.8000000000000007</v>
      </c>
      <c r="K308" s="9">
        <f>空知1!K277+石狩1!K277+後志1!K277+胆振1!K277+日高1!K277+渡島・檜山1!K277+上川1!K277+留萌1!K277+宗谷1!K277+オホーツク1!K277+十勝1!K277+釧路1!K277+根室1!K277</f>
        <v>0.1</v>
      </c>
      <c r="L308" s="9">
        <f>空知1!L277+石狩1!L277+後志1!L277+胆振1!L277+日高1!L277+渡島・檜山1!L277+上川1!L277+留萌1!L277+宗谷1!L277+オホーツク1!L277+十勝1!L277+釧路1!L277+根室1!L277</f>
        <v>0</v>
      </c>
      <c r="M308" s="9">
        <f>空知1!M277+石狩1!M277+後志1!M277+胆振1!M277+日高1!M277+渡島・檜山1!M277+上川1!M277+留萌1!M277+宗谷1!M277+オホーツク1!M277+十勝1!M277+釧路1!M277+根室1!M277</f>
        <v>0</v>
      </c>
      <c r="N308" s="9">
        <f>空知1!N277+石狩1!N277+後志1!N277+胆振1!N277+日高1!N277+渡島・檜山1!N277+上川1!N277+留萌1!N277+宗谷1!N277+オホーツク1!N277+十勝1!N277+釧路1!N277+根室1!N277</f>
        <v>0</v>
      </c>
      <c r="O308" s="9">
        <f>空知1!O277+石狩1!O277+後志1!O277+胆振1!O277+日高1!O277+渡島・檜山1!O277+上川1!O277+留萌1!O277+宗谷1!O277+オホーツク1!O277+十勝1!O277+釧路1!O277+根室1!O277</f>
        <v>0</v>
      </c>
      <c r="P308" s="16">
        <f>SUM(D308:O308)</f>
        <v>7</v>
      </c>
      <c r="Q308" s="30"/>
      <c r="R308" s="19"/>
      <c r="S308" s="21"/>
      <c r="T308" s="19"/>
      <c r="U308" s="19"/>
      <c r="V308" s="20"/>
      <c r="W308" s="20"/>
      <c r="X308" s="20"/>
      <c r="Y308" s="20"/>
    </row>
    <row r="309" spans="1:25" s="2" customFormat="1" ht="16.05" customHeight="1" x14ac:dyDescent="0.2">
      <c r="A309" s="36"/>
      <c r="B309" s="36"/>
      <c r="C309" s="38" t="s">
        <v>22</v>
      </c>
      <c r="D309" s="10" t="str">
        <f t="shared" ref="D309:O309" si="248">IF(D308&lt;=0,"",D308/$P308%)</f>
        <v/>
      </c>
      <c r="E309" s="10" t="str">
        <f t="shared" si="248"/>
        <v/>
      </c>
      <c r="F309" s="10" t="str">
        <f t="shared" si="248"/>
        <v/>
      </c>
      <c r="G309" s="10" t="str">
        <f t="shared" si="248"/>
        <v/>
      </c>
      <c r="H309" s="10" t="str">
        <f t="shared" si="248"/>
        <v/>
      </c>
      <c r="I309" s="10">
        <f t="shared" si="248"/>
        <v>15.714285714285714</v>
      </c>
      <c r="J309" s="10">
        <f t="shared" si="248"/>
        <v>82.857142857142861</v>
      </c>
      <c r="K309" s="10">
        <f t="shared" si="248"/>
        <v>1.4285714285714286</v>
      </c>
      <c r="L309" s="10" t="str">
        <f t="shared" si="248"/>
        <v/>
      </c>
      <c r="M309" s="10" t="str">
        <f t="shared" si="248"/>
        <v/>
      </c>
      <c r="N309" s="10" t="str">
        <f t="shared" si="248"/>
        <v/>
      </c>
      <c r="O309" s="10" t="str">
        <f t="shared" si="248"/>
        <v/>
      </c>
      <c r="P309" s="16">
        <f t="shared" si="185"/>
        <v>100</v>
      </c>
      <c r="Q309" s="30"/>
      <c r="R309" s="19"/>
      <c r="S309" s="19"/>
      <c r="T309" s="19"/>
      <c r="U309" s="19"/>
      <c r="V309" s="20"/>
      <c r="W309" s="20"/>
      <c r="X309" s="20"/>
      <c r="Y309" s="20"/>
    </row>
    <row r="310" spans="1:25" s="2" customFormat="1" ht="16.05" customHeight="1" x14ac:dyDescent="0.2">
      <c r="A310" s="36"/>
      <c r="B310" s="36"/>
      <c r="C310" s="37" t="s">
        <v>23</v>
      </c>
      <c r="D310" s="9">
        <f>空知1!D279+石狩1!D279+後志1!D279+胆振1!D279+日高1!D279+渡島・檜山1!D279+上川1!D279+留萌1!D279+宗谷1!D279+オホーツク1!D279+十勝1!D279+釧路1!D279+根室1!D279</f>
        <v>0</v>
      </c>
      <c r="E310" s="9">
        <f>空知1!E279+石狩1!E279+後志1!E279+胆振1!E279+日高1!E279+渡島・檜山1!E279+上川1!E279+留萌1!E279+宗谷1!E279+オホーツク1!E279+十勝1!E279+釧路1!E279+根室1!E279</f>
        <v>0</v>
      </c>
      <c r="F310" s="9">
        <f>空知1!F279+石狩1!F279+後志1!F279+胆振1!F279+日高1!F279+渡島・檜山1!F279+上川1!F279+留萌1!F279+宗谷1!F279+オホーツク1!F279+十勝1!F279+釧路1!F279+根室1!F279</f>
        <v>0</v>
      </c>
      <c r="G310" s="9">
        <f>空知1!G279+石狩1!G279+後志1!G279+胆振1!G279+日高1!G279+渡島・檜山1!G279+上川1!G279+留萌1!G279+宗谷1!G279+オホーツク1!G279+十勝1!G279+釧路1!G279+根室1!G279</f>
        <v>0</v>
      </c>
      <c r="H310" s="9">
        <f>空知1!H279+石狩1!H279+後志1!H279+胆振1!H279+日高1!H279+渡島・檜山1!H279+上川1!H279+留萌1!H279+宗谷1!H279+オホーツク1!H279+十勝1!H279+釧路1!H279+根室1!H279</f>
        <v>0</v>
      </c>
      <c r="I310" s="9">
        <f>空知1!I279+石狩1!I279+後志1!I279+胆振1!I279+日高1!I279+渡島・檜山1!I279+上川1!I279+留萌1!I279+宗谷1!I279+オホーツク1!I279+十勝1!I279+釧路1!I279+根室1!I279</f>
        <v>0</v>
      </c>
      <c r="J310" s="9">
        <f>空知1!J279+石狩1!J279+後志1!J279+胆振1!J279+日高1!J279+渡島・檜山1!J279+上川1!J279+留萌1!J279+宗谷1!J279+オホーツク1!J279+十勝1!J279+釧路1!J279+根室1!J279</f>
        <v>0</v>
      </c>
      <c r="K310" s="9">
        <f>空知1!K279+石狩1!K279+後志1!K279+胆振1!K279+日高1!K279+渡島・檜山1!K279+上川1!K279+留萌1!K279+宗谷1!K279+オホーツク1!K279+十勝1!K279+釧路1!K279+根室1!K279</f>
        <v>0</v>
      </c>
      <c r="L310" s="9">
        <f>空知1!L279+石狩1!L279+後志1!L279+胆振1!L279+日高1!L279+渡島・檜山1!L279+上川1!L279+留萌1!L279+宗谷1!L279+オホーツク1!L279+十勝1!L279+釧路1!L279+根室1!L279</f>
        <v>0</v>
      </c>
      <c r="M310" s="9">
        <f>空知1!M279+石狩1!M279+後志1!M279+胆振1!M279+日高1!M279+渡島・檜山1!M279+上川1!M279+留萌1!M279+宗谷1!M279+オホーツク1!M279+十勝1!M279+釧路1!M279+根室1!M279</f>
        <v>0</v>
      </c>
      <c r="N310" s="9">
        <f>空知1!N279+石狩1!N279+後志1!N279+胆振1!N279+日高1!N279+渡島・檜山1!N279+上川1!N279+留萌1!N279+宗谷1!N279+オホーツク1!N279+十勝1!N279+釧路1!N279+根室1!N279</f>
        <v>0</v>
      </c>
      <c r="O310" s="9">
        <f>空知1!O279+石狩1!O279+後志1!O279+胆振1!O279+日高1!O279+渡島・檜山1!O279+上川1!O279+留萌1!O279+宗谷1!O279+オホーツク1!O279+十勝1!O279+釧路1!O279+根室1!O279</f>
        <v>0</v>
      </c>
      <c r="P310" s="16">
        <f t="shared" si="185"/>
        <v>0</v>
      </c>
      <c r="Q310" s="30"/>
      <c r="R310" s="19"/>
      <c r="S310" s="19"/>
      <c r="T310" s="19"/>
      <c r="U310" s="19"/>
      <c r="V310" s="20"/>
      <c r="W310" s="20"/>
      <c r="X310" s="20"/>
      <c r="Y310" s="20"/>
    </row>
    <row r="311" spans="1:25" s="2" customFormat="1" ht="16.05" customHeight="1" x14ac:dyDescent="0.2">
      <c r="A311" s="36"/>
      <c r="B311" s="36"/>
      <c r="C311" s="38" t="s">
        <v>22</v>
      </c>
      <c r="D311" s="10" t="str">
        <f t="shared" ref="D311:O311" si="249">IF(D310&lt;=0,"",D310/$P310%)</f>
        <v/>
      </c>
      <c r="E311" s="10" t="str">
        <f t="shared" si="249"/>
        <v/>
      </c>
      <c r="F311" s="10" t="str">
        <f t="shared" si="249"/>
        <v/>
      </c>
      <c r="G311" s="10" t="str">
        <f t="shared" si="249"/>
        <v/>
      </c>
      <c r="H311" s="10" t="str">
        <f t="shared" si="249"/>
        <v/>
      </c>
      <c r="I311" s="10" t="str">
        <f t="shared" si="249"/>
        <v/>
      </c>
      <c r="J311" s="10" t="str">
        <f t="shared" si="249"/>
        <v/>
      </c>
      <c r="K311" s="10" t="str">
        <f t="shared" si="249"/>
        <v/>
      </c>
      <c r="L311" s="10" t="str">
        <f t="shared" si="249"/>
        <v/>
      </c>
      <c r="M311" s="10" t="str">
        <f t="shared" si="249"/>
        <v/>
      </c>
      <c r="N311" s="10" t="str">
        <f t="shared" si="249"/>
        <v/>
      </c>
      <c r="O311" s="10" t="str">
        <f t="shared" si="249"/>
        <v/>
      </c>
      <c r="P311" s="16">
        <f t="shared" si="185"/>
        <v>0</v>
      </c>
      <c r="Q311" s="30"/>
      <c r="R311" s="19"/>
      <c r="S311" s="19"/>
      <c r="T311" s="19"/>
      <c r="U311" s="19"/>
      <c r="V311" s="20"/>
      <c r="W311" s="20"/>
      <c r="X311" s="20"/>
      <c r="Y311" s="20"/>
    </row>
    <row r="312" spans="1:25" s="2" customFormat="1" ht="16.05" customHeight="1" x14ac:dyDescent="0.2">
      <c r="A312" s="36"/>
      <c r="B312" s="36"/>
      <c r="C312" s="37" t="s">
        <v>24</v>
      </c>
      <c r="D312" s="9">
        <f>空知1!D281+石狩1!D281+後志1!D281+胆振1!D281+日高1!D281+渡島・檜山1!D281+上川1!D281+留萌1!D281+宗谷1!D281+オホーツク1!D281+十勝1!D281+釧路1!D281+根室1!D281</f>
        <v>0</v>
      </c>
      <c r="E312" s="9">
        <f>空知1!E281+石狩1!E281+後志1!E281+胆振1!E281+日高1!E281+渡島・檜山1!E281+上川1!E281+留萌1!E281+宗谷1!E281+オホーツク1!E281+十勝1!E281+釧路1!E281+根室1!E281</f>
        <v>0</v>
      </c>
      <c r="F312" s="9">
        <f>空知1!F281+石狩1!F281+後志1!F281+胆振1!F281+日高1!F281+渡島・檜山1!F281+上川1!F281+留萌1!F281+宗谷1!F281+オホーツク1!F281+十勝1!F281+釧路1!F281+根室1!F281</f>
        <v>0</v>
      </c>
      <c r="G312" s="9">
        <f>空知1!G281+石狩1!G281+後志1!G281+胆振1!G281+日高1!G281+渡島・檜山1!G281+上川1!G281+留萌1!G281+宗谷1!G281+オホーツク1!G281+十勝1!G281+釧路1!G281+根室1!G281</f>
        <v>0</v>
      </c>
      <c r="H312" s="9">
        <f>空知1!H281+石狩1!H281+後志1!H281+胆振1!H281+日高1!H281+渡島・檜山1!H281+上川1!H281+留萌1!H281+宗谷1!H281+オホーツク1!H281+十勝1!H281+釧路1!H281+根室1!H281</f>
        <v>0</v>
      </c>
      <c r="I312" s="9">
        <f>空知1!I281+石狩1!I281+後志1!I281+胆振1!I281+日高1!I281+渡島・檜山1!I281+上川1!I281+留萌1!I281+宗谷1!I281+オホーツク1!I281+十勝1!I281+釧路1!I281+根室1!I281</f>
        <v>1.1000000000000001</v>
      </c>
      <c r="J312" s="9">
        <f>空知1!J281+石狩1!J281+後志1!J281+胆振1!J281+日高1!J281+渡島・檜山1!J281+上川1!J281+留萌1!J281+宗谷1!J281+オホーツク1!J281+十勝1!J281+釧路1!J281+根室1!J281</f>
        <v>5.8000000000000007</v>
      </c>
      <c r="K312" s="9">
        <f>空知1!K281+石狩1!K281+後志1!K281+胆振1!K281+日高1!K281+渡島・檜山1!K281+上川1!K281+留萌1!K281+宗谷1!K281+オホーツク1!K281+十勝1!K281+釧路1!K281+根室1!K281</f>
        <v>0.1</v>
      </c>
      <c r="L312" s="9">
        <f>空知1!L281+石狩1!L281+後志1!L281+胆振1!L281+日高1!L281+渡島・檜山1!L281+上川1!L281+留萌1!L281+宗谷1!L281+オホーツク1!L281+十勝1!L281+釧路1!L281+根室1!L281</f>
        <v>0</v>
      </c>
      <c r="M312" s="9">
        <f>空知1!M281+石狩1!M281+後志1!M281+胆振1!M281+日高1!M281+渡島・檜山1!M281+上川1!M281+留萌1!M281+宗谷1!M281+オホーツク1!M281+十勝1!M281+釧路1!M281+根室1!M281</f>
        <v>0</v>
      </c>
      <c r="N312" s="9">
        <f>空知1!N281+石狩1!N281+後志1!N281+胆振1!N281+日高1!N281+渡島・檜山1!N281+上川1!N281+留萌1!N281+宗谷1!N281+オホーツク1!N281+十勝1!N281+釧路1!N281+根室1!N281</f>
        <v>0</v>
      </c>
      <c r="O312" s="9">
        <f>空知1!O281+石狩1!O281+後志1!O281+胆振1!O281+日高1!O281+渡島・檜山1!O281+上川1!O281+留萌1!O281+宗谷1!O281+オホーツク1!O281+十勝1!O281+釧路1!O281+根室1!O281</f>
        <v>0</v>
      </c>
      <c r="P312" s="16">
        <f t="shared" si="185"/>
        <v>7</v>
      </c>
      <c r="Q312" s="30"/>
      <c r="R312" s="19"/>
      <c r="S312" s="19"/>
      <c r="T312" s="19"/>
      <c r="U312" s="19"/>
      <c r="V312" s="20"/>
      <c r="W312" s="20"/>
      <c r="X312" s="20"/>
      <c r="Y312" s="20"/>
    </row>
    <row r="313" spans="1:25" s="2" customFormat="1" ht="16.05" customHeight="1" x14ac:dyDescent="0.2">
      <c r="A313" s="36"/>
      <c r="B313" s="40"/>
      <c r="C313" s="38" t="s">
        <v>22</v>
      </c>
      <c r="D313" s="10" t="str">
        <f t="shared" ref="D313:O313" si="250">IF(D312&lt;=0,"",D312/$P312%)</f>
        <v/>
      </c>
      <c r="E313" s="10" t="str">
        <f t="shared" si="250"/>
        <v/>
      </c>
      <c r="F313" s="10" t="str">
        <f t="shared" si="250"/>
        <v/>
      </c>
      <c r="G313" s="10" t="str">
        <f t="shared" si="250"/>
        <v/>
      </c>
      <c r="H313" s="10" t="str">
        <f t="shared" si="250"/>
        <v/>
      </c>
      <c r="I313" s="10">
        <f t="shared" si="250"/>
        <v>15.714285714285714</v>
      </c>
      <c r="J313" s="10">
        <f t="shared" si="250"/>
        <v>82.857142857142861</v>
      </c>
      <c r="K313" s="10">
        <f t="shared" si="250"/>
        <v>1.4285714285714286</v>
      </c>
      <c r="L313" s="10" t="str">
        <f t="shared" si="250"/>
        <v/>
      </c>
      <c r="M313" s="10" t="str">
        <f t="shared" si="250"/>
        <v/>
      </c>
      <c r="N313" s="10" t="str">
        <f t="shared" si="250"/>
        <v/>
      </c>
      <c r="O313" s="10" t="str">
        <f t="shared" si="250"/>
        <v/>
      </c>
      <c r="P313" s="16">
        <f t="shared" si="185"/>
        <v>100</v>
      </c>
      <c r="Q313" s="30"/>
      <c r="R313" s="19"/>
      <c r="S313" s="19"/>
      <c r="T313" s="19"/>
      <c r="U313" s="19"/>
      <c r="V313" s="20"/>
      <c r="W313" s="20"/>
      <c r="X313" s="20"/>
      <c r="Y313" s="20"/>
    </row>
    <row r="314" spans="1:25" s="2" customFormat="1" ht="16.05" customHeight="1" x14ac:dyDescent="0.2">
      <c r="A314" s="36"/>
      <c r="B314" s="36" t="s">
        <v>70</v>
      </c>
      <c r="C314" s="37" t="s">
        <v>21</v>
      </c>
      <c r="D314" s="9">
        <f>空知1!D283+石狩1!D283+後志1!D283+胆振1!D283+日高1!D283+渡島・檜山1!D283+上川1!D283+留萌1!D283+宗谷1!D283+オホーツク1!D283+十勝1!D283+釧路1!D283+根室1!D283</f>
        <v>0</v>
      </c>
      <c r="E314" s="9">
        <f>空知1!E283+石狩1!E283+後志1!E283+胆振1!E283+日高1!E283+渡島・檜山1!E283+上川1!E283+留萌1!E283+宗谷1!E283+オホーツク1!E283+十勝1!E283+釧路1!E283+根室1!E283</f>
        <v>0</v>
      </c>
      <c r="F314" s="9">
        <f>空知1!F283+石狩1!F283+後志1!F283+胆振1!F283+日高1!F283+渡島・檜山1!F283+上川1!F283+留萌1!F283+宗谷1!F283+オホーツク1!F283+十勝1!F283+釧路1!F283+根室1!F283</f>
        <v>0</v>
      </c>
      <c r="G314" s="9">
        <f>空知1!G283+石狩1!G283+後志1!G283+胆振1!G283+日高1!G283+渡島・檜山1!G283+上川1!G283+留萌1!G283+宗谷1!G283+オホーツク1!G283+十勝1!G283+釧路1!G283+根室1!G283</f>
        <v>0</v>
      </c>
      <c r="H314" s="9">
        <f>空知1!H283+石狩1!H283+後志1!H283+胆振1!H283+日高1!H283+渡島・檜山1!H283+上川1!H283+留萌1!H283+宗谷1!H283+オホーツク1!H283+十勝1!H283+釧路1!H283+根室1!H283</f>
        <v>0</v>
      </c>
      <c r="I314" s="9">
        <f>空知1!I283+石狩1!I283+後志1!I283+胆振1!I283+日高1!I283+渡島・檜山1!I283+上川1!I283+留萌1!I283+宗谷1!I283+オホーツク1!I283+十勝1!I283+釧路1!I283+根室1!I283</f>
        <v>0</v>
      </c>
      <c r="J314" s="9">
        <f>空知1!J283+石狩1!J283+後志1!J283+胆振1!J283+日高1!J283+渡島・檜山1!J283+上川1!J283+留萌1!J283+宗谷1!J283+オホーツク1!J283+十勝1!J283+釧路1!J283+根室1!J283</f>
        <v>0</v>
      </c>
      <c r="K314" s="9">
        <f>空知1!K283+石狩1!K283+後志1!K283+胆振1!K283+日高1!K283+渡島・檜山1!K283+上川1!K283+留萌1!K283+宗谷1!K283+オホーツク1!K283+十勝1!K283+釧路1!K283+根室1!K283</f>
        <v>0</v>
      </c>
      <c r="L314" s="9">
        <f>空知1!L283+石狩1!L283+後志1!L283+胆振1!L283+日高1!L283+渡島・檜山1!L283+上川1!L283+留萌1!L283+宗谷1!L283+オホーツク1!L283+十勝1!L283+釧路1!L283+根室1!L283</f>
        <v>0</v>
      </c>
      <c r="M314" s="9">
        <f>空知1!M283+石狩1!M283+後志1!M283+胆振1!M283+日高1!M283+渡島・檜山1!M283+上川1!M283+留萌1!M283+宗谷1!M283+オホーツク1!M283+十勝1!M283+釧路1!M283+根室1!M283</f>
        <v>0</v>
      </c>
      <c r="N314" s="9">
        <f>空知1!N283+石狩1!N283+後志1!N283+胆振1!N283+日高1!N283+渡島・檜山1!N283+上川1!N283+留萌1!N283+宗谷1!N283+オホーツク1!N283+十勝1!N283+釧路1!N283+根室1!N283</f>
        <v>0</v>
      </c>
      <c r="O314" s="9">
        <f>空知1!O283+石狩1!O283+後志1!O283+胆振1!O283+日高1!O283+渡島・檜山1!O283+上川1!O283+留萌1!O283+宗谷1!O283+オホーツク1!O283+十勝1!O283+釧路1!O283+根室1!O283</f>
        <v>0</v>
      </c>
      <c r="P314" s="16">
        <f t="shared" si="185"/>
        <v>0</v>
      </c>
      <c r="Q314" s="30"/>
      <c r="R314" s="19"/>
      <c r="S314" s="19"/>
      <c r="T314" s="19"/>
      <c r="U314" s="19"/>
      <c r="V314" s="20"/>
      <c r="W314" s="20"/>
      <c r="X314" s="20"/>
      <c r="Y314" s="20"/>
    </row>
    <row r="315" spans="1:25" s="2" customFormat="1" ht="16.05" customHeight="1" x14ac:dyDescent="0.2">
      <c r="A315" s="36"/>
      <c r="B315" s="36"/>
      <c r="C315" s="38" t="s">
        <v>22</v>
      </c>
      <c r="D315" s="10" t="str">
        <f t="shared" ref="D315:O315" si="251">IF(D314&lt;=0,"",D314/$P314%)</f>
        <v/>
      </c>
      <c r="E315" s="10" t="str">
        <f t="shared" si="251"/>
        <v/>
      </c>
      <c r="F315" s="10" t="str">
        <f t="shared" si="251"/>
        <v/>
      </c>
      <c r="G315" s="10" t="str">
        <f t="shared" si="251"/>
        <v/>
      </c>
      <c r="H315" s="10" t="str">
        <f t="shared" si="251"/>
        <v/>
      </c>
      <c r="I315" s="10" t="str">
        <f t="shared" si="251"/>
        <v/>
      </c>
      <c r="J315" s="10" t="str">
        <f t="shared" si="251"/>
        <v/>
      </c>
      <c r="K315" s="10" t="str">
        <f t="shared" si="251"/>
        <v/>
      </c>
      <c r="L315" s="10" t="str">
        <f t="shared" si="251"/>
        <v/>
      </c>
      <c r="M315" s="10" t="str">
        <f t="shared" si="251"/>
        <v/>
      </c>
      <c r="N315" s="10" t="str">
        <f t="shared" si="251"/>
        <v/>
      </c>
      <c r="O315" s="10" t="str">
        <f t="shared" si="251"/>
        <v/>
      </c>
      <c r="P315" s="16">
        <f t="shared" si="185"/>
        <v>0</v>
      </c>
      <c r="Q315" s="30"/>
      <c r="R315" s="19"/>
      <c r="S315" s="19"/>
      <c r="T315" s="19"/>
      <c r="U315" s="19"/>
      <c r="V315" s="20"/>
      <c r="W315" s="20"/>
      <c r="X315" s="20"/>
      <c r="Y315" s="20"/>
    </row>
    <row r="316" spans="1:25" s="2" customFormat="1" ht="16.05" customHeight="1" x14ac:dyDescent="0.2">
      <c r="A316" s="36"/>
      <c r="B316" s="36"/>
      <c r="C316" s="37" t="s">
        <v>23</v>
      </c>
      <c r="D316" s="9">
        <f>空知1!D285+石狩1!D285+後志1!D285+胆振1!D285+日高1!D285+渡島・檜山1!D285+上川1!D285+留萌1!D285+宗谷1!D285+オホーツク1!D285+十勝1!D285+釧路1!D285+根室1!D285</f>
        <v>0</v>
      </c>
      <c r="E316" s="9">
        <f>空知1!E285+石狩1!E285+後志1!E285+胆振1!E285+日高1!E285+渡島・檜山1!E285+上川1!E285+留萌1!E285+宗谷1!E285+オホーツク1!E285+十勝1!E285+釧路1!E285+根室1!E285</f>
        <v>0</v>
      </c>
      <c r="F316" s="9">
        <f>空知1!F285+石狩1!F285+後志1!F285+胆振1!F285+日高1!F285+渡島・檜山1!F285+上川1!F285+留萌1!F285+宗谷1!F285+オホーツク1!F285+十勝1!F285+釧路1!F285+根室1!F285</f>
        <v>0</v>
      </c>
      <c r="G316" s="9">
        <f>空知1!G285+石狩1!G285+後志1!G285+胆振1!G285+日高1!G285+渡島・檜山1!G285+上川1!G285+留萌1!G285+宗谷1!G285+オホーツク1!G285+十勝1!G285+釧路1!G285+根室1!G285</f>
        <v>0</v>
      </c>
      <c r="H316" s="9">
        <f>空知1!H285+石狩1!H285+後志1!H285+胆振1!H285+日高1!H285+渡島・檜山1!H285+上川1!H285+留萌1!H285+宗谷1!H285+オホーツク1!H285+十勝1!H285+釧路1!H285+根室1!H285</f>
        <v>0</v>
      </c>
      <c r="I316" s="9">
        <f>空知1!I285+石狩1!I285+後志1!I285+胆振1!I285+日高1!I285+渡島・檜山1!I285+上川1!I285+留萌1!I285+宗谷1!I285+オホーツク1!I285+十勝1!I285+釧路1!I285+根室1!I285</f>
        <v>0</v>
      </c>
      <c r="J316" s="9">
        <f>空知1!J285+石狩1!J285+後志1!J285+胆振1!J285+日高1!J285+渡島・檜山1!J285+上川1!J285+留萌1!J285+宗谷1!J285+オホーツク1!J285+十勝1!J285+釧路1!J285+根室1!J285</f>
        <v>0</v>
      </c>
      <c r="K316" s="9">
        <f>空知1!K285+石狩1!K285+後志1!K285+胆振1!K285+日高1!K285+渡島・檜山1!K285+上川1!K285+留萌1!K285+宗谷1!K285+オホーツク1!K285+十勝1!K285+釧路1!K285+根室1!K285</f>
        <v>0</v>
      </c>
      <c r="L316" s="9">
        <f>空知1!L285+石狩1!L285+後志1!L285+胆振1!L285+日高1!L285+渡島・檜山1!L285+上川1!L285+留萌1!L285+宗谷1!L285+オホーツク1!L285+十勝1!L285+釧路1!L285+根室1!L285</f>
        <v>0</v>
      </c>
      <c r="M316" s="9">
        <f>空知1!M285+石狩1!M285+後志1!M285+胆振1!M285+日高1!M285+渡島・檜山1!M285+上川1!M285+留萌1!M285+宗谷1!M285+オホーツク1!M285+十勝1!M285+釧路1!M285+根室1!M285</f>
        <v>0</v>
      </c>
      <c r="N316" s="9">
        <f>空知1!N285+石狩1!N285+後志1!N285+胆振1!N285+日高1!N285+渡島・檜山1!N285+上川1!N285+留萌1!N285+宗谷1!N285+オホーツク1!N285+十勝1!N285+釧路1!N285+根室1!N285</f>
        <v>0</v>
      </c>
      <c r="O316" s="9">
        <f>空知1!O285+石狩1!O285+後志1!O285+胆振1!O285+日高1!O285+渡島・檜山1!O285+上川1!O285+留萌1!O285+宗谷1!O285+オホーツク1!O285+十勝1!O285+釧路1!O285+根室1!O285</f>
        <v>0</v>
      </c>
      <c r="P316" s="16">
        <f t="shared" si="185"/>
        <v>0</v>
      </c>
      <c r="Q316" s="30"/>
      <c r="R316" s="19"/>
      <c r="S316" s="19"/>
      <c r="T316" s="19"/>
      <c r="U316" s="19"/>
      <c r="V316" s="20"/>
      <c r="W316" s="20"/>
      <c r="X316" s="20"/>
      <c r="Y316" s="20"/>
    </row>
    <row r="317" spans="1:25" s="2" customFormat="1" ht="16.05" customHeight="1" x14ac:dyDescent="0.2">
      <c r="A317" s="36"/>
      <c r="B317" s="36"/>
      <c r="C317" s="38" t="s">
        <v>22</v>
      </c>
      <c r="D317" s="10" t="str">
        <f t="shared" ref="D317:O317" si="252">IF(D316&lt;=0,"",D316/$P316%)</f>
        <v/>
      </c>
      <c r="E317" s="10" t="str">
        <f t="shared" si="252"/>
        <v/>
      </c>
      <c r="F317" s="10" t="str">
        <f t="shared" si="252"/>
        <v/>
      </c>
      <c r="G317" s="10" t="str">
        <f t="shared" si="252"/>
        <v/>
      </c>
      <c r="H317" s="10" t="str">
        <f t="shared" si="252"/>
        <v/>
      </c>
      <c r="I317" s="10" t="str">
        <f t="shared" si="252"/>
        <v/>
      </c>
      <c r="J317" s="10" t="str">
        <f t="shared" si="252"/>
        <v/>
      </c>
      <c r="K317" s="10" t="str">
        <f t="shared" si="252"/>
        <v/>
      </c>
      <c r="L317" s="10" t="str">
        <f t="shared" si="252"/>
        <v/>
      </c>
      <c r="M317" s="10" t="str">
        <f t="shared" si="252"/>
        <v/>
      </c>
      <c r="N317" s="10" t="str">
        <f t="shared" si="252"/>
        <v/>
      </c>
      <c r="O317" s="10" t="str">
        <f t="shared" si="252"/>
        <v/>
      </c>
      <c r="P317" s="16">
        <f t="shared" si="185"/>
        <v>0</v>
      </c>
      <c r="Q317" s="30"/>
      <c r="R317" s="19"/>
      <c r="S317" s="19"/>
      <c r="T317" s="19"/>
      <c r="U317" s="19"/>
      <c r="V317" s="20"/>
      <c r="W317" s="20"/>
      <c r="X317" s="20"/>
      <c r="Y317" s="20"/>
    </row>
    <row r="318" spans="1:25" s="2" customFormat="1" ht="16.05" customHeight="1" x14ac:dyDescent="0.2">
      <c r="A318" s="36"/>
      <c r="B318" s="36"/>
      <c r="C318" s="37" t="s">
        <v>24</v>
      </c>
      <c r="D318" s="9">
        <f>空知1!D287+石狩1!D287+後志1!D287+胆振1!D287+日高1!D287+渡島・檜山1!D287+上川1!D287+留萌1!D287+宗谷1!D287+オホーツク1!D287+十勝1!D287+釧路1!D287+根室1!D287</f>
        <v>0</v>
      </c>
      <c r="E318" s="9">
        <f>空知1!E287+石狩1!E287+後志1!E287+胆振1!E287+日高1!E287+渡島・檜山1!E287+上川1!E287+留萌1!E287+宗谷1!E287+オホーツク1!E287+十勝1!E287+釧路1!E287+根室1!E287</f>
        <v>0</v>
      </c>
      <c r="F318" s="9">
        <f>空知1!F287+石狩1!F287+後志1!F287+胆振1!F287+日高1!F287+渡島・檜山1!F287+上川1!F287+留萌1!F287+宗谷1!F287+オホーツク1!F287+十勝1!F287+釧路1!F287+根室1!F287</f>
        <v>0</v>
      </c>
      <c r="G318" s="9">
        <f>空知1!G287+石狩1!G287+後志1!G287+胆振1!G287+日高1!G287+渡島・檜山1!G287+上川1!G287+留萌1!G287+宗谷1!G287+オホーツク1!G287+十勝1!G287+釧路1!G287+根室1!G287</f>
        <v>0</v>
      </c>
      <c r="H318" s="9">
        <f>空知1!H287+石狩1!H287+後志1!H287+胆振1!H287+日高1!H287+渡島・檜山1!H287+上川1!H287+留萌1!H287+宗谷1!H287+オホーツク1!H287+十勝1!H287+釧路1!H287+根室1!H287</f>
        <v>0</v>
      </c>
      <c r="I318" s="9">
        <f>空知1!I287+石狩1!I287+後志1!I287+胆振1!I287+日高1!I287+渡島・檜山1!I287+上川1!I287+留萌1!I287+宗谷1!I287+オホーツク1!I287+十勝1!I287+釧路1!I287+根室1!I287</f>
        <v>0</v>
      </c>
      <c r="J318" s="9">
        <f>空知1!J287+石狩1!J287+後志1!J287+胆振1!J287+日高1!J287+渡島・檜山1!J287+上川1!J287+留萌1!J287+宗谷1!J287+オホーツク1!J287+十勝1!J287+釧路1!J287+根室1!J287</f>
        <v>0</v>
      </c>
      <c r="K318" s="9">
        <f>空知1!K287+石狩1!K287+後志1!K287+胆振1!K287+日高1!K287+渡島・檜山1!K287+上川1!K287+留萌1!K287+宗谷1!K287+オホーツク1!K287+十勝1!K287+釧路1!K287+根室1!K287</f>
        <v>0</v>
      </c>
      <c r="L318" s="9">
        <f>空知1!L287+石狩1!L287+後志1!L287+胆振1!L287+日高1!L287+渡島・檜山1!L287+上川1!L287+留萌1!L287+宗谷1!L287+オホーツク1!L287+十勝1!L287+釧路1!L287+根室1!L287</f>
        <v>0</v>
      </c>
      <c r="M318" s="9">
        <f>空知1!M287+石狩1!M287+後志1!M287+胆振1!M287+日高1!M287+渡島・檜山1!M287+上川1!M287+留萌1!M287+宗谷1!M287+オホーツク1!M287+十勝1!M287+釧路1!M287+根室1!M287</f>
        <v>0</v>
      </c>
      <c r="N318" s="9">
        <f>空知1!N287+石狩1!N287+後志1!N287+胆振1!N287+日高1!N287+渡島・檜山1!N287+上川1!N287+留萌1!N287+宗谷1!N287+オホーツク1!N287+十勝1!N287+釧路1!N287+根室1!N287</f>
        <v>0</v>
      </c>
      <c r="O318" s="9">
        <f>空知1!O287+石狩1!O287+後志1!O287+胆振1!O287+日高1!O287+渡島・檜山1!O287+上川1!O287+留萌1!O287+宗谷1!O287+オホーツク1!O287+十勝1!O287+釧路1!O287+根室1!O287</f>
        <v>0</v>
      </c>
      <c r="P318" s="16">
        <f t="shared" si="185"/>
        <v>0</v>
      </c>
      <c r="Q318" s="30"/>
      <c r="R318" s="19"/>
      <c r="S318" s="19"/>
      <c r="T318" s="19"/>
      <c r="U318" s="19"/>
      <c r="V318" s="20"/>
      <c r="W318" s="20"/>
      <c r="X318" s="20"/>
      <c r="Y318" s="20"/>
    </row>
    <row r="319" spans="1:25" s="2" customFormat="1" ht="16.05" customHeight="1" x14ac:dyDescent="0.2">
      <c r="A319" s="36"/>
      <c r="B319" s="40"/>
      <c r="C319" s="38" t="s">
        <v>22</v>
      </c>
      <c r="D319" s="10" t="str">
        <f t="shared" ref="D319:O319" si="253">IF(D318&lt;=0,"",D318/$P318%)</f>
        <v/>
      </c>
      <c r="E319" s="10" t="str">
        <f t="shared" si="253"/>
        <v/>
      </c>
      <c r="F319" s="10" t="str">
        <f t="shared" si="253"/>
        <v/>
      </c>
      <c r="G319" s="10" t="str">
        <f t="shared" si="253"/>
        <v/>
      </c>
      <c r="H319" s="10" t="str">
        <f t="shared" si="253"/>
        <v/>
      </c>
      <c r="I319" s="10" t="str">
        <f t="shared" si="253"/>
        <v/>
      </c>
      <c r="J319" s="10" t="str">
        <f t="shared" si="253"/>
        <v/>
      </c>
      <c r="K319" s="10" t="str">
        <f t="shared" si="253"/>
        <v/>
      </c>
      <c r="L319" s="10" t="str">
        <f t="shared" si="253"/>
        <v/>
      </c>
      <c r="M319" s="10" t="str">
        <f t="shared" si="253"/>
        <v/>
      </c>
      <c r="N319" s="10" t="str">
        <f t="shared" si="253"/>
        <v/>
      </c>
      <c r="O319" s="10" t="str">
        <f t="shared" si="253"/>
        <v/>
      </c>
      <c r="P319" s="16">
        <f t="shared" si="185"/>
        <v>0</v>
      </c>
      <c r="Q319" s="30"/>
      <c r="R319" s="19"/>
      <c r="S319" s="19"/>
      <c r="T319" s="19"/>
      <c r="U319" s="19"/>
      <c r="V319" s="20"/>
      <c r="W319" s="20"/>
      <c r="X319" s="20"/>
      <c r="Y319" s="20"/>
    </row>
    <row r="320" spans="1:25" s="2" customFormat="1" ht="16.05" customHeight="1" x14ac:dyDescent="0.2">
      <c r="A320" s="36"/>
      <c r="B320" s="36" t="s">
        <v>71</v>
      </c>
      <c r="C320" s="37" t="s">
        <v>21</v>
      </c>
      <c r="D320" s="9">
        <f>空知1!D289+石狩1!D289+後志1!D289+胆振1!D289+日高1!D289+渡島・檜山1!D289+上川1!D289+留萌1!D289+宗谷1!D289+オホーツク1!D289+十勝1!D289+釧路1!D289+根室1!D289</f>
        <v>0</v>
      </c>
      <c r="E320" s="9">
        <f>空知1!E289+石狩1!E289+後志1!E289+胆振1!E289+日高1!E289+渡島・檜山1!E289+上川1!E289+留萌1!E289+宗谷1!E289+オホーツク1!E289+十勝1!E289+釧路1!E289+根室1!E289</f>
        <v>0</v>
      </c>
      <c r="F320" s="9">
        <f>空知1!F289+石狩1!F289+後志1!F289+胆振1!F289+日高1!F289+渡島・檜山1!F289+上川1!F289+留萌1!F289+宗谷1!F289+オホーツク1!F289+十勝1!F289+釧路1!F289+根室1!F289</f>
        <v>0</v>
      </c>
      <c r="G320" s="9">
        <f>空知1!G289+石狩1!G289+後志1!G289+胆振1!G289+日高1!G289+渡島・檜山1!G289+上川1!G289+留萌1!G289+宗谷1!G289+オホーツク1!G289+十勝1!G289+釧路1!G289+根室1!G289</f>
        <v>0</v>
      </c>
      <c r="H320" s="9">
        <f>空知1!H289+石狩1!H289+後志1!H289+胆振1!H289+日高1!H289+渡島・檜山1!H289+上川1!H289+留萌1!H289+宗谷1!H289+オホーツク1!H289+十勝1!H289+釧路1!H289+根室1!H289</f>
        <v>0</v>
      </c>
      <c r="I320" s="9">
        <f>空知1!I289+石狩1!I289+後志1!I289+胆振1!I289+日高1!I289+渡島・檜山1!I289+上川1!I289+留萌1!I289+宗谷1!I289+オホーツク1!I289+十勝1!I289+釧路1!I289+根室1!I289</f>
        <v>0</v>
      </c>
      <c r="J320" s="9">
        <f>空知1!J289+石狩1!J289+後志1!J289+胆振1!J289+日高1!J289+渡島・檜山1!J289+上川1!J289+留萌1!J289+宗谷1!J289+オホーツク1!J289+十勝1!J289+釧路1!J289+根室1!J289</f>
        <v>0</v>
      </c>
      <c r="K320" s="9">
        <f>空知1!K289+石狩1!K289+後志1!K289+胆振1!K289+日高1!K289+渡島・檜山1!K289+上川1!K289+留萌1!K289+宗谷1!K289+オホーツク1!K289+十勝1!K289+釧路1!K289+根室1!K289</f>
        <v>0</v>
      </c>
      <c r="L320" s="9">
        <f>空知1!L289+石狩1!L289+後志1!L289+胆振1!L289+日高1!L289+渡島・檜山1!L289+上川1!L289+留萌1!L289+宗谷1!L289+オホーツク1!L289+十勝1!L289+釧路1!L289+根室1!L289</f>
        <v>0.5</v>
      </c>
      <c r="M320" s="9">
        <f>空知1!M289+石狩1!M289+後志1!M289+胆振1!M289+日高1!M289+渡島・檜山1!M289+上川1!M289+留萌1!M289+宗谷1!M289+オホーツク1!M289+十勝1!M289+釧路1!M289+根室1!M289</f>
        <v>10.5</v>
      </c>
      <c r="N320" s="9">
        <f>空知1!N289+石狩1!N289+後志1!N289+胆振1!N289+日高1!N289+渡島・檜山1!N289+上川1!N289+留萌1!N289+宗谷1!N289+オホーツク1!N289+十勝1!N289+釧路1!N289+根室1!N289</f>
        <v>0.8</v>
      </c>
      <c r="O320" s="9">
        <f>空知1!O289+石狩1!O289+後志1!O289+胆振1!O289+日高1!O289+渡島・檜山1!O289+上川1!O289+留萌1!O289+宗谷1!O289+オホーツク1!O289+十勝1!O289+釧路1!O289+根室1!O289</f>
        <v>2.7</v>
      </c>
      <c r="P320" s="16">
        <f t="shared" si="185"/>
        <v>14.5</v>
      </c>
      <c r="Q320" s="30"/>
      <c r="R320" s="19"/>
      <c r="S320" s="19"/>
      <c r="T320" s="19"/>
      <c r="U320" s="19"/>
      <c r="V320" s="20"/>
      <c r="W320" s="20"/>
      <c r="X320" s="20"/>
      <c r="Y320" s="20"/>
    </row>
    <row r="321" spans="1:25" s="2" customFormat="1" ht="16.05" customHeight="1" x14ac:dyDescent="0.2">
      <c r="A321" s="36"/>
      <c r="B321" s="36"/>
      <c r="C321" s="38" t="s">
        <v>22</v>
      </c>
      <c r="D321" s="10" t="str">
        <f t="shared" ref="D321:O321" si="254">IF(D320&lt;=0,"",D320/$P320%)</f>
        <v/>
      </c>
      <c r="E321" s="10" t="str">
        <f t="shared" si="254"/>
        <v/>
      </c>
      <c r="F321" s="10" t="str">
        <f t="shared" si="254"/>
        <v/>
      </c>
      <c r="G321" s="10" t="str">
        <f t="shared" si="254"/>
        <v/>
      </c>
      <c r="H321" s="10" t="str">
        <f t="shared" si="254"/>
        <v/>
      </c>
      <c r="I321" s="10" t="str">
        <f t="shared" si="254"/>
        <v/>
      </c>
      <c r="J321" s="10" t="str">
        <f t="shared" si="254"/>
        <v/>
      </c>
      <c r="K321" s="10" t="str">
        <f t="shared" si="254"/>
        <v/>
      </c>
      <c r="L321" s="10">
        <f t="shared" si="254"/>
        <v>3.4482758620689657</v>
      </c>
      <c r="M321" s="10">
        <f t="shared" si="254"/>
        <v>72.413793103448285</v>
      </c>
      <c r="N321" s="10">
        <f t="shared" si="254"/>
        <v>5.5172413793103452</v>
      </c>
      <c r="O321" s="10">
        <f t="shared" si="254"/>
        <v>18.620689655172416</v>
      </c>
      <c r="P321" s="16">
        <f t="shared" si="185"/>
        <v>100.00000000000001</v>
      </c>
      <c r="Q321" s="30"/>
      <c r="R321" s="19"/>
      <c r="S321" s="19"/>
      <c r="T321" s="19"/>
      <c r="U321" s="19"/>
      <c r="V321" s="20"/>
      <c r="W321" s="20"/>
      <c r="X321" s="20"/>
      <c r="Y321" s="20"/>
    </row>
    <row r="322" spans="1:25" s="2" customFormat="1" ht="16.05" customHeight="1" x14ac:dyDescent="0.2">
      <c r="A322" s="36"/>
      <c r="B322" s="36"/>
      <c r="C322" s="37" t="s">
        <v>23</v>
      </c>
      <c r="D322" s="9">
        <f>空知1!D291+石狩1!D291+後志1!D291+胆振1!D291+日高1!D291+渡島・檜山1!D291+上川1!D291+留萌1!D291+宗谷1!D291+オホーツク1!D291+十勝1!D291+釧路1!D291+根室1!D291</f>
        <v>0</v>
      </c>
      <c r="E322" s="9">
        <f>空知1!E291+石狩1!E291+後志1!E291+胆振1!E291+日高1!E291+渡島・檜山1!E291+上川1!E291+留萌1!E291+宗谷1!E291+オホーツク1!E291+十勝1!E291+釧路1!E291+根室1!E291</f>
        <v>0</v>
      </c>
      <c r="F322" s="9">
        <f>空知1!F291+石狩1!F291+後志1!F291+胆振1!F291+日高1!F291+渡島・檜山1!F291+上川1!F291+留萌1!F291+宗谷1!F291+オホーツク1!F291+十勝1!F291+釧路1!F291+根室1!F291</f>
        <v>0</v>
      </c>
      <c r="G322" s="9">
        <f>空知1!G291+石狩1!G291+後志1!G291+胆振1!G291+日高1!G291+渡島・檜山1!G291+上川1!G291+留萌1!G291+宗谷1!G291+オホーツク1!G291+十勝1!G291+釧路1!G291+根室1!G291</f>
        <v>0</v>
      </c>
      <c r="H322" s="9">
        <f>空知1!H291+石狩1!H291+後志1!H291+胆振1!H291+日高1!H291+渡島・檜山1!H291+上川1!H291+留萌1!H291+宗谷1!H291+オホーツク1!H291+十勝1!H291+釧路1!H291+根室1!H291</f>
        <v>0</v>
      </c>
      <c r="I322" s="9">
        <f>空知1!I291+石狩1!I291+後志1!I291+胆振1!I291+日高1!I291+渡島・檜山1!I291+上川1!I291+留萌1!I291+宗谷1!I291+オホーツク1!I291+十勝1!I291+釧路1!I291+根室1!I291</f>
        <v>0</v>
      </c>
      <c r="J322" s="9">
        <f>空知1!J291+石狩1!J291+後志1!J291+胆振1!J291+日高1!J291+渡島・檜山1!J291+上川1!J291+留萌1!J291+宗谷1!J291+オホーツク1!J291+十勝1!J291+釧路1!J291+根室1!J291</f>
        <v>0</v>
      </c>
      <c r="K322" s="9">
        <f>空知1!K291+石狩1!K291+後志1!K291+胆振1!K291+日高1!K291+渡島・檜山1!K291+上川1!K291+留萌1!K291+宗谷1!K291+オホーツク1!K291+十勝1!K291+釧路1!K291+根室1!K291</f>
        <v>0</v>
      </c>
      <c r="L322" s="9">
        <f>空知1!L291+石狩1!L291+後志1!L291+胆振1!L291+日高1!L291+渡島・檜山1!L291+上川1!L291+留萌1!L291+宗谷1!L291+オホーツク1!L291+十勝1!L291+釧路1!L291+根室1!L291</f>
        <v>0.5</v>
      </c>
      <c r="M322" s="9">
        <f>空知1!M291+石狩1!M291+後志1!M291+胆振1!M291+日高1!M291+渡島・檜山1!M291+上川1!M291+留萌1!M291+宗谷1!M291+オホーツク1!M291+十勝1!M291+釧路1!M291+根室1!M291</f>
        <v>0</v>
      </c>
      <c r="N322" s="9">
        <f>空知1!N291+石狩1!N291+後志1!N291+胆振1!N291+日高1!N291+渡島・檜山1!N291+上川1!N291+留萌1!N291+宗谷1!N291+オホーツク1!N291+十勝1!N291+釧路1!N291+根室1!N291</f>
        <v>0</v>
      </c>
      <c r="O322" s="9">
        <f>空知1!O291+石狩1!O291+後志1!O291+胆振1!O291+日高1!O291+渡島・檜山1!O291+上川1!O291+留萌1!O291+宗谷1!O291+オホーツク1!O291+十勝1!O291+釧路1!O291+根室1!O291</f>
        <v>0</v>
      </c>
      <c r="P322" s="16">
        <f t="shared" si="185"/>
        <v>0.5</v>
      </c>
      <c r="Q322" s="30"/>
      <c r="R322" s="19"/>
      <c r="S322" s="19"/>
      <c r="T322" s="19"/>
      <c r="U322" s="19"/>
      <c r="V322" s="20"/>
      <c r="W322" s="20"/>
      <c r="X322" s="20"/>
      <c r="Y322" s="20"/>
    </row>
    <row r="323" spans="1:25" s="2" customFormat="1" ht="16.05" customHeight="1" x14ac:dyDescent="0.2">
      <c r="A323" s="36"/>
      <c r="B323" s="36"/>
      <c r="C323" s="38" t="s">
        <v>22</v>
      </c>
      <c r="D323" s="10" t="str">
        <f t="shared" ref="D323:O323" si="255">IF(D322&lt;=0,"",D322/$P322%)</f>
        <v/>
      </c>
      <c r="E323" s="10" t="str">
        <f t="shared" si="255"/>
        <v/>
      </c>
      <c r="F323" s="10" t="str">
        <f t="shared" si="255"/>
        <v/>
      </c>
      <c r="G323" s="10" t="str">
        <f t="shared" si="255"/>
        <v/>
      </c>
      <c r="H323" s="10" t="str">
        <f t="shared" si="255"/>
        <v/>
      </c>
      <c r="I323" s="10" t="str">
        <f t="shared" si="255"/>
        <v/>
      </c>
      <c r="J323" s="10" t="str">
        <f t="shared" si="255"/>
        <v/>
      </c>
      <c r="K323" s="10" t="str">
        <f t="shared" si="255"/>
        <v/>
      </c>
      <c r="L323" s="10">
        <f t="shared" si="255"/>
        <v>100</v>
      </c>
      <c r="M323" s="10" t="str">
        <f t="shared" si="255"/>
        <v/>
      </c>
      <c r="N323" s="10" t="str">
        <f t="shared" si="255"/>
        <v/>
      </c>
      <c r="O323" s="10" t="str">
        <f t="shared" si="255"/>
        <v/>
      </c>
      <c r="P323" s="16">
        <f t="shared" si="185"/>
        <v>100</v>
      </c>
      <c r="Q323" s="30"/>
      <c r="R323" s="19"/>
      <c r="S323" s="19"/>
      <c r="T323" s="19"/>
      <c r="U323" s="19"/>
      <c r="V323" s="20"/>
      <c r="W323" s="20"/>
      <c r="X323" s="20"/>
      <c r="Y323" s="20"/>
    </row>
    <row r="324" spans="1:25" s="2" customFormat="1" ht="16.05" customHeight="1" x14ac:dyDescent="0.2">
      <c r="A324" s="36"/>
      <c r="B324" s="36"/>
      <c r="C324" s="37" t="s">
        <v>24</v>
      </c>
      <c r="D324" s="9">
        <f>空知1!D293+石狩1!D293+後志1!D293+胆振1!D293+日高1!D293+渡島・檜山1!D293+上川1!D293+留萌1!D293+宗谷1!D293+オホーツク1!D293+十勝1!D293+釧路1!D293+根室1!D293</f>
        <v>0</v>
      </c>
      <c r="E324" s="9">
        <f>空知1!E293+石狩1!E293+後志1!E293+胆振1!E293+日高1!E293+渡島・檜山1!E293+上川1!E293+留萌1!E293+宗谷1!E293+オホーツク1!E293+十勝1!E293+釧路1!E293+根室1!E293</f>
        <v>0</v>
      </c>
      <c r="F324" s="9">
        <f>空知1!F293+石狩1!F293+後志1!F293+胆振1!F293+日高1!F293+渡島・檜山1!F293+上川1!F293+留萌1!F293+宗谷1!F293+オホーツク1!F293+十勝1!F293+釧路1!F293+根室1!F293</f>
        <v>0</v>
      </c>
      <c r="G324" s="9">
        <f>空知1!G293+石狩1!G293+後志1!G293+胆振1!G293+日高1!G293+渡島・檜山1!G293+上川1!G293+留萌1!G293+宗谷1!G293+オホーツク1!G293+十勝1!G293+釧路1!G293+根室1!G293</f>
        <v>0</v>
      </c>
      <c r="H324" s="9">
        <f>空知1!H293+石狩1!H293+後志1!H293+胆振1!H293+日高1!H293+渡島・檜山1!H293+上川1!H293+留萌1!H293+宗谷1!H293+オホーツク1!H293+十勝1!H293+釧路1!H293+根室1!H293</f>
        <v>0</v>
      </c>
      <c r="I324" s="9">
        <f>空知1!I293+石狩1!I293+後志1!I293+胆振1!I293+日高1!I293+渡島・檜山1!I293+上川1!I293+留萌1!I293+宗谷1!I293+オホーツク1!I293+十勝1!I293+釧路1!I293+根室1!I293</f>
        <v>0</v>
      </c>
      <c r="J324" s="9">
        <f>空知1!J293+石狩1!J293+後志1!J293+胆振1!J293+日高1!J293+渡島・檜山1!J293+上川1!J293+留萌1!J293+宗谷1!J293+オホーツク1!J293+十勝1!J293+釧路1!J293+根室1!J293</f>
        <v>0</v>
      </c>
      <c r="K324" s="9">
        <f>空知1!K293+石狩1!K293+後志1!K293+胆振1!K293+日高1!K293+渡島・檜山1!K293+上川1!K293+留萌1!K293+宗谷1!K293+オホーツク1!K293+十勝1!K293+釧路1!K293+根室1!K293</f>
        <v>0</v>
      </c>
      <c r="L324" s="9">
        <f>空知1!L293+石狩1!L293+後志1!L293+胆振1!L293+日高1!L293+渡島・檜山1!L293+上川1!L293+留萌1!L293+宗谷1!L293+オホーツク1!L293+十勝1!L293+釧路1!L293+根室1!L293</f>
        <v>1</v>
      </c>
      <c r="M324" s="9">
        <f>空知1!M293+石狩1!M293+後志1!M293+胆振1!M293+日高1!M293+渡島・檜山1!M293+上川1!M293+留萌1!M293+宗谷1!M293+オホーツク1!M293+十勝1!M293+釧路1!M293+根室1!M293</f>
        <v>10.5</v>
      </c>
      <c r="N324" s="9">
        <f>空知1!N293+石狩1!N293+後志1!N293+胆振1!N293+日高1!N293+渡島・檜山1!N293+上川1!N293+留萌1!N293+宗谷1!N293+オホーツク1!N293+十勝1!N293+釧路1!N293+根室1!N293</f>
        <v>0.8</v>
      </c>
      <c r="O324" s="9">
        <f>空知1!O293+石狩1!O293+後志1!O293+胆振1!O293+日高1!O293+渡島・檜山1!O293+上川1!O293+留萌1!O293+宗谷1!O293+オホーツク1!O293+十勝1!O293+釧路1!O293+根室1!O293</f>
        <v>2.7</v>
      </c>
      <c r="P324" s="16">
        <f t="shared" si="185"/>
        <v>15</v>
      </c>
      <c r="Q324" s="30"/>
      <c r="R324" s="19"/>
      <c r="S324" s="19"/>
      <c r="T324" s="19"/>
      <c r="U324" s="19"/>
      <c r="V324" s="20"/>
      <c r="W324" s="20"/>
      <c r="X324" s="20"/>
      <c r="Y324" s="20"/>
    </row>
    <row r="325" spans="1:25" s="2" customFormat="1" ht="16.05" customHeight="1" x14ac:dyDescent="0.2">
      <c r="A325" s="36"/>
      <c r="B325" s="40"/>
      <c r="C325" s="38" t="s">
        <v>22</v>
      </c>
      <c r="D325" s="10" t="str">
        <f t="shared" ref="D325:O325" si="256">IF(D324&lt;=0,"",D324/$P324%)</f>
        <v/>
      </c>
      <c r="E325" s="10" t="str">
        <f t="shared" si="256"/>
        <v/>
      </c>
      <c r="F325" s="10" t="str">
        <f t="shared" si="256"/>
        <v/>
      </c>
      <c r="G325" s="10" t="str">
        <f t="shared" si="256"/>
        <v/>
      </c>
      <c r="H325" s="10" t="str">
        <f t="shared" si="256"/>
        <v/>
      </c>
      <c r="I325" s="10" t="str">
        <f t="shared" si="256"/>
        <v/>
      </c>
      <c r="J325" s="10" t="str">
        <f t="shared" si="256"/>
        <v/>
      </c>
      <c r="K325" s="10" t="str">
        <f t="shared" si="256"/>
        <v/>
      </c>
      <c r="L325" s="10">
        <f t="shared" si="256"/>
        <v>6.666666666666667</v>
      </c>
      <c r="M325" s="10">
        <f t="shared" si="256"/>
        <v>70</v>
      </c>
      <c r="N325" s="10">
        <f t="shared" si="256"/>
        <v>5.3333333333333339</v>
      </c>
      <c r="O325" s="10">
        <f t="shared" si="256"/>
        <v>18.000000000000004</v>
      </c>
      <c r="P325" s="16">
        <f t="shared" si="185"/>
        <v>100</v>
      </c>
      <c r="Q325" s="30"/>
      <c r="R325" s="19"/>
      <c r="S325" s="19"/>
      <c r="T325" s="19"/>
      <c r="U325" s="19"/>
      <c r="V325" s="20"/>
      <c r="W325" s="20"/>
      <c r="X325" s="20"/>
      <c r="Y325" s="20"/>
    </row>
    <row r="326" spans="1:25" ht="16.05" customHeight="1" x14ac:dyDescent="0.2">
      <c r="A326" s="41" t="s">
        <v>107</v>
      </c>
      <c r="B326" s="44"/>
      <c r="C326" s="37" t="s">
        <v>21</v>
      </c>
      <c r="D326" s="9">
        <v>546.5</v>
      </c>
      <c r="E326" s="9">
        <v>623.30000000000007</v>
      </c>
      <c r="F326" s="9">
        <v>840.8</v>
      </c>
      <c r="G326" s="9">
        <v>751</v>
      </c>
      <c r="H326" s="9">
        <v>669.40000000000009</v>
      </c>
      <c r="I326" s="9">
        <v>796.30000000000007</v>
      </c>
      <c r="J326" s="9">
        <v>767</v>
      </c>
      <c r="K326" s="9">
        <v>742</v>
      </c>
      <c r="L326" s="9">
        <v>758.8</v>
      </c>
      <c r="M326" s="9">
        <v>901</v>
      </c>
      <c r="N326" s="9">
        <v>1025.8999999999999</v>
      </c>
      <c r="O326" s="9">
        <v>1127.5</v>
      </c>
      <c r="P326" s="32">
        <f t="shared" si="185"/>
        <v>9549.5</v>
      </c>
    </row>
    <row r="327" spans="1:25" ht="16.05" customHeight="1" x14ac:dyDescent="0.2">
      <c r="A327" s="36"/>
      <c r="B327" s="45"/>
      <c r="C327" s="38" t="s">
        <v>22</v>
      </c>
      <c r="D327" s="10">
        <f t="shared" ref="D327:O327" si="257">IF(D326&lt;=0,"",D326/$P326%)</f>
        <v>5.7228127127074711</v>
      </c>
      <c r="E327" s="10">
        <f t="shared" si="257"/>
        <v>6.5270433006963717</v>
      </c>
      <c r="F327" s="10">
        <f t="shared" si="257"/>
        <v>8.8046494580868107</v>
      </c>
      <c r="G327" s="10">
        <f t="shared" si="257"/>
        <v>7.8642860882768728</v>
      </c>
      <c r="H327" s="10">
        <f t="shared" si="257"/>
        <v>7.0097910885386678</v>
      </c>
      <c r="I327" s="10">
        <f t="shared" si="257"/>
        <v>8.3386564741609508</v>
      </c>
      <c r="J327" s="10">
        <f t="shared" si="257"/>
        <v>8.0318341274412273</v>
      </c>
      <c r="K327" s="10">
        <f t="shared" si="257"/>
        <v>7.7700403162469236</v>
      </c>
      <c r="L327" s="10">
        <f t="shared" si="257"/>
        <v>7.9459657573694953</v>
      </c>
      <c r="M327" s="10">
        <f t="shared" si="257"/>
        <v>9.4350489554426922</v>
      </c>
      <c r="N327" s="10">
        <f t="shared" si="257"/>
        <v>10.74297083616943</v>
      </c>
      <c r="O327" s="10">
        <f t="shared" si="257"/>
        <v>11.806900884863081</v>
      </c>
      <c r="P327" s="32">
        <f t="shared" si="185"/>
        <v>100</v>
      </c>
    </row>
    <row r="328" spans="1:25" ht="16.05" customHeight="1" x14ac:dyDescent="0.2">
      <c r="A328" s="36"/>
      <c r="B328" s="45"/>
      <c r="C328" s="37" t="s">
        <v>23</v>
      </c>
      <c r="D328" s="9">
        <v>1817</v>
      </c>
      <c r="E328" s="9">
        <v>2397</v>
      </c>
      <c r="F328" s="9">
        <v>2728.2</v>
      </c>
      <c r="G328" s="9">
        <v>2527.7999999999997</v>
      </c>
      <c r="H328" s="9">
        <v>2312.1999999999998</v>
      </c>
      <c r="I328" s="9">
        <v>2667.9</v>
      </c>
      <c r="J328" s="9">
        <v>2472.9</v>
      </c>
      <c r="K328" s="9">
        <v>2623.7000000000003</v>
      </c>
      <c r="L328" s="9">
        <v>2498.6</v>
      </c>
      <c r="M328" s="9">
        <v>2587</v>
      </c>
      <c r="N328" s="9">
        <v>2972</v>
      </c>
      <c r="O328" s="9">
        <v>3422.7</v>
      </c>
      <c r="P328" s="32">
        <f t="shared" si="185"/>
        <v>31027</v>
      </c>
    </row>
    <row r="329" spans="1:25" ht="16.05" customHeight="1" x14ac:dyDescent="0.2">
      <c r="A329" s="36"/>
      <c r="B329" s="45"/>
      <c r="C329" s="38" t="s">
        <v>22</v>
      </c>
      <c r="D329" s="10">
        <f t="shared" ref="D329:O329" si="258">IF(D328&lt;=0,"",D328/$P328%)</f>
        <v>5.8561897702001486</v>
      </c>
      <c r="E329" s="10">
        <f t="shared" si="258"/>
        <v>7.7255293776388312</v>
      </c>
      <c r="F329" s="10">
        <f t="shared" si="258"/>
        <v>8.7929867534727819</v>
      </c>
      <c r="G329" s="10">
        <f t="shared" si="258"/>
        <v>8.1470976891094846</v>
      </c>
      <c r="H329" s="10">
        <f t="shared" si="258"/>
        <v>7.4522190350340027</v>
      </c>
      <c r="I329" s="10">
        <f t="shared" si="258"/>
        <v>8.5986398942856237</v>
      </c>
      <c r="J329" s="10">
        <f t="shared" si="258"/>
        <v>7.9701550262674452</v>
      </c>
      <c r="K329" s="10">
        <f t="shared" si="258"/>
        <v>8.4561833242015041</v>
      </c>
      <c r="L329" s="10">
        <f t="shared" si="258"/>
        <v>8.0529861088729167</v>
      </c>
      <c r="M329" s="10">
        <f t="shared" si="258"/>
        <v>8.3378992490411576</v>
      </c>
      <c r="N329" s="10">
        <f t="shared" si="258"/>
        <v>9.5787539884616635</v>
      </c>
      <c r="O329" s="10">
        <f t="shared" si="258"/>
        <v>11.031359783414446</v>
      </c>
      <c r="P329" s="32">
        <f t="shared" si="185"/>
        <v>100</v>
      </c>
    </row>
    <row r="330" spans="1:25" ht="16.05" customHeight="1" x14ac:dyDescent="0.2">
      <c r="A330" s="36"/>
      <c r="B330" s="45"/>
      <c r="C330" s="37" t="s">
        <v>24</v>
      </c>
      <c r="D330" s="9">
        <f>SUM(D328,D326)</f>
        <v>2363.5</v>
      </c>
      <c r="E330" s="9">
        <f t="shared" ref="E330:O330" si="259">SUM(E328,E326)</f>
        <v>3020.3</v>
      </c>
      <c r="F330" s="9">
        <f t="shared" si="259"/>
        <v>3569</v>
      </c>
      <c r="G330" s="9">
        <f t="shared" si="259"/>
        <v>3278.7999999999997</v>
      </c>
      <c r="H330" s="9">
        <f t="shared" si="259"/>
        <v>2981.6</v>
      </c>
      <c r="I330" s="9">
        <f t="shared" si="259"/>
        <v>3464.2000000000003</v>
      </c>
      <c r="J330" s="9">
        <f t="shared" si="259"/>
        <v>3239.9</v>
      </c>
      <c r="K330" s="9">
        <f t="shared" si="259"/>
        <v>3365.7000000000003</v>
      </c>
      <c r="L330" s="9">
        <f t="shared" si="259"/>
        <v>3257.3999999999996</v>
      </c>
      <c r="M330" s="9">
        <f t="shared" si="259"/>
        <v>3488</v>
      </c>
      <c r="N330" s="9">
        <f t="shared" si="259"/>
        <v>3997.8999999999996</v>
      </c>
      <c r="O330" s="9">
        <f t="shared" si="259"/>
        <v>4550.2</v>
      </c>
      <c r="P330" s="32">
        <f t="shared" si="185"/>
        <v>40576.5</v>
      </c>
    </row>
    <row r="331" spans="1:25" ht="16.05" customHeight="1" x14ac:dyDescent="0.2">
      <c r="A331" s="40"/>
      <c r="B331" s="39"/>
      <c r="C331" s="38" t="s">
        <v>22</v>
      </c>
      <c r="D331" s="10">
        <f t="shared" ref="D331:O331" si="260">IF(D330&lt;=0,"",D330/$P330%)</f>
        <v>5.8248000690054589</v>
      </c>
      <c r="E331" s="10">
        <f t="shared" si="260"/>
        <v>7.443470974578883</v>
      </c>
      <c r="F331" s="10">
        <f t="shared" si="260"/>
        <v>8.7957315194755594</v>
      </c>
      <c r="G331" s="10">
        <f t="shared" si="260"/>
        <v>8.0805392283711015</v>
      </c>
      <c r="H331" s="10">
        <f t="shared" si="260"/>
        <v>7.3480955725604726</v>
      </c>
      <c r="I331" s="10">
        <f t="shared" si="260"/>
        <v>8.5374539450174378</v>
      </c>
      <c r="J331" s="10">
        <f t="shared" si="260"/>
        <v>7.9846709302182299</v>
      </c>
      <c r="K331" s="10">
        <f t="shared" si="260"/>
        <v>8.2947025987948706</v>
      </c>
      <c r="L331" s="10">
        <f t="shared" si="260"/>
        <v>8.0277993419836591</v>
      </c>
      <c r="M331" s="10">
        <f t="shared" si="260"/>
        <v>8.5961085850184222</v>
      </c>
      <c r="N331" s="10">
        <f t="shared" si="260"/>
        <v>9.8527472798294582</v>
      </c>
      <c r="O331" s="10">
        <f t="shared" si="260"/>
        <v>11.213879955146451</v>
      </c>
      <c r="P331" s="32">
        <f t="shared" si="185"/>
        <v>100.00000000000001</v>
      </c>
    </row>
    <row r="332" spans="1:25" ht="16.05" customHeight="1" x14ac:dyDescent="0.2">
      <c r="A332" s="41" t="s">
        <v>108</v>
      </c>
      <c r="B332" s="44"/>
      <c r="C332" s="37" t="s">
        <v>21</v>
      </c>
      <c r="D332" s="9">
        <v>2491.9</v>
      </c>
      <c r="E332" s="9">
        <v>2739.4</v>
      </c>
      <c r="F332" s="9">
        <v>3003.5</v>
      </c>
      <c r="G332" s="9">
        <v>2824.7000000000003</v>
      </c>
      <c r="H332" s="9">
        <v>2922.1</v>
      </c>
      <c r="I332" s="9">
        <v>2722.7</v>
      </c>
      <c r="J332" s="9">
        <v>2653.7</v>
      </c>
      <c r="K332" s="9">
        <v>2763.2999999999997</v>
      </c>
      <c r="L332" s="9">
        <v>2822.6</v>
      </c>
      <c r="M332" s="9">
        <v>2991.7999999999997</v>
      </c>
      <c r="N332" s="9">
        <v>3086.3999999999996</v>
      </c>
      <c r="O332" s="9">
        <v>3406.2</v>
      </c>
      <c r="P332" s="32">
        <f t="shared" si="185"/>
        <v>34428.299999999996</v>
      </c>
    </row>
    <row r="333" spans="1:25" ht="16.05" customHeight="1" x14ac:dyDescent="0.2">
      <c r="A333" s="36"/>
      <c r="B333" s="45"/>
      <c r="C333" s="38" t="s">
        <v>22</v>
      </c>
      <c r="D333" s="10">
        <f t="shared" ref="D333:O333" si="261">IF(D332&lt;=0,"",D332/$P332%)</f>
        <v>7.237940880031835</v>
      </c>
      <c r="E333" s="10">
        <f t="shared" si="261"/>
        <v>7.9568262156423648</v>
      </c>
      <c r="F333" s="10">
        <f t="shared" si="261"/>
        <v>8.7239276990150554</v>
      </c>
      <c r="G333" s="10">
        <f t="shared" si="261"/>
        <v>8.2045875050467227</v>
      </c>
      <c r="H333" s="10">
        <f t="shared" si="261"/>
        <v>8.487494299747592</v>
      </c>
      <c r="I333" s="10">
        <f t="shared" si="261"/>
        <v>7.9083196091587444</v>
      </c>
      <c r="J333" s="10">
        <f t="shared" si="261"/>
        <v>7.7079030913521729</v>
      </c>
      <c r="K333" s="10">
        <f t="shared" si="261"/>
        <v>8.0262458500710174</v>
      </c>
      <c r="L333" s="10">
        <f t="shared" si="261"/>
        <v>8.1984878718960861</v>
      </c>
      <c r="M333" s="10">
        <f t="shared" si="261"/>
        <v>8.6899440286043745</v>
      </c>
      <c r="N333" s="10">
        <f t="shared" si="261"/>
        <v>8.9647179791043996</v>
      </c>
      <c r="O333" s="10">
        <f t="shared" si="261"/>
        <v>9.8936049703296423</v>
      </c>
      <c r="P333" s="32">
        <f t="shared" si="185"/>
        <v>100.00000000000003</v>
      </c>
    </row>
    <row r="334" spans="1:25" ht="16.05" customHeight="1" x14ac:dyDescent="0.2">
      <c r="A334" s="36"/>
      <c r="B334" s="45"/>
      <c r="C334" s="37" t="s">
        <v>23</v>
      </c>
      <c r="D334" s="9">
        <v>1369.6</v>
      </c>
      <c r="E334" s="9">
        <v>1683.8000000000002</v>
      </c>
      <c r="F334" s="9">
        <v>1737.1</v>
      </c>
      <c r="G334" s="9">
        <v>1580.2</v>
      </c>
      <c r="H334" s="9">
        <v>1475.5</v>
      </c>
      <c r="I334" s="9">
        <v>1679.4</v>
      </c>
      <c r="J334" s="9">
        <v>1564.9</v>
      </c>
      <c r="K334" s="9">
        <v>1742</v>
      </c>
      <c r="L334" s="9">
        <v>1790.3000000000002</v>
      </c>
      <c r="M334" s="9">
        <v>1493.9</v>
      </c>
      <c r="N334" s="9">
        <v>1628.1</v>
      </c>
      <c r="O334" s="9">
        <v>1674.4</v>
      </c>
      <c r="P334" s="32">
        <f t="shared" si="185"/>
        <v>19419.2</v>
      </c>
    </row>
    <row r="335" spans="1:25" ht="15.75" customHeight="1" x14ac:dyDescent="0.2">
      <c r="A335" s="36"/>
      <c r="B335" s="45"/>
      <c r="C335" s="38" t="s">
        <v>22</v>
      </c>
      <c r="D335" s="10">
        <f t="shared" ref="D335:O335" si="262">IF(D334&lt;=0,"",D334/$P334%)</f>
        <v>7.052813710142539</v>
      </c>
      <c r="E335" s="10">
        <f t="shared" si="262"/>
        <v>8.6708000329570734</v>
      </c>
      <c r="F335" s="10">
        <f t="shared" si="262"/>
        <v>8.9452706599653951</v>
      </c>
      <c r="G335" s="10">
        <f t="shared" si="262"/>
        <v>8.1373074071022486</v>
      </c>
      <c r="H335" s="10">
        <f t="shared" si="262"/>
        <v>7.5981502842547579</v>
      </c>
      <c r="I335" s="10">
        <f t="shared" si="262"/>
        <v>8.6481420449864057</v>
      </c>
      <c r="J335" s="10">
        <f t="shared" si="262"/>
        <v>8.0585194034769714</v>
      </c>
      <c r="K335" s="10">
        <f t="shared" si="262"/>
        <v>8.9705034192963655</v>
      </c>
      <c r="L335" s="10">
        <f t="shared" si="262"/>
        <v>9.2192263327016573</v>
      </c>
      <c r="M335" s="10">
        <f t="shared" si="262"/>
        <v>7.692901870313916</v>
      </c>
      <c r="N335" s="10">
        <f t="shared" si="262"/>
        <v>8.3839705034192953</v>
      </c>
      <c r="O335" s="10">
        <f t="shared" si="262"/>
        <v>8.622394331383374</v>
      </c>
      <c r="P335" s="32">
        <f t="shared" si="185"/>
        <v>100</v>
      </c>
    </row>
    <row r="336" spans="1:25" ht="15.75" customHeight="1" x14ac:dyDescent="0.2">
      <c r="A336" s="36"/>
      <c r="B336" s="45"/>
      <c r="C336" s="37" t="s">
        <v>24</v>
      </c>
      <c r="D336" s="9">
        <f>SUM(D334,D332)</f>
        <v>3861.5</v>
      </c>
      <c r="E336" s="9">
        <f t="shared" ref="E336:O336" si="263">SUM(E334,E332)</f>
        <v>4423.2000000000007</v>
      </c>
      <c r="F336" s="9">
        <f t="shared" si="263"/>
        <v>4740.6000000000004</v>
      </c>
      <c r="G336" s="9">
        <f t="shared" si="263"/>
        <v>4404.9000000000005</v>
      </c>
      <c r="H336" s="9">
        <f t="shared" si="263"/>
        <v>4397.6000000000004</v>
      </c>
      <c r="I336" s="9">
        <f t="shared" si="263"/>
        <v>4402.1000000000004</v>
      </c>
      <c r="J336" s="9">
        <f t="shared" si="263"/>
        <v>4218.6000000000004</v>
      </c>
      <c r="K336" s="9">
        <f t="shared" si="263"/>
        <v>4505.2999999999993</v>
      </c>
      <c r="L336" s="9">
        <f t="shared" si="263"/>
        <v>4612.8999999999996</v>
      </c>
      <c r="M336" s="9">
        <f t="shared" si="263"/>
        <v>4485.7</v>
      </c>
      <c r="N336" s="9">
        <f t="shared" si="263"/>
        <v>4714.5</v>
      </c>
      <c r="O336" s="9">
        <f t="shared" si="263"/>
        <v>5080.6000000000004</v>
      </c>
      <c r="P336" s="32">
        <f t="shared" si="185"/>
        <v>53847.5</v>
      </c>
    </row>
    <row r="337" spans="1:16" ht="15.75" customHeight="1" x14ac:dyDescent="0.2">
      <c r="A337" s="40"/>
      <c r="B337" s="39"/>
      <c r="C337" s="38" t="s">
        <v>22</v>
      </c>
      <c r="D337" s="10">
        <f t="shared" ref="D337:O337" si="264">IF(D336&lt;=0,"",D336/$P336%)</f>
        <v>7.1711778634105574</v>
      </c>
      <c r="E337" s="10">
        <f t="shared" si="264"/>
        <v>8.2143089279910875</v>
      </c>
      <c r="F337" s="10">
        <f t="shared" si="264"/>
        <v>8.8037513347880587</v>
      </c>
      <c r="G337" s="10">
        <f t="shared" si="264"/>
        <v>8.1803240633269887</v>
      </c>
      <c r="H337" s="10">
        <f t="shared" si="264"/>
        <v>8.1667672593899443</v>
      </c>
      <c r="I337" s="10">
        <f t="shared" si="264"/>
        <v>8.1751241933237395</v>
      </c>
      <c r="J337" s="10">
        <f t="shared" si="264"/>
        <v>7.834346998467896</v>
      </c>
      <c r="K337" s="10">
        <f t="shared" si="264"/>
        <v>8.3667765448720903</v>
      </c>
      <c r="L337" s="10">
        <f t="shared" si="264"/>
        <v>8.5666001207112661</v>
      </c>
      <c r="M337" s="10">
        <f t="shared" si="264"/>
        <v>8.3303774548493426</v>
      </c>
      <c r="N337" s="10">
        <f t="shared" si="264"/>
        <v>8.75528111797205</v>
      </c>
      <c r="O337" s="10">
        <f t="shared" si="264"/>
        <v>9.4351641208969781</v>
      </c>
      <c r="P337" s="32">
        <f t="shared" si="185"/>
        <v>100</v>
      </c>
    </row>
    <row r="338" spans="1:16" ht="15.75" hidden="1" customHeight="1" x14ac:dyDescent="0.2">
      <c r="A338" s="41" t="s">
        <v>111</v>
      </c>
      <c r="B338" s="44"/>
      <c r="C338" s="37" t="s">
        <v>21</v>
      </c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32">
        <f t="shared" si="185"/>
        <v>0</v>
      </c>
    </row>
    <row r="339" spans="1:16" ht="15.75" hidden="1" customHeight="1" x14ac:dyDescent="0.2">
      <c r="A339" s="36"/>
      <c r="B339" s="45"/>
      <c r="C339" s="38" t="s">
        <v>22</v>
      </c>
      <c r="D339" s="10" t="str">
        <f t="shared" ref="D339:O339" si="265">IF(D338&lt;=0,"",D338/$P338%)</f>
        <v/>
      </c>
      <c r="E339" s="10" t="str">
        <f t="shared" si="265"/>
        <v/>
      </c>
      <c r="F339" s="10" t="str">
        <f t="shared" si="265"/>
        <v/>
      </c>
      <c r="G339" s="10" t="str">
        <f t="shared" si="265"/>
        <v/>
      </c>
      <c r="H339" s="10" t="str">
        <f t="shared" si="265"/>
        <v/>
      </c>
      <c r="I339" s="10" t="str">
        <f t="shared" si="265"/>
        <v/>
      </c>
      <c r="J339" s="10" t="str">
        <f t="shared" si="265"/>
        <v/>
      </c>
      <c r="K339" s="10" t="str">
        <f t="shared" si="265"/>
        <v/>
      </c>
      <c r="L339" s="10" t="str">
        <f t="shared" si="265"/>
        <v/>
      </c>
      <c r="M339" s="10" t="str">
        <f t="shared" si="265"/>
        <v/>
      </c>
      <c r="N339" s="10" t="str">
        <f t="shared" si="265"/>
        <v/>
      </c>
      <c r="O339" s="10" t="str">
        <f t="shared" si="265"/>
        <v/>
      </c>
      <c r="P339" s="32">
        <f t="shared" si="185"/>
        <v>0</v>
      </c>
    </row>
    <row r="340" spans="1:16" ht="15.75" hidden="1" customHeight="1" x14ac:dyDescent="0.2">
      <c r="A340" s="36"/>
      <c r="B340" s="45"/>
      <c r="C340" s="37" t="s">
        <v>23</v>
      </c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32">
        <f t="shared" si="185"/>
        <v>0</v>
      </c>
    </row>
    <row r="341" spans="1:16" ht="15.75" hidden="1" customHeight="1" x14ac:dyDescent="0.2">
      <c r="A341" s="36"/>
      <c r="B341" s="45"/>
      <c r="C341" s="38" t="s">
        <v>22</v>
      </c>
      <c r="D341" s="10" t="str">
        <f t="shared" ref="D341:O341" si="266">IF(D340&lt;=0,"",D340/$P340%)</f>
        <v/>
      </c>
      <c r="E341" s="10" t="str">
        <f t="shared" si="266"/>
        <v/>
      </c>
      <c r="F341" s="10" t="str">
        <f t="shared" si="266"/>
        <v/>
      </c>
      <c r="G341" s="10" t="str">
        <f t="shared" si="266"/>
        <v/>
      </c>
      <c r="H341" s="10" t="str">
        <f t="shared" si="266"/>
        <v/>
      </c>
      <c r="I341" s="10" t="str">
        <f t="shared" si="266"/>
        <v/>
      </c>
      <c r="J341" s="10" t="str">
        <f t="shared" si="266"/>
        <v/>
      </c>
      <c r="K341" s="10" t="str">
        <f t="shared" si="266"/>
        <v/>
      </c>
      <c r="L341" s="10" t="str">
        <f t="shared" si="266"/>
        <v/>
      </c>
      <c r="M341" s="10" t="str">
        <f t="shared" si="266"/>
        <v/>
      </c>
      <c r="N341" s="10" t="str">
        <f t="shared" si="266"/>
        <v/>
      </c>
      <c r="O341" s="10" t="str">
        <f t="shared" si="266"/>
        <v/>
      </c>
      <c r="P341" s="32">
        <f t="shared" si="185"/>
        <v>0</v>
      </c>
    </row>
    <row r="342" spans="1:16" ht="15.75" hidden="1" customHeight="1" x14ac:dyDescent="0.2">
      <c r="A342" s="36"/>
      <c r="B342" s="45"/>
      <c r="C342" s="37" t="s">
        <v>24</v>
      </c>
      <c r="D342" s="9">
        <f>SUM(D340,D338)</f>
        <v>0</v>
      </c>
      <c r="E342" s="9">
        <f t="shared" ref="E342:O342" si="267">SUM(E340,E338)</f>
        <v>0</v>
      </c>
      <c r="F342" s="9">
        <f t="shared" si="267"/>
        <v>0</v>
      </c>
      <c r="G342" s="9">
        <f t="shared" si="267"/>
        <v>0</v>
      </c>
      <c r="H342" s="9">
        <f t="shared" si="267"/>
        <v>0</v>
      </c>
      <c r="I342" s="9">
        <f t="shared" si="267"/>
        <v>0</v>
      </c>
      <c r="J342" s="9">
        <f t="shared" si="267"/>
        <v>0</v>
      </c>
      <c r="K342" s="9">
        <f t="shared" si="267"/>
        <v>0</v>
      </c>
      <c r="L342" s="9">
        <f t="shared" si="267"/>
        <v>0</v>
      </c>
      <c r="M342" s="9">
        <f t="shared" si="267"/>
        <v>0</v>
      </c>
      <c r="N342" s="9">
        <f t="shared" si="267"/>
        <v>0</v>
      </c>
      <c r="O342" s="9">
        <f t="shared" si="267"/>
        <v>0</v>
      </c>
      <c r="P342" s="32">
        <f t="shared" si="185"/>
        <v>0</v>
      </c>
    </row>
    <row r="343" spans="1:16" ht="15.75" hidden="1" customHeight="1" x14ac:dyDescent="0.2">
      <c r="A343" s="40"/>
      <c r="B343" s="39"/>
      <c r="C343" s="38" t="s">
        <v>22</v>
      </c>
      <c r="D343" s="10" t="str">
        <f t="shared" ref="D343:O343" si="268">IF(D342&lt;=0,"",D342/$P342%)</f>
        <v/>
      </c>
      <c r="E343" s="10" t="str">
        <f t="shared" si="268"/>
        <v/>
      </c>
      <c r="F343" s="10" t="str">
        <f t="shared" si="268"/>
        <v/>
      </c>
      <c r="G343" s="10" t="str">
        <f t="shared" si="268"/>
        <v/>
      </c>
      <c r="H343" s="10" t="str">
        <f t="shared" si="268"/>
        <v/>
      </c>
      <c r="I343" s="10" t="str">
        <f t="shared" si="268"/>
        <v/>
      </c>
      <c r="J343" s="10" t="str">
        <f t="shared" si="268"/>
        <v/>
      </c>
      <c r="K343" s="10" t="str">
        <f t="shared" si="268"/>
        <v/>
      </c>
      <c r="L343" s="10" t="str">
        <f t="shared" si="268"/>
        <v/>
      </c>
      <c r="M343" s="10" t="str">
        <f t="shared" si="268"/>
        <v/>
      </c>
      <c r="N343" s="10" t="str">
        <f t="shared" si="268"/>
        <v/>
      </c>
      <c r="O343" s="10" t="str">
        <f t="shared" si="268"/>
        <v/>
      </c>
      <c r="P343" s="32">
        <f t="shared" si="185"/>
        <v>0</v>
      </c>
    </row>
    <row r="344" spans="1:16" ht="16.05" customHeight="1" x14ac:dyDescent="0.2">
      <c r="A344" s="41" t="s">
        <v>109</v>
      </c>
      <c r="B344" s="44"/>
      <c r="C344" s="37" t="s">
        <v>21</v>
      </c>
      <c r="D344" s="9">
        <f>空知1!D295+石狩1!D295+後志1!D295+胆振1!D295+日高1!D295+渡島・檜山1!D295+上川1!D295+留萌1!D295+宗谷1!D295+オホーツク1!D295+十勝1!D295+釧路1!D295+根室1!D295</f>
        <v>331242.59999999992</v>
      </c>
      <c r="E344" s="9">
        <f>空知1!E295+石狩1!E295+後志1!E295+胆振1!E295+日高1!E295+渡島・檜山1!E295+上川1!E295+留萌1!E295+宗谷1!E295+オホーツク1!E295+十勝1!E295+釧路1!E295+根室1!E295</f>
        <v>299682.90000000014</v>
      </c>
      <c r="F344" s="9">
        <f>空知1!F295+石狩1!F295+後志1!F295+胆振1!F295+日高1!F295+渡島・檜山1!F295+上川1!F295+留萌1!F295+宗谷1!F295+オホーツク1!F295+十勝1!F295+釧路1!F295+根室1!F295</f>
        <v>342937.79999999993</v>
      </c>
      <c r="G344" s="9">
        <f>空知1!G295+石狩1!G295+後志1!G295+胆振1!G295+日高1!G295+渡島・檜山1!G295+上川1!G295+留萌1!G295+宗谷1!G295+オホーツク1!G295+十勝1!G295+釧路1!G295+根室1!G295</f>
        <v>331485.5</v>
      </c>
      <c r="H344" s="9">
        <f>空知1!H295+石狩1!H295+後志1!H295+胆振1!H295+日高1!H295+渡島・檜山1!H295+上川1!H295+留萌1!H295+宗谷1!H295+オホーツク1!H295+十勝1!H295+釧路1!H295+根室1!H295</f>
        <v>340821.89999999991</v>
      </c>
      <c r="I344" s="9">
        <f>空知1!I295+石狩1!I295+後志1!I295+胆振1!I295+日高1!I295+渡島・檜山1!I295+上川1!I295+留萌1!I295+宗谷1!I295+オホーツク1!I295+十勝1!I295+釧路1!I295+根室1!I295</f>
        <v>319872.50000000006</v>
      </c>
      <c r="J344" s="9">
        <f>空知1!J295+石狩1!J295+後志1!J295+胆振1!J295+日高1!J295+渡島・檜山1!J295+上川1!J295+留萌1!J295+宗谷1!J295+オホーツク1!J295+十勝1!J295+釧路1!J295+根室1!J295</f>
        <v>322316.2</v>
      </c>
      <c r="K344" s="9">
        <f>空知1!K295+石狩1!K295+後志1!K295+胆振1!K295+日高1!K295+渡島・檜山1!K295+上川1!K295+留萌1!K295+宗谷1!K295+オホーツク1!K295+十勝1!K295+釧路1!K295+根室1!K295</f>
        <v>315255.39999999997</v>
      </c>
      <c r="L344" s="9">
        <f>空知1!L295+石狩1!L295+後志1!L295+胆振1!L295+日高1!L295+渡島・檜山1!L295+上川1!L295+留萌1!L295+宗谷1!L295+オホーツク1!L295+十勝1!L295+釧路1!L295+根室1!L295</f>
        <v>292108</v>
      </c>
      <c r="M344" s="9">
        <f>空知1!M295+石狩1!M295+後志1!M295+胆振1!M295+日高1!M295+渡島・檜山1!M295+上川1!M295+留萌1!M295+宗谷1!M295+オホーツク1!M295+十勝1!M295+釧路1!M295+根室1!M295</f>
        <v>300532.89999999997</v>
      </c>
      <c r="N344" s="9">
        <f>空知1!N295+石狩1!N295+後志1!N295+胆振1!N295+日高1!N295+渡島・檜山1!N295+上川1!N295+留萌1!N295+宗谷1!N295+オホーツク1!N295+十勝1!N295+釧路1!N295+根室1!N295</f>
        <v>297292.70000000007</v>
      </c>
      <c r="O344" s="9">
        <f>空知1!O295+石狩1!O295+後志1!O295+胆振1!O295+日高1!O295+渡島・檜山1!O295+上川1!O295+留萌1!O295+宗谷1!O295+オホーツク1!O295+十勝1!O295+釧路1!O295+根室1!O295</f>
        <v>311933.80000000005</v>
      </c>
      <c r="P344" s="32">
        <f>SUM(D344:O344)</f>
        <v>3805482.2</v>
      </c>
    </row>
    <row r="345" spans="1:16" ht="16.05" customHeight="1" x14ac:dyDescent="0.2">
      <c r="A345" s="36"/>
      <c r="B345" s="45"/>
      <c r="C345" s="38" t="s">
        <v>22</v>
      </c>
      <c r="D345" s="10">
        <f t="shared" ref="D345:O345" si="269">IF(D344&lt;=0,"",D344/$P344%)</f>
        <v>8.7043528938330059</v>
      </c>
      <c r="E345" s="10">
        <f t="shared" si="269"/>
        <v>7.875030922493873</v>
      </c>
      <c r="F345" s="10">
        <f t="shared" si="269"/>
        <v>9.0116779418913051</v>
      </c>
      <c r="G345" s="10">
        <f t="shared" si="269"/>
        <v>8.7107357905917944</v>
      </c>
      <c r="H345" s="10">
        <f t="shared" si="269"/>
        <v>8.9560765781534837</v>
      </c>
      <c r="I345" s="10">
        <f t="shared" si="269"/>
        <v>8.4055707841702709</v>
      </c>
      <c r="J345" s="10">
        <f t="shared" si="269"/>
        <v>8.4697860365763908</v>
      </c>
      <c r="K345" s="10">
        <f t="shared" si="269"/>
        <v>8.2842431899957365</v>
      </c>
      <c r="L345" s="10">
        <f t="shared" si="269"/>
        <v>7.6759786184258072</v>
      </c>
      <c r="M345" s="10">
        <f t="shared" si="269"/>
        <v>7.8973671194678028</v>
      </c>
      <c r="N345" s="10">
        <f t="shared" si="269"/>
        <v>7.8122215366031691</v>
      </c>
      <c r="O345" s="10">
        <f t="shared" si="269"/>
        <v>8.1969585877973632</v>
      </c>
      <c r="P345" s="32">
        <f t="shared" si="185"/>
        <v>100</v>
      </c>
    </row>
    <row r="346" spans="1:16" ht="16.05" customHeight="1" x14ac:dyDescent="0.2">
      <c r="A346" s="36"/>
      <c r="B346" s="45"/>
      <c r="C346" s="37" t="s">
        <v>23</v>
      </c>
      <c r="D346" s="9">
        <f>空知1!D297+石狩1!D297+後志1!D297+胆振1!D297+日高1!D297+渡島・檜山1!D297+上川1!D297+留萌1!D297+宗谷1!D297+オホーツク1!D297+十勝1!D297+釧路1!D297+根室1!D297</f>
        <v>27448.7</v>
      </c>
      <c r="E346" s="9">
        <f>空知1!E297+石狩1!E297+後志1!E297+胆振1!E297+日高1!E297+渡島・檜山1!E297+上川1!E297+留萌1!E297+宗谷1!E297+オホーツク1!E297+十勝1!E297+釧路1!E297+根室1!E297</f>
        <v>26988.2</v>
      </c>
      <c r="F346" s="9">
        <f>空知1!F297+石狩1!F297+後志1!F297+胆振1!F297+日高1!F297+渡島・檜山1!F297+上川1!F297+留萌1!F297+宗谷1!F297+オホーツク1!F297+十勝1!F297+釧路1!F297+根室1!F297</f>
        <v>21933.699999999997</v>
      </c>
      <c r="G346" s="9">
        <f>空知1!G297+石狩1!G297+後志1!G297+胆振1!G297+日高1!G297+渡島・檜山1!G297+上川1!G297+留萌1!G297+宗谷1!G297+オホーツク1!G297+十勝1!G297+釧路1!G297+根室1!G297</f>
        <v>22488.400000000001</v>
      </c>
      <c r="H346" s="9">
        <f>空知1!H297+石狩1!H297+後志1!H297+胆振1!H297+日高1!H297+渡島・檜山1!H297+上川1!H297+留萌1!H297+宗谷1!H297+オホーツク1!H297+十勝1!H297+釧路1!H297+根室1!H297</f>
        <v>27632.299999999996</v>
      </c>
      <c r="I346" s="9">
        <f>空知1!I297+石狩1!I297+後志1!I297+胆振1!I297+日高1!I297+渡島・檜山1!I297+上川1!I297+留萌1!I297+宗谷1!I297+オホーツク1!I297+十勝1!I297+釧路1!I297+根室1!I297</f>
        <v>33857.699999999997</v>
      </c>
      <c r="J346" s="9">
        <f>空知1!J297+石狩1!J297+後志1!J297+胆振1!J297+日高1!J297+渡島・檜山1!J297+上川1!J297+留萌1!J297+宗谷1!J297+オホーツク1!J297+十勝1!J297+釧路1!J297+根室1!J297</f>
        <v>37201.200000000004</v>
      </c>
      <c r="K346" s="9">
        <f>空知1!K297+石狩1!K297+後志1!K297+胆振1!K297+日高1!K297+渡島・檜山1!K297+上川1!K297+留萌1!K297+宗谷1!K297+オホーツク1!K297+十勝1!K297+釧路1!K297+根室1!K297</f>
        <v>38653.699999999997</v>
      </c>
      <c r="L346" s="9">
        <f>空知1!L297+石狩1!L297+後志1!L297+胆振1!L297+日高1!L297+渡島・檜山1!L297+上川1!L297+留萌1!L297+宗谷1!L297+オホーツク1!L297+十勝1!L297+釧路1!L297+根室1!L297</f>
        <v>44980.1</v>
      </c>
      <c r="M346" s="9">
        <f>空知1!M297+石狩1!M297+後志1!M297+胆振1!M297+日高1!M297+渡島・檜山1!M297+上川1!M297+留萌1!M297+宗谷1!M297+オホーツク1!M297+十勝1!M297+釧路1!M297+根室1!M297</f>
        <v>39983.700000000004</v>
      </c>
      <c r="N346" s="9">
        <f>空知1!N297+石狩1!N297+後志1!N297+胆振1!N297+日高1!N297+渡島・檜山1!N297+上川1!N297+留萌1!N297+宗谷1!N297+オホーツク1!N297+十勝1!N297+釧路1!N297+根室1!N297</f>
        <v>27767.9</v>
      </c>
      <c r="O346" s="9">
        <f>空知1!O297+石狩1!O297+後志1!O297+胆振1!O297+日高1!O297+渡島・檜山1!O297+上川1!O297+留萌1!O297+宗谷1!O297+オホーツク1!O297+十勝1!O297+釧路1!O297+根室1!O297</f>
        <v>23415.800000000003</v>
      </c>
      <c r="P346" s="32">
        <f>SUM(D346:O346)</f>
        <v>372351.4</v>
      </c>
    </row>
    <row r="347" spans="1:16" ht="16.05" customHeight="1" x14ac:dyDescent="0.2">
      <c r="A347" s="36"/>
      <c r="B347" s="45"/>
      <c r="C347" s="38" t="s">
        <v>22</v>
      </c>
      <c r="D347" s="10">
        <f t="shared" ref="D347:O347" si="270">IF(D346&lt;=0,"",D346/$P346%)</f>
        <v>7.371719295267857</v>
      </c>
      <c r="E347" s="10">
        <f t="shared" si="270"/>
        <v>7.2480457975987198</v>
      </c>
      <c r="F347" s="10">
        <f t="shared" si="270"/>
        <v>5.8905915218795997</v>
      </c>
      <c r="G347" s="10">
        <f t="shared" si="270"/>
        <v>6.0395637024595583</v>
      </c>
      <c r="H347" s="10">
        <f t="shared" si="270"/>
        <v>7.4210275562277985</v>
      </c>
      <c r="I347" s="10">
        <f t="shared" si="270"/>
        <v>9.0929428491473363</v>
      </c>
      <c r="J347" s="10">
        <f t="shared" si="270"/>
        <v>9.9908849543737457</v>
      </c>
      <c r="K347" s="10">
        <f t="shared" si="270"/>
        <v>10.38097345679377</v>
      </c>
      <c r="L347" s="10">
        <f t="shared" si="270"/>
        <v>12.080013664511533</v>
      </c>
      <c r="M347" s="10">
        <f t="shared" si="270"/>
        <v>10.738162928889217</v>
      </c>
      <c r="N347" s="10">
        <f t="shared" si="270"/>
        <v>7.4574447685707641</v>
      </c>
      <c r="O347" s="10">
        <f t="shared" si="270"/>
        <v>6.288629504280097</v>
      </c>
      <c r="P347" s="32">
        <f t="shared" si="185"/>
        <v>99.999999999999986</v>
      </c>
    </row>
    <row r="348" spans="1:16" ht="16.05" customHeight="1" x14ac:dyDescent="0.2">
      <c r="A348" s="36"/>
      <c r="B348" s="45"/>
      <c r="C348" s="37" t="s">
        <v>24</v>
      </c>
      <c r="D348" s="9">
        <f>SUM(D346,D344)</f>
        <v>358691.29999999993</v>
      </c>
      <c r="E348" s="9">
        <f t="shared" ref="E348:O348" si="271">SUM(E346,E344)</f>
        <v>326671.10000000015</v>
      </c>
      <c r="F348" s="9">
        <f t="shared" si="271"/>
        <v>364871.49999999994</v>
      </c>
      <c r="G348" s="9">
        <f t="shared" si="271"/>
        <v>353973.9</v>
      </c>
      <c r="H348" s="9">
        <f t="shared" si="271"/>
        <v>368454.1999999999</v>
      </c>
      <c r="I348" s="9">
        <f t="shared" si="271"/>
        <v>353730.20000000007</v>
      </c>
      <c r="J348" s="9">
        <f t="shared" si="271"/>
        <v>359517.4</v>
      </c>
      <c r="K348" s="9">
        <f t="shared" si="271"/>
        <v>353909.1</v>
      </c>
      <c r="L348" s="9">
        <f t="shared" si="271"/>
        <v>337088.1</v>
      </c>
      <c r="M348" s="9">
        <f t="shared" si="271"/>
        <v>340516.6</v>
      </c>
      <c r="N348" s="9">
        <f t="shared" si="271"/>
        <v>325060.60000000009</v>
      </c>
      <c r="O348" s="9">
        <f t="shared" si="271"/>
        <v>335349.60000000003</v>
      </c>
      <c r="P348" s="32">
        <f t="shared" si="185"/>
        <v>4177833.6000000006</v>
      </c>
    </row>
    <row r="349" spans="1:16" ht="16.05" customHeight="1" x14ac:dyDescent="0.2">
      <c r="A349" s="40"/>
      <c r="B349" s="39"/>
      <c r="C349" s="38" t="s">
        <v>22</v>
      </c>
      <c r="D349" s="10">
        <f t="shared" ref="D349:O349" si="272">IF(D348&lt;=0,"",D348/$P348%)</f>
        <v>8.5855812926584711</v>
      </c>
      <c r="E349" s="10">
        <f t="shared" si="272"/>
        <v>7.8191505760306041</v>
      </c>
      <c r="F349" s="10">
        <f t="shared" si="272"/>
        <v>8.7335096352329575</v>
      </c>
      <c r="G349" s="10">
        <f t="shared" si="272"/>
        <v>8.4726663120331072</v>
      </c>
      <c r="H349" s="10">
        <f t="shared" si="272"/>
        <v>8.8192646064218518</v>
      </c>
      <c r="I349" s="10">
        <f t="shared" si="272"/>
        <v>8.4668331452932932</v>
      </c>
      <c r="J349" s="10">
        <f t="shared" si="272"/>
        <v>8.6053546986648772</v>
      </c>
      <c r="K349" s="10">
        <f t="shared" si="272"/>
        <v>8.4711152689278943</v>
      </c>
      <c r="L349" s="10">
        <f t="shared" si="272"/>
        <v>8.0684903295334678</v>
      </c>
      <c r="M349" s="10">
        <f t="shared" si="272"/>
        <v>8.1505543925923707</v>
      </c>
      <c r="N349" s="10">
        <f t="shared" si="272"/>
        <v>7.7806018889790174</v>
      </c>
      <c r="O349" s="10">
        <f t="shared" si="272"/>
        <v>8.0268778536320831</v>
      </c>
      <c r="P349" s="32">
        <f t="shared" ref="P349:P412" si="273">SUM(D349:O349)</f>
        <v>99.999999999999986</v>
      </c>
    </row>
    <row r="350" spans="1:16" ht="16.05" customHeight="1" x14ac:dyDescent="0.2">
      <c r="A350" s="36" t="s">
        <v>73</v>
      </c>
      <c r="B350" s="44"/>
      <c r="C350" s="37" t="s">
        <v>115</v>
      </c>
      <c r="D350" s="9">
        <f>空知1!D301+石狩1!D301+後志1!D301+胆振1!D301+日高1!D301+渡島・檜山1!D301+上川1!D301+留萌1!D301+宗谷1!D301+オホーツク1!D301+十勝1!D301+釧路1!D301+根室1!D301</f>
        <v>18359.5</v>
      </c>
      <c r="E350" s="9">
        <f>空知1!E301+石狩1!E301+後志1!E301+胆振1!E301+日高1!E301+渡島・檜山1!E301+上川1!E301+留萌1!E301+宗谷1!E301+オホーツク1!E301+十勝1!E301+釧路1!E301+根室1!E301</f>
        <v>16530.5</v>
      </c>
      <c r="F350" s="9">
        <f>空知1!F301+石狩1!F301+後志1!F301+胆振1!F301+日高1!F301+渡島・檜山1!F301+上川1!F301+留萌1!F301+宗谷1!F301+オホーツク1!F301+十勝1!F301+釧路1!F301+根室1!F301</f>
        <v>19357.500000000004</v>
      </c>
      <c r="G350" s="9">
        <f>空知1!G301+石狩1!G301+後志1!G301+胆振1!G301+日高1!G301+渡島・檜山1!G301+上川1!G301+留萌1!G301+宗谷1!G301+オホーツク1!G301+十勝1!G301+釧路1!G301+根室1!G301</f>
        <v>19057.5</v>
      </c>
      <c r="H350" s="9">
        <f>空知1!H301+石狩1!H301+後志1!H301+胆振1!H301+日高1!H301+渡島・檜山1!H301+上川1!H301+留萌1!H301+宗谷1!H301+オホーツク1!H301+十勝1!H301+釧路1!H301+根室1!H301</f>
        <v>18897.899999999998</v>
      </c>
      <c r="I350" s="9">
        <f>空知1!I301+石狩1!I301+後志1!I301+胆振1!I301+日高1!I301+渡島・檜山1!I301+上川1!I301+留萌1!I301+宗谷1!I301+オホーツク1!I301+十勝1!I301+釧路1!I301+根室1!I301</f>
        <v>17849.3</v>
      </c>
      <c r="J350" s="9">
        <f>空知1!J301+石狩1!J301+後志1!J301+胆振1!J301+日高1!J301+渡島・檜山1!J301+上川1!J301+留萌1!J301+宗谷1!J301+オホーツク1!J301+十勝1!J301+釧路1!J301+根室1!J301</f>
        <v>17177.3</v>
      </c>
      <c r="K350" s="9">
        <f>空知1!K301+石狩1!K301+後志1!K301+胆振1!K301+日高1!K301+渡島・檜山1!K301+上川1!K301+留萌1!K301+宗谷1!K301+オホーツク1!K301+十勝1!K301+釧路1!K301+根室1!K301</f>
        <v>17532.099999999999</v>
      </c>
      <c r="L350" s="9">
        <f>空知1!L301+石狩1!L301+後志1!L301+胆振1!L301+日高1!L301+渡島・檜山1!L301+上川1!L301+留萌1!L301+宗谷1!L301+オホーツク1!L301+十勝1!L301+釧路1!L301+根室1!L301</f>
        <v>15921.000000000002</v>
      </c>
      <c r="M350" s="9">
        <f>空知1!M301+石狩1!M301+後志1!M301+胆振1!M301+日高1!M301+渡島・檜山1!M301+上川1!M301+留萌1!M301+宗谷1!M301+オホーツク1!M301+十勝1!M301+釧路1!M301+根室1!M301</f>
        <v>16438.3</v>
      </c>
      <c r="N350" s="9">
        <f>空知1!N301+石狩1!N301+後志1!N301+胆振1!N301+日高1!N301+渡島・檜山1!N301+上川1!N301+留萌1!N301+宗谷1!N301+オホーツク1!N301+十勝1!N301+釧路1!N301+根室1!N301</f>
        <v>16415.599999999999</v>
      </c>
      <c r="O350" s="9">
        <f>空知1!O301+石狩1!O301+後志1!O301+胆振1!O301+日高1!O301+渡島・檜山1!O301+上川1!O301+留萌1!O301+宗谷1!O301+オホーツク1!O301+十勝1!O301+釧路1!O301+根室1!O301</f>
        <v>17571.099999999999</v>
      </c>
      <c r="P350" s="32">
        <f t="shared" si="273"/>
        <v>211107.6</v>
      </c>
    </row>
    <row r="351" spans="1:16" ht="16.05" customHeight="1" x14ac:dyDescent="0.2">
      <c r="A351" s="36"/>
      <c r="B351" s="45"/>
      <c r="C351" s="38" t="s">
        <v>22</v>
      </c>
      <c r="D351" s="10">
        <f t="shared" ref="D351:O351" si="274">IF(D350&lt;=0,"",D350/$P350%)</f>
        <v>8.6967499038405052</v>
      </c>
      <c r="E351" s="10">
        <f t="shared" si="274"/>
        <v>7.8303670734734325</v>
      </c>
      <c r="F351" s="10">
        <f t="shared" si="274"/>
        <v>9.1694946084366471</v>
      </c>
      <c r="G351" s="10">
        <f t="shared" si="274"/>
        <v>9.0273869818045398</v>
      </c>
      <c r="H351" s="10">
        <f t="shared" si="274"/>
        <v>8.9517857244362578</v>
      </c>
      <c r="I351" s="10">
        <f t="shared" si="274"/>
        <v>8.4550722001481713</v>
      </c>
      <c r="J351" s="10">
        <f t="shared" si="274"/>
        <v>8.1367511164922526</v>
      </c>
      <c r="K351" s="10">
        <f t="shared" si="274"/>
        <v>8.3048170695891574</v>
      </c>
      <c r="L351" s="10">
        <f t="shared" si="274"/>
        <v>7.5416517453658711</v>
      </c>
      <c r="M351" s="10">
        <f t="shared" si="274"/>
        <v>7.7866926628884983</v>
      </c>
      <c r="N351" s="10">
        <f t="shared" si="274"/>
        <v>7.7759398524733347</v>
      </c>
      <c r="O351" s="10">
        <f t="shared" si="274"/>
        <v>8.3232910610513304</v>
      </c>
      <c r="P351" s="32">
        <f t="shared" si="273"/>
        <v>100</v>
      </c>
    </row>
    <row r="352" spans="1:16" ht="16.05" customHeight="1" x14ac:dyDescent="0.2">
      <c r="A352" s="36"/>
      <c r="B352" s="45"/>
      <c r="C352" s="37" t="s">
        <v>116</v>
      </c>
      <c r="D352" s="9">
        <f>空知1!D303+石狩1!D303+後志1!D303+胆振1!D303+日高1!D303+渡島・檜山1!D303+上川1!D303+留萌1!D303+宗谷1!D303+オホーツク1!D303+十勝1!D303+釧路1!D303+根室1!D303</f>
        <v>60259.999999999993</v>
      </c>
      <c r="E352" s="9">
        <f>空知1!E303+石狩1!E303+後志1!E303+胆振1!E303+日高1!E303+渡島・檜山1!E303+上川1!E303+留萌1!E303+宗谷1!E303+オホーツク1!E303+十勝1!E303+釧路1!E303+根室1!E303</f>
        <v>55080</v>
      </c>
      <c r="F352" s="9">
        <f>空知1!F303+石狩1!F303+後志1!F303+胆振1!F303+日高1!F303+渡島・檜山1!F303+上川1!F303+留萌1!F303+宗谷1!F303+オホーツク1!F303+十勝1!F303+釧路1!F303+根室1!F303</f>
        <v>63256.5</v>
      </c>
      <c r="G352" s="9">
        <f>空知1!G303+石狩1!G303+後志1!G303+胆振1!G303+日高1!G303+渡島・檜山1!G303+上川1!G303+留萌1!G303+宗谷1!G303+オホーツク1!G303+十勝1!G303+釧路1!G303+根室1!G303</f>
        <v>60631.8</v>
      </c>
      <c r="H352" s="9">
        <f>空知1!H303+石狩1!H303+後志1!H303+胆振1!H303+日高1!H303+渡島・檜山1!H303+上川1!H303+留萌1!H303+宗谷1!H303+オホーツク1!H303+十勝1!H303+釧路1!H303+根室1!H303</f>
        <v>61934.8</v>
      </c>
      <c r="I352" s="9">
        <f>空知1!I303+石狩1!I303+後志1!I303+胆振1!I303+日高1!I303+渡島・檜山1!I303+上川1!I303+留萌1!I303+宗谷1!I303+オホーツク1!I303+十勝1!I303+釧路1!I303+根室1!I303</f>
        <v>60982</v>
      </c>
      <c r="J352" s="9">
        <f>空知1!J303+石狩1!J303+後志1!J303+胆振1!J303+日高1!J303+渡島・檜山1!J303+上川1!J303+留萌1!J303+宗谷1!J303+オホーツク1!J303+十勝1!J303+釧路1!J303+根室1!J303</f>
        <v>62781.3</v>
      </c>
      <c r="K352" s="9">
        <f>空知1!K303+石狩1!K303+後志1!K303+胆振1!K303+日高1!K303+渡島・檜山1!K303+上川1!K303+留萌1!K303+宗谷1!K303+オホーツク1!K303+十勝1!K303+釧路1!K303+根室1!K303</f>
        <v>61147.4</v>
      </c>
      <c r="L352" s="9">
        <f>空知1!L303+石狩1!L303+後志1!L303+胆振1!L303+日高1!L303+渡島・檜山1!L303+上川1!L303+留萌1!L303+宗谷1!L303+オホーツク1!L303+十勝1!L303+釧路1!L303+根室1!L303</f>
        <v>59547.6</v>
      </c>
      <c r="M352" s="9">
        <f>空知1!M303+石狩1!M303+後志1!M303+胆振1!M303+日高1!M303+渡島・檜山1!M303+上川1!M303+留萌1!M303+宗谷1!M303+オホーツク1!M303+十勝1!M303+釧路1!M303+根室1!M303</f>
        <v>62020.599999999991</v>
      </c>
      <c r="N352" s="9">
        <f>空知1!N303+石狩1!N303+後志1!N303+胆振1!N303+日高1!N303+渡島・檜山1!N303+上川1!N303+留萌1!N303+宗谷1!N303+オホーツク1!N303+十勝1!N303+釧路1!N303+根室1!N303</f>
        <v>58593.599999999999</v>
      </c>
      <c r="O352" s="9">
        <f>空知1!O303+石狩1!O303+後志1!O303+胆振1!O303+日高1!O303+渡島・檜山1!O303+上川1!O303+留萌1!O303+宗谷1!O303+オホーツク1!O303+十勝1!O303+釧路1!O303+根室1!O303</f>
        <v>56527.200000000004</v>
      </c>
      <c r="P352" s="32">
        <f t="shared" si="273"/>
        <v>722762.79999999993</v>
      </c>
    </row>
    <row r="353" spans="1:16" ht="16.05" customHeight="1" x14ac:dyDescent="0.2">
      <c r="A353" s="36"/>
      <c r="B353" s="45"/>
      <c r="C353" s="38" t="s">
        <v>22</v>
      </c>
      <c r="D353" s="10">
        <f t="shared" ref="D353:O353" si="275">IF(D352&lt;=0,"",D352/$P352%)</f>
        <v>8.3374517891623636</v>
      </c>
      <c r="E353" s="10">
        <f t="shared" si="275"/>
        <v>7.6207574601238477</v>
      </c>
      <c r="F353" s="10">
        <f t="shared" si="275"/>
        <v>8.7520414719739321</v>
      </c>
      <c r="G353" s="10">
        <f t="shared" si="275"/>
        <v>8.3888932855979874</v>
      </c>
      <c r="H353" s="10">
        <f t="shared" si="275"/>
        <v>8.5691737316862469</v>
      </c>
      <c r="I353" s="10">
        <f t="shared" si="275"/>
        <v>8.4373462496963043</v>
      </c>
      <c r="J353" s="10">
        <f t="shared" si="275"/>
        <v>8.6862937605532551</v>
      </c>
      <c r="K353" s="10">
        <f t="shared" si="275"/>
        <v>8.4602306593532486</v>
      </c>
      <c r="L353" s="10">
        <f t="shared" si="275"/>
        <v>8.2388855652227821</v>
      </c>
      <c r="M353" s="10">
        <f t="shared" si="275"/>
        <v>8.5810448462483127</v>
      </c>
      <c r="N353" s="10">
        <f t="shared" si="275"/>
        <v>8.1068920536585445</v>
      </c>
      <c r="O353" s="10">
        <f t="shared" si="275"/>
        <v>7.8209891267231804</v>
      </c>
      <c r="P353" s="32">
        <f t="shared" si="273"/>
        <v>100.00000000000001</v>
      </c>
    </row>
    <row r="354" spans="1:16" ht="16.05" customHeight="1" x14ac:dyDescent="0.2">
      <c r="A354" s="36"/>
      <c r="B354" s="45"/>
      <c r="C354" s="37" t="s">
        <v>117</v>
      </c>
      <c r="D354" s="9">
        <f t="shared" ref="D354:O354" si="276">SUM(D352,D350)</f>
        <v>78619.5</v>
      </c>
      <c r="E354" s="9">
        <f t="shared" si="276"/>
        <v>71610.5</v>
      </c>
      <c r="F354" s="9">
        <f t="shared" si="276"/>
        <v>82614</v>
      </c>
      <c r="G354" s="9">
        <f t="shared" si="276"/>
        <v>79689.3</v>
      </c>
      <c r="H354" s="9">
        <f t="shared" si="276"/>
        <v>80832.7</v>
      </c>
      <c r="I354" s="9">
        <f t="shared" si="276"/>
        <v>78831.3</v>
      </c>
      <c r="J354" s="9">
        <f t="shared" si="276"/>
        <v>79958.600000000006</v>
      </c>
      <c r="K354" s="9">
        <f t="shared" si="276"/>
        <v>78679.5</v>
      </c>
      <c r="L354" s="9">
        <f t="shared" si="276"/>
        <v>75468.600000000006</v>
      </c>
      <c r="M354" s="9">
        <f t="shared" si="276"/>
        <v>78458.899999999994</v>
      </c>
      <c r="N354" s="9">
        <f t="shared" si="276"/>
        <v>75009.2</v>
      </c>
      <c r="O354" s="9">
        <f t="shared" si="276"/>
        <v>74098.3</v>
      </c>
      <c r="P354" s="32">
        <f t="shared" si="273"/>
        <v>933870.4</v>
      </c>
    </row>
    <row r="355" spans="1:16" ht="16.05" customHeight="1" x14ac:dyDescent="0.2">
      <c r="A355" s="36"/>
      <c r="B355" s="39"/>
      <c r="C355" s="38" t="s">
        <v>22</v>
      </c>
      <c r="D355" s="10">
        <f t="shared" ref="D355:O355" si="277">IF(D354&lt;=0,"",D354/$P354%)</f>
        <v>8.4186735118705975</v>
      </c>
      <c r="E355" s="10">
        <f t="shared" si="277"/>
        <v>7.6681411039476144</v>
      </c>
      <c r="F355" s="10">
        <f t="shared" si="277"/>
        <v>8.8464095232057893</v>
      </c>
      <c r="G355" s="10">
        <f t="shared" si="277"/>
        <v>8.5332290219285252</v>
      </c>
      <c r="H355" s="10">
        <f t="shared" si="277"/>
        <v>8.6556657112164608</v>
      </c>
      <c r="I355" s="10">
        <f t="shared" si="277"/>
        <v>8.4413533184047811</v>
      </c>
      <c r="J355" s="10">
        <f t="shared" si="277"/>
        <v>8.5620659997361521</v>
      </c>
      <c r="K355" s="10">
        <f t="shared" si="277"/>
        <v>8.4250983862428885</v>
      </c>
      <c r="L355" s="10">
        <f t="shared" si="277"/>
        <v>8.081271234209801</v>
      </c>
      <c r="M355" s="10">
        <f t="shared" si="277"/>
        <v>8.4014762648007686</v>
      </c>
      <c r="N355" s="10">
        <f t="shared" si="277"/>
        <v>8.0320781127659675</v>
      </c>
      <c r="O355" s="10">
        <f t="shared" si="277"/>
        <v>7.9345378116706566</v>
      </c>
      <c r="P355" s="32">
        <f t="shared" si="273"/>
        <v>100</v>
      </c>
    </row>
    <row r="356" spans="1:16" ht="16.05" customHeight="1" x14ac:dyDescent="0.2">
      <c r="A356" s="36"/>
      <c r="B356" s="36" t="s">
        <v>74</v>
      </c>
      <c r="C356" s="37" t="s">
        <v>21</v>
      </c>
      <c r="D356" s="9">
        <f>空知1!D307+石狩1!D307+後志1!D307+胆振1!D307+日高1!D307+渡島・檜山1!D307+上川1!D307+留萌1!D307+宗谷1!D307+オホーツク1!D307+十勝1!D307+釧路1!D307+根室1!D307</f>
        <v>416.1</v>
      </c>
      <c r="E356" s="9">
        <f>空知1!E307+石狩1!E307+後志1!E307+胆振1!E307+日高1!E307+渡島・檜山1!E307+上川1!E307+留萌1!E307+宗谷1!E307+オホーツク1!E307+十勝1!E307+釧路1!E307+根室1!E307</f>
        <v>386.29999999999995</v>
      </c>
      <c r="F356" s="9">
        <f>空知1!F307+石狩1!F307+後志1!F307+胆振1!F307+日高1!F307+渡島・檜山1!F307+上川1!F307+留萌1!F307+宗谷1!F307+オホーツク1!F307+十勝1!F307+釧路1!F307+根室1!F307</f>
        <v>445.6</v>
      </c>
      <c r="G356" s="9">
        <f>空知1!G307+石狩1!G307+後志1!G307+胆振1!G307+日高1!G307+渡島・檜山1!G307+上川1!G307+留萌1!G307+宗谷1!G307+オホーツク1!G307+十勝1!G307+釧路1!G307+根室1!G307</f>
        <v>441.1</v>
      </c>
      <c r="H356" s="9">
        <f>空知1!H307+石狩1!H307+後志1!H307+胆振1!H307+日高1!H307+渡島・檜山1!H307+上川1!H307+留萌1!H307+宗谷1!H307+オホーツク1!H307+十勝1!H307+釧路1!H307+根室1!H307</f>
        <v>444</v>
      </c>
      <c r="I356" s="9">
        <f>空知1!I307+石狩1!I307+後志1!I307+胆振1!I307+日高1!I307+渡島・檜山1!I307+上川1!I307+留萌1!I307+宗谷1!I307+オホーツク1!I307+十勝1!I307+釧路1!I307+根室1!I307</f>
        <v>405.4</v>
      </c>
      <c r="J356" s="9">
        <f>空知1!J307+石狩1!J307+後志1!J307+胆振1!J307+日高1!J307+渡島・檜山1!J307+上川1!J307+留萌1!J307+宗谷1!J307+オホーツク1!J307+十勝1!J307+釧路1!J307+根室1!J307</f>
        <v>410.7</v>
      </c>
      <c r="K356" s="9">
        <f>空知1!K307+石狩1!K307+後志1!K307+胆振1!K307+日高1!K307+渡島・檜山1!K307+上川1!K307+留萌1!K307+宗谷1!K307+オホーツク1!K307+十勝1!K307+釧路1!K307+根室1!K307</f>
        <v>397.6</v>
      </c>
      <c r="L356" s="9">
        <f>空知1!L307+石狩1!L307+後志1!L307+胆振1!L307+日高1!L307+渡島・檜山1!L307+上川1!L307+留萌1!L307+宗谷1!L307+オホーツク1!L307+十勝1!L307+釧路1!L307+根室1!L307</f>
        <v>402.3</v>
      </c>
      <c r="M356" s="9">
        <f>空知1!M307+石狩1!M307+後志1!M307+胆振1!M307+日高1!M307+渡島・檜山1!M307+上川1!M307+留萌1!M307+宗谷1!M307+オホーツク1!M307+十勝1!M307+釧路1!M307+根室1!M307</f>
        <v>406.6</v>
      </c>
      <c r="N356" s="9">
        <f>空知1!N307+石狩1!N307+後志1!N307+胆振1!N307+日高1!N307+渡島・檜山1!N307+上川1!N307+留萌1!N307+宗谷1!N307+オホーツク1!N307+十勝1!N307+釧路1!N307+根室1!N307</f>
        <v>433.6</v>
      </c>
      <c r="O356" s="9">
        <f>空知1!O307+石狩1!O307+後志1!O307+胆振1!O307+日高1!O307+渡島・檜山1!O307+上川1!O307+留萌1!O307+宗谷1!O307+オホーツク1!O307+十勝1!O307+釧路1!O307+根室1!O307</f>
        <v>412.8</v>
      </c>
      <c r="P356" s="32">
        <f t="shared" si="273"/>
        <v>5002.1000000000004</v>
      </c>
    </row>
    <row r="357" spans="1:16" ht="16.05" customHeight="1" x14ac:dyDescent="0.2">
      <c r="A357" s="36"/>
      <c r="B357" s="36"/>
      <c r="C357" s="38" t="s">
        <v>22</v>
      </c>
      <c r="D357" s="10">
        <f t="shared" ref="D357:O357" si="278">IF(D356&lt;=0,"",D356/$P356%)</f>
        <v>8.3185062273844981</v>
      </c>
      <c r="E357" s="10">
        <f t="shared" si="278"/>
        <v>7.7227564422942354</v>
      </c>
      <c r="F357" s="10">
        <f t="shared" si="278"/>
        <v>8.9082585314168057</v>
      </c>
      <c r="G357" s="10">
        <f t="shared" si="278"/>
        <v>8.818296315547471</v>
      </c>
      <c r="H357" s="10">
        <f t="shared" si="278"/>
        <v>8.8762719657743752</v>
      </c>
      <c r="I357" s="10">
        <f t="shared" si="278"/>
        <v>8.1045960696507464</v>
      </c>
      <c r="J357" s="10">
        <f t="shared" si="278"/>
        <v>8.2105515683412964</v>
      </c>
      <c r="K357" s="10">
        <f t="shared" si="278"/>
        <v>7.9486615621438999</v>
      </c>
      <c r="L357" s="10">
        <f t="shared" si="278"/>
        <v>8.0426220987185388</v>
      </c>
      <c r="M357" s="10">
        <f t="shared" si="278"/>
        <v>8.1285859938825702</v>
      </c>
      <c r="N357" s="10">
        <f t="shared" si="278"/>
        <v>8.6683592890985786</v>
      </c>
      <c r="O357" s="10">
        <f t="shared" si="278"/>
        <v>8.2525339357469871</v>
      </c>
      <c r="P357" s="32">
        <f t="shared" si="273"/>
        <v>99.999999999999986</v>
      </c>
    </row>
    <row r="358" spans="1:16" ht="16.05" customHeight="1" x14ac:dyDescent="0.2">
      <c r="A358" s="36"/>
      <c r="B358" s="36"/>
      <c r="C358" s="37" t="s">
        <v>23</v>
      </c>
      <c r="D358" s="9">
        <f>空知1!D309+石狩1!D309+後志1!D309+胆振1!D309+日高1!D309+渡島・檜山1!D309+上川1!D309+留萌1!D309+宗谷1!D309+オホーツク1!D309+十勝1!D309+釧路1!D309+根室1!D309</f>
        <v>11394.3</v>
      </c>
      <c r="E358" s="9">
        <f>空知1!E309+石狩1!E309+後志1!E309+胆振1!E309+日高1!E309+渡島・檜山1!E309+上川1!E309+留萌1!E309+宗谷1!E309+オホーツク1!E309+十勝1!E309+釧路1!E309+根室1!E309</f>
        <v>10350.200000000001</v>
      </c>
      <c r="F358" s="9">
        <f>空知1!F309+石狩1!F309+後志1!F309+胆振1!F309+日高1!F309+渡島・檜山1!F309+上川1!F309+留萌1!F309+宗谷1!F309+オホーツク1!F309+十勝1!F309+釧路1!F309+根室1!F309</f>
        <v>12004.300000000001</v>
      </c>
      <c r="G358" s="9">
        <f>空知1!G309+石狩1!G309+後志1!G309+胆振1!G309+日高1!G309+渡島・檜山1!G309+上川1!G309+留萌1!G309+宗谷1!G309+オホーツク1!G309+十勝1!G309+釧路1!G309+根室1!G309</f>
        <v>12006.9</v>
      </c>
      <c r="H358" s="9">
        <f>空知1!H309+石狩1!H309+後志1!H309+胆振1!H309+日高1!H309+渡島・檜山1!H309+上川1!H309+留萌1!H309+宗谷1!H309+オホーツク1!H309+十勝1!H309+釧路1!H309+根室1!H309</f>
        <v>12720.599999999999</v>
      </c>
      <c r="I358" s="9">
        <f>空知1!I309+石狩1!I309+後志1!I309+胆振1!I309+日高1!I309+渡島・檜山1!I309+上川1!I309+留萌1!I309+宗谷1!I309+オホーツク1!I309+十勝1!I309+釧路1!I309+根室1!I309</f>
        <v>12371</v>
      </c>
      <c r="J358" s="9">
        <f>空知1!J309+石狩1!J309+後志1!J309+胆振1!J309+日高1!J309+渡島・檜山1!J309+上川1!J309+留萌1!J309+宗谷1!J309+オホーツク1!J309+十勝1!J309+釧路1!J309+根室1!J309</f>
        <v>12620.699999999999</v>
      </c>
      <c r="K358" s="9">
        <f>空知1!K309+石狩1!K309+後志1!K309+胆振1!K309+日高1!K309+渡島・檜山1!K309+上川1!K309+留萌1!K309+宗谷1!K309+オホーツク1!K309+十勝1!K309+釧路1!K309+根室1!K309</f>
        <v>12506.300000000001</v>
      </c>
      <c r="L358" s="9">
        <f>空知1!L309+石狩1!L309+後志1!L309+胆振1!L309+日高1!L309+渡島・檜山1!L309+上川1!L309+留萌1!L309+宗谷1!L309+オホーツク1!L309+十勝1!L309+釧路1!L309+根室1!L309</f>
        <v>11940.699999999999</v>
      </c>
      <c r="M358" s="9">
        <f>空知1!M309+石狩1!M309+後志1!M309+胆振1!M309+日高1!M309+渡島・檜山1!M309+上川1!M309+留萌1!M309+宗谷1!M309+オホーツク1!M309+十勝1!M309+釧路1!M309+根室1!M309</f>
        <v>12378.7</v>
      </c>
      <c r="N358" s="9">
        <f>空知1!N309+石狩1!N309+後志1!N309+胆振1!N309+日高1!N309+渡島・檜山1!N309+上川1!N309+留萌1!N309+宗谷1!N309+オホーツク1!N309+十勝1!N309+釧路1!N309+根室1!N309</f>
        <v>12133.099999999999</v>
      </c>
      <c r="O358" s="9">
        <f>空知1!O309+石狩1!O309+後志1!O309+胆振1!O309+日高1!O309+渡島・檜山1!O309+上川1!O309+留萌1!O309+宗谷1!O309+オホーツク1!O309+十勝1!O309+釧路1!O309+根室1!O309</f>
        <v>10520.9</v>
      </c>
      <c r="P358" s="32">
        <f t="shared" si="273"/>
        <v>142947.69999999998</v>
      </c>
    </row>
    <row r="359" spans="1:16" ht="16.05" customHeight="1" x14ac:dyDescent="0.2">
      <c r="A359" s="36"/>
      <c r="B359" s="36"/>
      <c r="C359" s="38" t="s">
        <v>22</v>
      </c>
      <c r="D359" s="10">
        <f t="shared" ref="D359:O359" si="279">IF(D358&lt;=0,"",D358/$P358%)</f>
        <v>7.970957210224439</v>
      </c>
      <c r="E359" s="10">
        <f t="shared" si="279"/>
        <v>7.2405502152185743</v>
      </c>
      <c r="F359" s="10">
        <f t="shared" si="279"/>
        <v>8.3976867063968168</v>
      </c>
      <c r="G359" s="10">
        <f t="shared" si="279"/>
        <v>8.3995055534296821</v>
      </c>
      <c r="H359" s="10">
        <f t="shared" si="279"/>
        <v>8.8987790639513609</v>
      </c>
      <c r="I359" s="10">
        <f t="shared" si="279"/>
        <v>8.6542140936860132</v>
      </c>
      <c r="J359" s="10">
        <f t="shared" si="279"/>
        <v>8.8288933644962455</v>
      </c>
      <c r="K359" s="10">
        <f t="shared" si="279"/>
        <v>8.7488640950501502</v>
      </c>
      <c r="L359" s="10">
        <f t="shared" si="279"/>
        <v>8.353194909746712</v>
      </c>
      <c r="M359" s="10">
        <f t="shared" si="279"/>
        <v>8.6596006791295004</v>
      </c>
      <c r="N359" s="10">
        <f t="shared" si="279"/>
        <v>8.4877895901787852</v>
      </c>
      <c r="O359" s="10">
        <f t="shared" si="279"/>
        <v>7.3599645184917284</v>
      </c>
      <c r="P359" s="32">
        <f t="shared" si="273"/>
        <v>100</v>
      </c>
    </row>
    <row r="360" spans="1:16" ht="16.05" customHeight="1" x14ac:dyDescent="0.2">
      <c r="A360" s="36"/>
      <c r="B360" s="36"/>
      <c r="C360" s="37" t="s">
        <v>24</v>
      </c>
      <c r="D360" s="9">
        <f t="shared" ref="D360:O360" si="280">SUM(D358,D356)</f>
        <v>11810.4</v>
      </c>
      <c r="E360" s="9">
        <f t="shared" si="280"/>
        <v>10736.5</v>
      </c>
      <c r="F360" s="9">
        <f t="shared" si="280"/>
        <v>12449.900000000001</v>
      </c>
      <c r="G360" s="9">
        <f t="shared" si="280"/>
        <v>12448</v>
      </c>
      <c r="H360" s="9">
        <f t="shared" si="280"/>
        <v>13164.599999999999</v>
      </c>
      <c r="I360" s="9">
        <f t="shared" si="280"/>
        <v>12776.4</v>
      </c>
      <c r="J360" s="9">
        <f t="shared" si="280"/>
        <v>13031.4</v>
      </c>
      <c r="K360" s="9">
        <f t="shared" si="280"/>
        <v>12903.900000000001</v>
      </c>
      <c r="L360" s="9">
        <f t="shared" si="280"/>
        <v>12342.999999999998</v>
      </c>
      <c r="M360" s="9">
        <f t="shared" si="280"/>
        <v>12785.300000000001</v>
      </c>
      <c r="N360" s="9">
        <f t="shared" si="280"/>
        <v>12566.699999999999</v>
      </c>
      <c r="O360" s="9">
        <f t="shared" si="280"/>
        <v>10933.699999999999</v>
      </c>
      <c r="P360" s="32">
        <f t="shared" si="273"/>
        <v>147949.80000000002</v>
      </c>
    </row>
    <row r="361" spans="1:16" ht="16.05" customHeight="1" x14ac:dyDescent="0.2">
      <c r="A361" s="36"/>
      <c r="B361" s="40"/>
      <c r="C361" s="38" t="s">
        <v>22</v>
      </c>
      <c r="D361" s="10">
        <f t="shared" ref="D361:O361" si="281">IF(D360&lt;=0,"",D360/$P360%)</f>
        <v>7.9827076481347037</v>
      </c>
      <c r="E361" s="10">
        <f t="shared" si="281"/>
        <v>7.2568533380917026</v>
      </c>
      <c r="F361" s="10">
        <f t="shared" si="281"/>
        <v>8.4149488542735433</v>
      </c>
      <c r="G361" s="10">
        <f t="shared" si="281"/>
        <v>8.4136646348964295</v>
      </c>
      <c r="H361" s="10">
        <f t="shared" si="281"/>
        <v>8.8980181115486445</v>
      </c>
      <c r="I361" s="10">
        <f t="shared" si="281"/>
        <v>8.6356318156563905</v>
      </c>
      <c r="J361" s="10">
        <f t="shared" si="281"/>
        <v>8.8079875741636666</v>
      </c>
      <c r="K361" s="10">
        <f t="shared" si="281"/>
        <v>8.7218096949100303</v>
      </c>
      <c r="L361" s="10">
        <f t="shared" si="281"/>
        <v>8.3426946166875489</v>
      </c>
      <c r="M361" s="10">
        <f t="shared" si="281"/>
        <v>8.6416473695807632</v>
      </c>
      <c r="N361" s="10">
        <f t="shared" si="281"/>
        <v>8.4938945507192276</v>
      </c>
      <c r="O361" s="10">
        <f t="shared" si="281"/>
        <v>7.3901417913373297</v>
      </c>
      <c r="P361" s="32">
        <f t="shared" si="273"/>
        <v>99.999999999999986</v>
      </c>
    </row>
    <row r="362" spans="1:16" ht="16.05" customHeight="1" x14ac:dyDescent="0.2">
      <c r="A362" s="36"/>
      <c r="B362" s="36" t="s">
        <v>75</v>
      </c>
      <c r="C362" s="37" t="s">
        <v>21</v>
      </c>
      <c r="D362" s="9">
        <f>空知1!D313+石狩1!D313+後志1!D313+胆振1!D313+日高1!D313+渡島・檜山1!D313+上川1!D313+留萌1!D313+宗谷1!D313+オホーツク1!D313+十勝1!D313+釧路1!D313+根室1!D313</f>
        <v>9413</v>
      </c>
      <c r="E362" s="9">
        <f>空知1!E313+石狩1!E313+後志1!E313+胆振1!E313+日高1!E313+渡島・檜山1!E313+上川1!E313+留萌1!E313+宗谷1!E313+オホーツク1!E313+十勝1!E313+釧路1!E313+根室1!E313</f>
        <v>8812.5</v>
      </c>
      <c r="F362" s="9">
        <f>空知1!F313+石狩1!F313+後志1!F313+胆振1!F313+日高1!F313+渡島・檜山1!F313+上川1!F313+留萌1!F313+宗谷1!F313+オホーツク1!F313+十勝1!F313+釧路1!F313+根室1!F313</f>
        <v>9355.6000000000022</v>
      </c>
      <c r="G362" s="9">
        <f>空知1!G313+石狩1!G313+後志1!G313+胆振1!G313+日高1!G313+渡島・檜山1!G313+上川1!G313+留萌1!G313+宗谷1!G313+オホーツク1!G313+十勝1!G313+釧路1!G313+根室1!G313</f>
        <v>9295.1999999999989</v>
      </c>
      <c r="H362" s="9">
        <f>空知1!H313+石狩1!H313+後志1!H313+胆振1!H313+日高1!H313+渡島・檜山1!H313+上川1!H313+留萌1!H313+宗谷1!H313+オホーツク1!H313+十勝1!H313+釧路1!H313+根室1!H313</f>
        <v>9493.1</v>
      </c>
      <c r="I362" s="9">
        <f>空知1!I313+石狩1!I313+後志1!I313+胆振1!I313+日高1!I313+渡島・檜山1!I313+上川1!I313+留萌1!I313+宗谷1!I313+オホーツク1!I313+十勝1!I313+釧路1!I313+根室1!I313</f>
        <v>9250.7999999999993</v>
      </c>
      <c r="J362" s="9">
        <f>空知1!J313+石狩1!J313+後志1!J313+胆振1!J313+日高1!J313+渡島・檜山1!J313+上川1!J313+留萌1!J313+宗谷1!J313+オホーツク1!J313+十勝1!J313+釧路1!J313+根室1!J313</f>
        <v>9061.2000000000007</v>
      </c>
      <c r="K362" s="9">
        <f>空知1!K313+石狩1!K313+後志1!K313+胆振1!K313+日高1!K313+渡島・檜山1!K313+上川1!K313+留萌1!K313+宗谷1!K313+オホーツク1!K313+十勝1!K313+釧路1!K313+根室1!K313</f>
        <v>8791.7000000000007</v>
      </c>
      <c r="L362" s="9">
        <f>空知1!L313+石狩1!L313+後志1!L313+胆振1!L313+日高1!L313+渡島・檜山1!L313+上川1!L313+留萌1!L313+宗谷1!L313+オホーツク1!L313+十勝1!L313+釧路1!L313+根室1!L313</f>
        <v>9070.5</v>
      </c>
      <c r="M362" s="9">
        <f>空知1!M313+石狩1!M313+後志1!M313+胆振1!M313+日高1!M313+渡島・檜山1!M313+上川1!M313+留萌1!M313+宗谷1!M313+オホーツク1!M313+十勝1!M313+釧路1!M313+根室1!M313</f>
        <v>9622.4000000000015</v>
      </c>
      <c r="N362" s="9">
        <f>空知1!N313+石狩1!N313+後志1!N313+胆振1!N313+日高1!N313+渡島・檜山1!N313+上川1!N313+留萌1!N313+宗谷1!N313+オホーツク1!N313+十勝1!N313+釧路1!N313+根室1!N313</f>
        <v>9063.3000000000011</v>
      </c>
      <c r="O362" s="9">
        <f>空知1!O313+石狩1!O313+後志1!O313+胆振1!O313+日高1!O313+渡島・檜山1!O313+上川1!O313+留萌1!O313+宗谷1!O313+オホーツク1!O313+十勝1!O313+釧路1!O313+根室1!O313</f>
        <v>9246</v>
      </c>
      <c r="P362" s="32">
        <f t="shared" si="273"/>
        <v>110475.3</v>
      </c>
    </row>
    <row r="363" spans="1:16" ht="16.05" customHeight="1" x14ac:dyDescent="0.2">
      <c r="A363" s="36"/>
      <c r="B363" s="36"/>
      <c r="C363" s="38" t="s">
        <v>22</v>
      </c>
      <c r="D363" s="10">
        <f t="shared" ref="D363:O363" si="282">IF(D362&lt;=0,"",D362/$P362%)</f>
        <v>8.5204566088528395</v>
      </c>
      <c r="E363" s="10">
        <f t="shared" si="282"/>
        <v>7.976896193085695</v>
      </c>
      <c r="F363" s="10">
        <f t="shared" si="282"/>
        <v>8.4684992935072394</v>
      </c>
      <c r="G363" s="10">
        <f t="shared" si="282"/>
        <v>8.4138264390320732</v>
      </c>
      <c r="H363" s="10">
        <f t="shared" si="282"/>
        <v>8.5929615036121199</v>
      </c>
      <c r="I363" s="10">
        <f t="shared" si="282"/>
        <v>8.3736364599145698</v>
      </c>
      <c r="J363" s="10">
        <f t="shared" si="282"/>
        <v>8.2020143869263098</v>
      </c>
      <c r="K363" s="10">
        <f t="shared" si="282"/>
        <v>7.9580684551207383</v>
      </c>
      <c r="L363" s="10">
        <f t="shared" si="282"/>
        <v>8.2104325582279483</v>
      </c>
      <c r="M363" s="10">
        <f t="shared" si="282"/>
        <v>8.7100012400962044</v>
      </c>
      <c r="N363" s="10">
        <f t="shared" si="282"/>
        <v>8.2039152643170024</v>
      </c>
      <c r="O363" s="10">
        <f t="shared" si="282"/>
        <v>8.3692915973072726</v>
      </c>
      <c r="P363" s="32">
        <f t="shared" si="273"/>
        <v>100</v>
      </c>
    </row>
    <row r="364" spans="1:16" ht="16.05" customHeight="1" x14ac:dyDescent="0.2">
      <c r="A364" s="36"/>
      <c r="B364" s="36"/>
      <c r="C364" s="37" t="s">
        <v>23</v>
      </c>
      <c r="D364" s="9">
        <f>空知1!D315+石狩1!D315+後志1!D315+胆振1!D315+日高1!D315+渡島・檜山1!D315+上川1!D315+留萌1!D315+宗谷1!D315+オホーツク1!D315+十勝1!D315+釧路1!D315+根室1!D315</f>
        <v>28374.3</v>
      </c>
      <c r="E364" s="9">
        <f>空知1!E315+石狩1!E315+後志1!E315+胆振1!E315+日高1!E315+渡島・檜山1!E315+上川1!E315+留萌1!E315+宗谷1!E315+オホーツク1!E315+十勝1!E315+釧路1!E315+根室1!E315</f>
        <v>25318.9</v>
      </c>
      <c r="F364" s="9">
        <f>空知1!F315+石狩1!F315+後志1!F315+胆振1!F315+日高1!F315+渡島・檜山1!F315+上川1!F315+留萌1!F315+宗谷1!F315+オホーツク1!F315+十勝1!F315+釧路1!F315+根室1!F315</f>
        <v>28668.400000000001</v>
      </c>
      <c r="G364" s="9">
        <f>空知1!G315+石狩1!G315+後志1!G315+胆振1!G315+日高1!G315+渡島・檜山1!G315+上川1!G315+留萌1!G315+宗谷1!G315+オホーツク1!G315+十勝1!G315+釧路1!G315+根室1!G315</f>
        <v>28507.8</v>
      </c>
      <c r="H364" s="9">
        <f>空知1!H315+石狩1!H315+後志1!H315+胆振1!H315+日高1!H315+渡島・檜山1!H315+上川1!H315+留萌1!H315+宗谷1!H315+オホーツク1!H315+十勝1!H315+釧路1!H315+根室1!H315</f>
        <v>28489.3</v>
      </c>
      <c r="I364" s="9">
        <f>空知1!I315+石狩1!I315+後志1!I315+胆振1!I315+日高1!I315+渡島・檜山1!I315+上川1!I315+留萌1!I315+宗谷1!I315+オホーツク1!I315+十勝1!I315+釧路1!I315+根室1!I315</f>
        <v>28283.799999999996</v>
      </c>
      <c r="J364" s="9">
        <f>空知1!J315+石狩1!J315+後志1!J315+胆振1!J315+日高1!J315+渡島・檜山1!J315+上川1!J315+留萌1!J315+宗谷1!J315+オホーツク1!J315+十勝1!J315+釧路1!J315+根室1!J315</f>
        <v>30315.1</v>
      </c>
      <c r="K364" s="9">
        <f>空知1!K315+石狩1!K315+後志1!K315+胆振1!K315+日高1!K315+渡島・檜山1!K315+上川1!K315+留萌1!K315+宗谷1!K315+オホーツク1!K315+十勝1!K315+釧路1!K315+根室1!K315</f>
        <v>29561</v>
      </c>
      <c r="L364" s="9">
        <f>空知1!L315+石狩1!L315+後志1!L315+胆振1!L315+日高1!L315+渡島・檜山1!L315+上川1!L315+留萌1!L315+宗谷1!L315+オホーツク1!L315+十勝1!L315+釧路1!L315+根室1!L315</f>
        <v>29499.7</v>
      </c>
      <c r="M364" s="9">
        <f>空知1!M315+石狩1!M315+後志1!M315+胆振1!M315+日高1!M315+渡島・檜山1!M315+上川1!M315+留萌1!M315+宗谷1!M315+オホーツク1!M315+十勝1!M315+釧路1!M315+根室1!M315</f>
        <v>29668.7</v>
      </c>
      <c r="N364" s="9">
        <f>空知1!N315+石狩1!N315+後志1!N315+胆振1!N315+日高1!N315+渡島・檜山1!N315+上川1!N315+留萌1!N315+宗谷1!N315+オホーツク1!N315+十勝1!N315+釧路1!N315+根室1!N315</f>
        <v>26644.300000000003</v>
      </c>
      <c r="O364" s="9">
        <f>空知1!O315+石狩1!O315+後志1!O315+胆振1!O315+日高1!O315+渡島・檜山1!O315+上川1!O315+留萌1!O315+宗谷1!O315+オホーツク1!O315+十勝1!O315+釧路1!O315+根室1!O315</f>
        <v>25658.7</v>
      </c>
      <c r="P364" s="32">
        <f t="shared" si="273"/>
        <v>338990</v>
      </c>
    </row>
    <row r="365" spans="1:16" ht="16.05" customHeight="1" x14ac:dyDescent="0.2">
      <c r="A365" s="36"/>
      <c r="B365" s="36"/>
      <c r="C365" s="38" t="s">
        <v>22</v>
      </c>
      <c r="D365" s="10">
        <f t="shared" ref="D365:O365" si="283">IF(D364&lt;=0,"",D364/$P364%)</f>
        <v>8.370246909938345</v>
      </c>
      <c r="E365" s="10">
        <f t="shared" si="283"/>
        <v>7.468922387091065</v>
      </c>
      <c r="F365" s="10">
        <f t="shared" si="283"/>
        <v>8.4570046314050558</v>
      </c>
      <c r="G365" s="10">
        <f t="shared" si="283"/>
        <v>8.4096286026136458</v>
      </c>
      <c r="H365" s="10">
        <f t="shared" si="283"/>
        <v>8.404171214490102</v>
      </c>
      <c r="I365" s="10">
        <f t="shared" si="283"/>
        <v>8.3435499572258749</v>
      </c>
      <c r="J365" s="10">
        <f t="shared" si="283"/>
        <v>8.9427711731909483</v>
      </c>
      <c r="K365" s="10">
        <f t="shared" si="283"/>
        <v>8.7203162335172131</v>
      </c>
      <c r="L365" s="10">
        <f t="shared" si="283"/>
        <v>8.7022331042213636</v>
      </c>
      <c r="M365" s="10">
        <f t="shared" si="283"/>
        <v>8.752087082214814</v>
      </c>
      <c r="N365" s="10">
        <f t="shared" si="283"/>
        <v>7.8599073718988768</v>
      </c>
      <c r="O365" s="10">
        <f t="shared" si="283"/>
        <v>7.5691613321926905</v>
      </c>
      <c r="P365" s="32">
        <f t="shared" si="273"/>
        <v>99.999999999999986</v>
      </c>
    </row>
    <row r="366" spans="1:16" ht="16.05" customHeight="1" x14ac:dyDescent="0.2">
      <c r="A366" s="36"/>
      <c r="B366" s="36"/>
      <c r="C366" s="37" t="s">
        <v>24</v>
      </c>
      <c r="D366" s="9">
        <f t="shared" ref="D366:O366" si="284">SUM(D364,D362)</f>
        <v>37787.300000000003</v>
      </c>
      <c r="E366" s="9">
        <f t="shared" si="284"/>
        <v>34131.4</v>
      </c>
      <c r="F366" s="9">
        <f t="shared" si="284"/>
        <v>38024</v>
      </c>
      <c r="G366" s="9">
        <f t="shared" si="284"/>
        <v>37803</v>
      </c>
      <c r="H366" s="9">
        <f t="shared" si="284"/>
        <v>37982.400000000001</v>
      </c>
      <c r="I366" s="9">
        <f t="shared" si="284"/>
        <v>37534.599999999991</v>
      </c>
      <c r="J366" s="9">
        <f t="shared" si="284"/>
        <v>39376.300000000003</v>
      </c>
      <c r="K366" s="9">
        <f t="shared" si="284"/>
        <v>38352.699999999997</v>
      </c>
      <c r="L366" s="9">
        <f t="shared" si="284"/>
        <v>38570.199999999997</v>
      </c>
      <c r="M366" s="9">
        <f t="shared" si="284"/>
        <v>39291.100000000006</v>
      </c>
      <c r="N366" s="9">
        <f t="shared" si="284"/>
        <v>35707.600000000006</v>
      </c>
      <c r="O366" s="9">
        <f t="shared" si="284"/>
        <v>34904.699999999997</v>
      </c>
      <c r="P366" s="32">
        <f t="shared" si="273"/>
        <v>449465.3</v>
      </c>
    </row>
    <row r="367" spans="1:16" ht="16.05" customHeight="1" x14ac:dyDescent="0.2">
      <c r="A367" s="36"/>
      <c r="B367" s="40"/>
      <c r="C367" s="38" t="s">
        <v>22</v>
      </c>
      <c r="D367" s="10">
        <f t="shared" ref="D367:O367" si="285">IF(D366&lt;=0,"",D366/$P366%)</f>
        <v>8.4071673608618962</v>
      </c>
      <c r="E367" s="10">
        <f t="shared" si="285"/>
        <v>7.5937786521006183</v>
      </c>
      <c r="F367" s="10">
        <f t="shared" si="285"/>
        <v>8.4598299357036009</v>
      </c>
      <c r="G367" s="10">
        <f t="shared" si="285"/>
        <v>8.4106604002578162</v>
      </c>
      <c r="H367" s="10">
        <f t="shared" si="285"/>
        <v>8.4505744937373368</v>
      </c>
      <c r="I367" s="10">
        <f t="shared" si="285"/>
        <v>8.3509450006485455</v>
      </c>
      <c r="J367" s="10">
        <f t="shared" si="285"/>
        <v>8.7606985455829403</v>
      </c>
      <c r="K367" s="10">
        <f t="shared" si="285"/>
        <v>8.5329612764322391</v>
      </c>
      <c r="L367" s="10">
        <f t="shared" si="285"/>
        <v>8.5813521088279767</v>
      </c>
      <c r="M367" s="10">
        <f t="shared" si="285"/>
        <v>8.741742688478956</v>
      </c>
      <c r="N367" s="10">
        <f t="shared" si="285"/>
        <v>7.9444620085243516</v>
      </c>
      <c r="O367" s="10">
        <f t="shared" si="285"/>
        <v>7.7658275288437162</v>
      </c>
      <c r="P367" s="32">
        <f t="shared" si="273"/>
        <v>99.999999999999986</v>
      </c>
    </row>
    <row r="368" spans="1:16" ht="16.05" customHeight="1" x14ac:dyDescent="0.2">
      <c r="A368" s="36"/>
      <c r="B368" s="36" t="s">
        <v>76</v>
      </c>
      <c r="C368" s="37" t="s">
        <v>21</v>
      </c>
      <c r="D368" s="9">
        <f>空知1!D319+石狩1!D319+後志1!D319+胆振1!D319+日高1!D319+渡島・檜山1!D319+上川1!D319+留萌1!D319+宗谷1!D319+オホーツク1!D319+十勝1!D319+釧路1!D319+根室1!D319</f>
        <v>32.299999999999997</v>
      </c>
      <c r="E368" s="9">
        <f>空知1!E319+石狩1!E319+後志1!E319+胆振1!E319+日高1!E319+渡島・檜山1!E319+上川1!E319+留萌1!E319+宗谷1!E319+オホーツク1!E319+十勝1!E319+釧路1!E319+根室1!E319</f>
        <v>26.5</v>
      </c>
      <c r="F368" s="9">
        <f>空知1!F319+石狩1!F319+後志1!F319+胆振1!F319+日高1!F319+渡島・檜山1!F319+上川1!F319+留萌1!F319+宗谷1!F319+オホーツク1!F319+十勝1!F319+釧路1!F319+根室1!F319</f>
        <v>40.299999999999997</v>
      </c>
      <c r="G368" s="9">
        <f>空知1!G319+石狩1!G319+後志1!G319+胆振1!G319+日高1!G319+渡島・檜山1!G319+上川1!G319+留萌1!G319+宗谷1!G319+オホーツク1!G319+十勝1!G319+釧路1!G319+根室1!G319</f>
        <v>46.1</v>
      </c>
      <c r="H368" s="9">
        <f>空知1!H319+石狩1!H319+後志1!H319+胆振1!H319+日高1!H319+渡島・檜山1!H319+上川1!H319+留萌1!H319+宗谷1!H319+オホーツク1!H319+十勝1!H319+釧路1!H319+根室1!H319</f>
        <v>43.900000000000006</v>
      </c>
      <c r="I368" s="9">
        <f>空知1!I319+石狩1!I319+後志1!I319+胆振1!I319+日高1!I319+渡島・檜山1!I319+上川1!I319+留萌1!I319+宗谷1!I319+オホーツク1!I319+十勝1!I319+釧路1!I319+根室1!I319</f>
        <v>41.7</v>
      </c>
      <c r="J368" s="9">
        <f>空知1!J319+石狩1!J319+後志1!J319+胆振1!J319+日高1!J319+渡島・檜山1!J319+上川1!J319+留萌1!J319+宗谷1!J319+オホーツク1!J319+十勝1!J319+釧路1!J319+根室1!J319</f>
        <v>50.1</v>
      </c>
      <c r="K368" s="9">
        <f>空知1!K319+石狩1!K319+後志1!K319+胆振1!K319+日高1!K319+渡島・檜山1!K319+上川1!K319+留萌1!K319+宗谷1!K319+オホーツク1!K319+十勝1!K319+釧路1!K319+根室1!K319</f>
        <v>39</v>
      </c>
      <c r="L368" s="9">
        <f>空知1!L319+石狩1!L319+後志1!L319+胆振1!L319+日高1!L319+渡島・檜山1!L319+上川1!L319+留萌1!L319+宗谷1!L319+オホーツク1!L319+十勝1!L319+釧路1!L319+根室1!L319</f>
        <v>36.6</v>
      </c>
      <c r="M368" s="9">
        <f>空知1!M319+石狩1!M319+後志1!M319+胆振1!M319+日高1!M319+渡島・檜山1!M319+上川1!M319+留萌1!M319+宗谷1!M319+オホーツク1!M319+十勝1!M319+釧路1!M319+根室1!M319</f>
        <v>55.3</v>
      </c>
      <c r="N368" s="9">
        <f>空知1!N319+石狩1!N319+後志1!N319+胆振1!N319+日高1!N319+渡島・檜山1!N319+上川1!N319+留萌1!N319+宗谷1!N319+オホーツク1!N319+十勝1!N319+釧路1!N319+根室1!N319</f>
        <v>54</v>
      </c>
      <c r="O368" s="9">
        <f>空知1!O319+石狩1!O319+後志1!O319+胆振1!O319+日高1!O319+渡島・檜山1!O319+上川1!O319+留萌1!O319+宗谷1!O319+オホーツク1!O319+十勝1!O319+釧路1!O319+根室1!O319</f>
        <v>50</v>
      </c>
      <c r="P368" s="32">
        <f t="shared" si="273"/>
        <v>515.80000000000007</v>
      </c>
    </row>
    <row r="369" spans="1:16" ht="16.05" customHeight="1" x14ac:dyDescent="0.2">
      <c r="A369" s="36"/>
      <c r="B369" s="36"/>
      <c r="C369" s="38" t="s">
        <v>22</v>
      </c>
      <c r="D369" s="10">
        <f t="shared" ref="D369:O369" si="286">IF(D368&lt;=0,"",D368/$P368%)</f>
        <v>6.2621170996510269</v>
      </c>
      <c r="E369" s="10">
        <f t="shared" si="286"/>
        <v>5.1376502520356722</v>
      </c>
      <c r="F369" s="10">
        <f t="shared" si="286"/>
        <v>7.8131058549825498</v>
      </c>
      <c r="G369" s="10">
        <f t="shared" si="286"/>
        <v>8.9375727025979064</v>
      </c>
      <c r="H369" s="10">
        <f t="shared" si="286"/>
        <v>8.5110507948817382</v>
      </c>
      <c r="I369" s="10">
        <f t="shared" si="286"/>
        <v>8.0845288871655683</v>
      </c>
      <c r="J369" s="10">
        <f t="shared" si="286"/>
        <v>9.7130670802636683</v>
      </c>
      <c r="K369" s="10">
        <f t="shared" si="286"/>
        <v>7.5610701822411785</v>
      </c>
      <c r="L369" s="10">
        <f t="shared" si="286"/>
        <v>7.0957735556417214</v>
      </c>
      <c r="M369" s="10">
        <f t="shared" si="286"/>
        <v>10.721209771229157</v>
      </c>
      <c r="N369" s="10">
        <f t="shared" si="286"/>
        <v>10.469174098487786</v>
      </c>
      <c r="O369" s="10">
        <f t="shared" si="286"/>
        <v>9.6936797208220238</v>
      </c>
      <c r="P369" s="32">
        <f t="shared" si="273"/>
        <v>100</v>
      </c>
    </row>
    <row r="370" spans="1:16" ht="16.05" customHeight="1" x14ac:dyDescent="0.2">
      <c r="A370" s="36"/>
      <c r="B370" s="36"/>
      <c r="C370" s="37" t="s">
        <v>23</v>
      </c>
      <c r="D370" s="9">
        <f>空知1!D321+石狩1!D321+後志1!D321+胆振1!D321+日高1!D321+渡島・檜山1!D321+上川1!D321+留萌1!D321+宗谷1!D321+オホーツク1!D321+十勝1!D321+釧路1!D321+根室1!D321</f>
        <v>1053.1000000000001</v>
      </c>
      <c r="E370" s="9">
        <f>空知1!E321+石狩1!E321+後志1!E321+胆振1!E321+日高1!E321+渡島・檜山1!E321+上川1!E321+留萌1!E321+宗谷1!E321+オホーツク1!E321+十勝1!E321+釧路1!E321+根室1!E321</f>
        <v>1149.4000000000001</v>
      </c>
      <c r="F370" s="9">
        <f>空知1!F321+石狩1!F321+後志1!F321+胆振1!F321+日高1!F321+渡島・檜山1!F321+上川1!F321+留萌1!F321+宗谷1!F321+オホーツク1!F321+十勝1!F321+釧路1!F321+根室1!F321</f>
        <v>1367.4</v>
      </c>
      <c r="G370" s="9">
        <f>空知1!G321+石狩1!G321+後志1!G321+胆振1!G321+日高1!G321+渡島・檜山1!G321+上川1!G321+留萌1!G321+宗谷1!G321+オホーツク1!G321+十勝1!G321+釧路1!G321+根室1!G321</f>
        <v>1073.5</v>
      </c>
      <c r="H370" s="9">
        <f>空知1!H321+石狩1!H321+後志1!H321+胆振1!H321+日高1!H321+渡島・檜山1!H321+上川1!H321+留萌1!H321+宗谷1!H321+オホーツク1!H321+十勝1!H321+釧路1!H321+根室1!H321</f>
        <v>1111.9000000000001</v>
      </c>
      <c r="I370" s="9">
        <f>空知1!I321+石狩1!I321+後志1!I321+胆振1!I321+日高1!I321+渡島・檜山1!I321+上川1!I321+留萌1!I321+宗谷1!I321+オホーツク1!I321+十勝1!I321+釧路1!I321+根室1!I321</f>
        <v>1260.5999999999999</v>
      </c>
      <c r="J370" s="9">
        <f>空知1!J321+石狩1!J321+後志1!J321+胆振1!J321+日高1!J321+渡島・檜山1!J321+上川1!J321+留萌1!J321+宗谷1!J321+オホーツク1!J321+十勝1!J321+釧路1!J321+根室1!J321</f>
        <v>1273.3</v>
      </c>
      <c r="K370" s="9">
        <f>空知1!K321+石狩1!K321+後志1!K321+胆振1!K321+日高1!K321+渡島・檜山1!K321+上川1!K321+留萌1!K321+宗谷1!K321+オホーツク1!K321+十勝1!K321+釧路1!K321+根室1!K321</f>
        <v>1090.9000000000001</v>
      </c>
      <c r="L370" s="9">
        <f>空知1!L321+石狩1!L321+後志1!L321+胆振1!L321+日高1!L321+渡島・檜山1!L321+上川1!L321+留萌1!L321+宗谷1!L321+オホーツク1!L321+十勝1!L321+釧路1!L321+根室1!L321</f>
        <v>1064.4000000000001</v>
      </c>
      <c r="M370" s="9">
        <f>空知1!M321+石狩1!M321+後志1!M321+胆振1!M321+日高1!M321+渡島・檜山1!M321+上川1!M321+留萌1!M321+宗谷1!M321+オホーツク1!M321+十勝1!M321+釧路1!M321+根室1!M321</f>
        <v>1067.5999999999999</v>
      </c>
      <c r="N370" s="9">
        <f>空知1!N321+石狩1!N321+後志1!N321+胆振1!N321+日高1!N321+渡島・檜山1!N321+上川1!N321+留萌1!N321+宗谷1!N321+オホーツク1!N321+十勝1!N321+釧路1!N321+根室1!N321</f>
        <v>989.1</v>
      </c>
      <c r="O370" s="9">
        <f>空知1!O321+石狩1!O321+後志1!O321+胆振1!O321+日高1!O321+渡島・檜山1!O321+上川1!O321+留萌1!O321+宗谷1!O321+オホーツク1!O321+十勝1!O321+釧路1!O321+根室1!O321</f>
        <v>933.7</v>
      </c>
      <c r="P370" s="32">
        <f t="shared" si="273"/>
        <v>13434.9</v>
      </c>
    </row>
    <row r="371" spans="1:16" ht="16.05" customHeight="1" x14ac:dyDescent="0.2">
      <c r="A371" s="36"/>
      <c r="B371" s="36"/>
      <c r="C371" s="38" t="s">
        <v>22</v>
      </c>
      <c r="D371" s="10">
        <f t="shared" ref="D371:O371" si="287">IF(D370&lt;=0,"",D370/$P370%)</f>
        <v>7.8385399221430765</v>
      </c>
      <c r="E371" s="10">
        <f t="shared" si="287"/>
        <v>8.5553297754356201</v>
      </c>
      <c r="F371" s="10">
        <f t="shared" si="287"/>
        <v>10.177969318714693</v>
      </c>
      <c r="G371" s="10">
        <f t="shared" si="287"/>
        <v>7.9903832555508423</v>
      </c>
      <c r="H371" s="10">
        <f t="shared" si="287"/>
        <v>8.2762060007889904</v>
      </c>
      <c r="I371" s="10">
        <f t="shared" si="287"/>
        <v>9.3830248085210908</v>
      </c>
      <c r="J371" s="10">
        <f t="shared" si="287"/>
        <v>9.4775547268680835</v>
      </c>
      <c r="K371" s="10">
        <f t="shared" si="287"/>
        <v>8.1198966869868787</v>
      </c>
      <c r="L371" s="10">
        <f t="shared" si="287"/>
        <v>7.9226492195699274</v>
      </c>
      <c r="M371" s="10">
        <f t="shared" si="287"/>
        <v>7.9464677816731051</v>
      </c>
      <c r="N371" s="10">
        <f t="shared" si="287"/>
        <v>7.3621686800794954</v>
      </c>
      <c r="O371" s="10">
        <f t="shared" si="287"/>
        <v>6.9498098236682084</v>
      </c>
      <c r="P371" s="32">
        <f t="shared" si="273"/>
        <v>100.00000000000001</v>
      </c>
    </row>
    <row r="372" spans="1:16" ht="16.05" customHeight="1" x14ac:dyDescent="0.2">
      <c r="A372" s="36"/>
      <c r="B372" s="36"/>
      <c r="C372" s="37" t="s">
        <v>24</v>
      </c>
      <c r="D372" s="9">
        <f t="shared" ref="D372:O372" si="288">SUM(D370,D368)</f>
        <v>1085.4000000000001</v>
      </c>
      <c r="E372" s="9">
        <f t="shared" si="288"/>
        <v>1175.9000000000001</v>
      </c>
      <c r="F372" s="9">
        <f t="shared" si="288"/>
        <v>1407.7</v>
      </c>
      <c r="G372" s="9">
        <f t="shared" si="288"/>
        <v>1119.5999999999999</v>
      </c>
      <c r="H372" s="9">
        <f t="shared" si="288"/>
        <v>1155.8000000000002</v>
      </c>
      <c r="I372" s="9">
        <f t="shared" si="288"/>
        <v>1302.3</v>
      </c>
      <c r="J372" s="9">
        <f t="shared" si="288"/>
        <v>1323.3999999999999</v>
      </c>
      <c r="K372" s="9">
        <f t="shared" si="288"/>
        <v>1129.9000000000001</v>
      </c>
      <c r="L372" s="9">
        <f t="shared" si="288"/>
        <v>1101</v>
      </c>
      <c r="M372" s="9">
        <f t="shared" si="288"/>
        <v>1122.8999999999999</v>
      </c>
      <c r="N372" s="9">
        <f t="shared" si="288"/>
        <v>1043.0999999999999</v>
      </c>
      <c r="O372" s="9">
        <f t="shared" si="288"/>
        <v>983.7</v>
      </c>
      <c r="P372" s="32">
        <f t="shared" si="273"/>
        <v>13950.7</v>
      </c>
    </row>
    <row r="373" spans="1:16" ht="16.05" customHeight="1" x14ac:dyDescent="0.2">
      <c r="A373" s="36"/>
      <c r="B373" s="40"/>
      <c r="C373" s="38" t="s">
        <v>22</v>
      </c>
      <c r="D373" s="10">
        <f t="shared" ref="D373:O373" si="289">IF(D372&lt;=0,"",D372/$P372%)</f>
        <v>7.7802547542417226</v>
      </c>
      <c r="E373" s="10">
        <f t="shared" si="289"/>
        <v>8.4289677220497907</v>
      </c>
      <c r="F373" s="10">
        <f t="shared" si="289"/>
        <v>10.090533091529457</v>
      </c>
      <c r="G373" s="10">
        <f t="shared" si="289"/>
        <v>8.0254037431813448</v>
      </c>
      <c r="H373" s="10">
        <f t="shared" si="289"/>
        <v>8.2848889303045734</v>
      </c>
      <c r="I373" s="10">
        <f t="shared" si="289"/>
        <v>9.3350154472535429</v>
      </c>
      <c r="J373" s="10">
        <f t="shared" si="289"/>
        <v>9.48626233809056</v>
      </c>
      <c r="K373" s="10">
        <f t="shared" si="289"/>
        <v>8.0992351638269042</v>
      </c>
      <c r="L373" s="10">
        <f t="shared" si="289"/>
        <v>7.8920771000738315</v>
      </c>
      <c r="M373" s="10">
        <f t="shared" si="289"/>
        <v>8.0490584701842902</v>
      </c>
      <c r="N373" s="10">
        <f t="shared" si="289"/>
        <v>7.4770441626585038</v>
      </c>
      <c r="O373" s="10">
        <f t="shared" si="289"/>
        <v>7.0512590766054748</v>
      </c>
      <c r="P373" s="32">
        <f t="shared" si="273"/>
        <v>100</v>
      </c>
    </row>
    <row r="374" spans="1:16" ht="16.05" customHeight="1" x14ac:dyDescent="0.2">
      <c r="A374" s="36"/>
      <c r="B374" s="36" t="s">
        <v>77</v>
      </c>
      <c r="C374" s="37" t="s">
        <v>21</v>
      </c>
      <c r="D374" s="9">
        <f>空知1!D325+石狩1!D325+後志1!D325+胆振1!D325+日高1!D325+渡島・檜山1!D325+上川1!D325+留萌1!D325+宗谷1!D325+オホーツク1!D325+十勝1!D325+釧路1!D325+根室1!D325</f>
        <v>280</v>
      </c>
      <c r="E374" s="9">
        <f>空知1!E325+石狩1!E325+後志1!E325+胆振1!E325+日高1!E325+渡島・檜山1!E325+上川1!E325+留萌1!E325+宗谷1!E325+オホーツク1!E325+十勝1!E325+釧路1!E325+根室1!E325</f>
        <v>351</v>
      </c>
      <c r="F374" s="9">
        <f>空知1!F325+石狩1!F325+後志1!F325+胆振1!F325+日高1!F325+渡島・檜山1!F325+上川1!F325+留萌1!F325+宗谷1!F325+オホーツク1!F325+十勝1!F325+釧路1!F325+根室1!F325</f>
        <v>321.39999999999998</v>
      </c>
      <c r="G374" s="9">
        <f>空知1!G325+石狩1!G325+後志1!G325+胆振1!G325+日高1!G325+渡島・檜山1!G325+上川1!G325+留萌1!G325+宗谷1!G325+オホーツク1!G325+十勝1!G325+釧路1!G325+根室1!G325</f>
        <v>340</v>
      </c>
      <c r="H374" s="9">
        <f>空知1!H325+石狩1!H325+後志1!H325+胆振1!H325+日高1!H325+渡島・檜山1!H325+上川1!H325+留萌1!H325+宗谷1!H325+オホーツク1!H325+十勝1!H325+釧路1!H325+根室1!H325</f>
        <v>314.5</v>
      </c>
      <c r="I374" s="9">
        <f>空知1!I325+石狩1!I325+後志1!I325+胆振1!I325+日高1!I325+渡島・檜山1!I325+上川1!I325+留萌1!I325+宗谷1!I325+オホーツク1!I325+十勝1!I325+釧路1!I325+根室1!I325</f>
        <v>337</v>
      </c>
      <c r="J374" s="9">
        <f>空知1!J325+石狩1!J325+後志1!J325+胆振1!J325+日高1!J325+渡島・檜山1!J325+上川1!J325+留萌1!J325+宗谷1!J325+オホーツク1!J325+十勝1!J325+釧路1!J325+根室1!J325</f>
        <v>172</v>
      </c>
      <c r="K374" s="9">
        <f>空知1!K325+石狩1!K325+後志1!K325+胆振1!K325+日高1!K325+渡島・檜山1!K325+上川1!K325+留萌1!K325+宗谷1!K325+オホーツク1!K325+十勝1!K325+釧路1!K325+根室1!K325</f>
        <v>220.9</v>
      </c>
      <c r="L374" s="9">
        <f>空知1!L325+石狩1!L325+後志1!L325+胆振1!L325+日高1!L325+渡島・檜山1!L325+上川1!L325+留萌1!L325+宗谷1!L325+オホーツク1!L325+十勝1!L325+釧路1!L325+根室1!L325</f>
        <v>140</v>
      </c>
      <c r="M374" s="9">
        <f>空知1!M325+石狩1!M325+後志1!M325+胆振1!M325+日高1!M325+渡島・檜山1!M325+上川1!M325+留萌1!M325+宗谷1!M325+オホーツク1!M325+十勝1!M325+釧路1!M325+根室1!M325</f>
        <v>111.8</v>
      </c>
      <c r="N374" s="9">
        <f>空知1!N325+石狩1!N325+後志1!N325+胆振1!N325+日高1!N325+渡島・檜山1!N325+上川1!N325+留萌1!N325+宗谷1!N325+オホーツク1!N325+十勝1!N325+釧路1!N325+根室1!N325</f>
        <v>251.6</v>
      </c>
      <c r="O374" s="9">
        <f>空知1!O325+石狩1!O325+後志1!O325+胆振1!O325+日高1!O325+渡島・檜山1!O325+上川1!O325+留萌1!O325+宗谷1!O325+オホーツク1!O325+十勝1!O325+釧路1!O325+根室1!O325</f>
        <v>213.8</v>
      </c>
      <c r="P374" s="32">
        <f t="shared" si="273"/>
        <v>3054.0000000000005</v>
      </c>
    </row>
    <row r="375" spans="1:16" ht="16.05" customHeight="1" x14ac:dyDescent="0.2">
      <c r="A375" s="36"/>
      <c r="B375" s="36"/>
      <c r="C375" s="38" t="s">
        <v>22</v>
      </c>
      <c r="D375" s="10">
        <f t="shared" ref="D375:O375" si="290">IF(D374&lt;=0,"",D374/$P374%)</f>
        <v>9.1683038637851979</v>
      </c>
      <c r="E375" s="10">
        <f t="shared" si="290"/>
        <v>11.493123772102159</v>
      </c>
      <c r="F375" s="10">
        <f t="shared" si="290"/>
        <v>10.52390307793058</v>
      </c>
      <c r="G375" s="10">
        <f t="shared" si="290"/>
        <v>11.132940406024883</v>
      </c>
      <c r="H375" s="10">
        <f t="shared" si="290"/>
        <v>10.297969875573017</v>
      </c>
      <c r="I375" s="10">
        <f t="shared" si="290"/>
        <v>11.034708578912898</v>
      </c>
      <c r="J375" s="10">
        <f t="shared" si="290"/>
        <v>5.6319580877537643</v>
      </c>
      <c r="K375" s="10">
        <f t="shared" si="290"/>
        <v>7.2331368696791083</v>
      </c>
      <c r="L375" s="10">
        <f t="shared" si="290"/>
        <v>4.584151931892599</v>
      </c>
      <c r="M375" s="10">
        <f t="shared" si="290"/>
        <v>3.6607727570399469</v>
      </c>
      <c r="N375" s="10">
        <f t="shared" si="290"/>
        <v>8.2383759004584132</v>
      </c>
      <c r="O375" s="10">
        <f t="shared" si="290"/>
        <v>7.0006548788474126</v>
      </c>
      <c r="P375" s="32">
        <f t="shared" si="273"/>
        <v>99.999999999999986</v>
      </c>
    </row>
    <row r="376" spans="1:16" ht="16.05" customHeight="1" x14ac:dyDescent="0.2">
      <c r="A376" s="36"/>
      <c r="B376" s="36"/>
      <c r="C376" s="37" t="s">
        <v>23</v>
      </c>
      <c r="D376" s="9">
        <f>空知1!D327+石狩1!D327+後志1!D327+胆振1!D327+日高1!D327+渡島・檜山1!D327+上川1!D327+留萌1!D327+宗谷1!D327+オホーツク1!D327+十勝1!D327+釧路1!D327+根室1!D327</f>
        <v>168.8</v>
      </c>
      <c r="E376" s="9">
        <f>空知1!E327+石狩1!E327+後志1!E327+胆振1!E327+日高1!E327+渡島・檜山1!E327+上川1!E327+留萌1!E327+宗谷1!E327+オホーツク1!E327+十勝1!E327+釧路1!E327+根室1!E327</f>
        <v>50.1</v>
      </c>
      <c r="F376" s="9">
        <f>空知1!F327+石狩1!F327+後志1!F327+胆振1!F327+日高1!F327+渡島・檜山1!F327+上川1!F327+留萌1!F327+宗谷1!F327+オホーツク1!F327+十勝1!F327+釧路1!F327+根室1!F327</f>
        <v>150.69999999999999</v>
      </c>
      <c r="G376" s="9">
        <f>空知1!G327+石狩1!G327+後志1!G327+胆振1!G327+日高1!G327+渡島・檜山1!G327+上川1!G327+留萌1!G327+宗谷1!G327+オホーツク1!G327+十勝1!G327+釧路1!G327+根室1!G327</f>
        <v>148.30000000000001</v>
      </c>
      <c r="H376" s="9">
        <f>空知1!H327+石狩1!H327+後志1!H327+胆振1!H327+日高1!H327+渡島・檜山1!H327+上川1!H327+留萌1!H327+宗谷1!H327+オホーツク1!H327+十勝1!H327+釧路1!H327+根室1!H327</f>
        <v>121.3</v>
      </c>
      <c r="I376" s="9">
        <f>空知1!I327+石狩1!I327+後志1!I327+胆振1!I327+日高1!I327+渡島・檜山1!I327+上川1!I327+留萌1!I327+宗谷1!I327+オホーツク1!I327+十勝1!I327+釧路1!I327+根室1!I327</f>
        <v>59.2</v>
      </c>
      <c r="J376" s="9">
        <f>空知1!J327+石狩1!J327+後志1!J327+胆振1!J327+日高1!J327+渡島・檜山1!J327+上川1!J327+留萌1!J327+宗谷1!J327+オホーツク1!J327+十勝1!J327+釧路1!J327+根室1!J327</f>
        <v>67</v>
      </c>
      <c r="K376" s="9">
        <f>空知1!K327+石狩1!K327+後志1!K327+胆振1!K327+日高1!K327+渡島・檜山1!K327+上川1!K327+留萌1!K327+宗谷1!K327+オホーツク1!K327+十勝1!K327+釧路1!K327+根室1!K327</f>
        <v>66.7</v>
      </c>
      <c r="L376" s="9">
        <f>空知1!L327+石狩1!L327+後志1!L327+胆振1!L327+日高1!L327+渡島・檜山1!L327+上川1!L327+留萌1!L327+宗谷1!L327+オホーツク1!L327+十勝1!L327+釧路1!L327+根室1!L327</f>
        <v>69</v>
      </c>
      <c r="M376" s="9">
        <f>空知1!M327+石狩1!M327+後志1!M327+胆振1!M327+日高1!M327+渡島・檜山1!M327+上川1!M327+留萌1!M327+宗谷1!M327+オホーツク1!M327+十勝1!M327+釧路1!M327+根室1!M327</f>
        <v>73.099999999999994</v>
      </c>
      <c r="N376" s="9">
        <f>空知1!N327+石狩1!N327+後志1!N327+胆振1!N327+日高1!N327+渡島・檜山1!N327+上川1!N327+留萌1!N327+宗谷1!N327+オホーツク1!N327+十勝1!N327+釧路1!N327+根室1!N327</f>
        <v>31.7</v>
      </c>
      <c r="O376" s="9">
        <f>空知1!O327+石狩1!O327+後志1!O327+胆振1!O327+日高1!O327+渡島・檜山1!O327+上川1!O327+留萌1!O327+宗谷1!O327+オホーツク1!O327+十勝1!O327+釧路1!O327+根室1!O327</f>
        <v>69.900000000000006</v>
      </c>
      <c r="P376" s="32">
        <f t="shared" si="273"/>
        <v>1075.8000000000002</v>
      </c>
    </row>
    <row r="377" spans="1:16" ht="16.05" customHeight="1" x14ac:dyDescent="0.2">
      <c r="A377" s="36"/>
      <c r="B377" s="36"/>
      <c r="C377" s="38" t="s">
        <v>22</v>
      </c>
      <c r="D377" s="10">
        <f t="shared" ref="D377:O377" si="291">IF(D376&lt;=0,"",D376/$P376%)</f>
        <v>15.690648819483172</v>
      </c>
      <c r="E377" s="10">
        <f t="shared" si="291"/>
        <v>4.6569994422755148</v>
      </c>
      <c r="F377" s="10">
        <f t="shared" si="291"/>
        <v>14.0081799591002</v>
      </c>
      <c r="G377" s="10">
        <f t="shared" si="291"/>
        <v>13.785090165458261</v>
      </c>
      <c r="H377" s="10">
        <f t="shared" si="291"/>
        <v>11.275329986986426</v>
      </c>
      <c r="I377" s="10">
        <f t="shared" si="291"/>
        <v>5.5028815765012071</v>
      </c>
      <c r="J377" s="10">
        <f t="shared" si="291"/>
        <v>6.2279234058375144</v>
      </c>
      <c r="K377" s="10">
        <f t="shared" si="291"/>
        <v>6.2000371816322728</v>
      </c>
      <c r="L377" s="10">
        <f t="shared" si="291"/>
        <v>6.4138315672057988</v>
      </c>
      <c r="M377" s="10">
        <f t="shared" si="291"/>
        <v>6.7949432980107805</v>
      </c>
      <c r="N377" s="10">
        <f t="shared" si="291"/>
        <v>2.9466443576873016</v>
      </c>
      <c r="O377" s="10">
        <f t="shared" si="291"/>
        <v>6.4974902398215271</v>
      </c>
      <c r="P377" s="32">
        <f t="shared" si="273"/>
        <v>99.999999999999972</v>
      </c>
    </row>
    <row r="378" spans="1:16" ht="16.05" customHeight="1" x14ac:dyDescent="0.2">
      <c r="A378" s="36"/>
      <c r="B378" s="36"/>
      <c r="C378" s="37" t="s">
        <v>24</v>
      </c>
      <c r="D378" s="9">
        <f t="shared" ref="D378:O378" si="292">SUM(D376,D374)</f>
        <v>448.8</v>
      </c>
      <c r="E378" s="9">
        <f t="shared" si="292"/>
        <v>401.1</v>
      </c>
      <c r="F378" s="9">
        <f t="shared" si="292"/>
        <v>472.09999999999997</v>
      </c>
      <c r="G378" s="9">
        <f t="shared" si="292"/>
        <v>488.3</v>
      </c>
      <c r="H378" s="9">
        <f t="shared" si="292"/>
        <v>435.8</v>
      </c>
      <c r="I378" s="9">
        <f t="shared" si="292"/>
        <v>396.2</v>
      </c>
      <c r="J378" s="9">
        <f t="shared" si="292"/>
        <v>239</v>
      </c>
      <c r="K378" s="9">
        <f t="shared" si="292"/>
        <v>287.60000000000002</v>
      </c>
      <c r="L378" s="9">
        <f t="shared" si="292"/>
        <v>209</v>
      </c>
      <c r="M378" s="9">
        <f t="shared" si="292"/>
        <v>184.89999999999998</v>
      </c>
      <c r="N378" s="9">
        <f t="shared" si="292"/>
        <v>283.3</v>
      </c>
      <c r="O378" s="9">
        <f t="shared" si="292"/>
        <v>283.70000000000005</v>
      </c>
      <c r="P378" s="32">
        <f>SUM(D378:O378)</f>
        <v>4129.8</v>
      </c>
    </row>
    <row r="379" spans="1:16" ht="16.05" customHeight="1" x14ac:dyDescent="0.2">
      <c r="A379" s="36"/>
      <c r="B379" s="40"/>
      <c r="C379" s="38" t="s">
        <v>22</v>
      </c>
      <c r="D379" s="10">
        <f t="shared" ref="D379:O379" si="293">IF(D378&lt;=0,"",D378/$P378%)</f>
        <v>10.867354351300305</v>
      </c>
      <c r="E379" s="10">
        <f t="shared" si="293"/>
        <v>9.7123347377596971</v>
      </c>
      <c r="F379" s="10">
        <f t="shared" si="293"/>
        <v>11.431546321855778</v>
      </c>
      <c r="G379" s="10">
        <f t="shared" si="293"/>
        <v>11.823817134001647</v>
      </c>
      <c r="H379" s="10">
        <f t="shared" si="293"/>
        <v>10.552569131677078</v>
      </c>
      <c r="I379" s="10">
        <f t="shared" si="293"/>
        <v>9.5936849242094038</v>
      </c>
      <c r="J379" s="10">
        <f t="shared" si="293"/>
        <v>5.7872051915346985</v>
      </c>
      <c r="K379" s="10">
        <f t="shared" si="293"/>
        <v>6.9640176279722992</v>
      </c>
      <c r="L379" s="10">
        <f t="shared" si="293"/>
        <v>5.0607777616349461</v>
      </c>
      <c r="M379" s="10">
        <f t="shared" si="293"/>
        <v>4.4772143929488104</v>
      </c>
      <c r="N379" s="10">
        <f t="shared" si="293"/>
        <v>6.8598963630200007</v>
      </c>
      <c r="O379" s="10">
        <f t="shared" si="293"/>
        <v>6.8695820620853318</v>
      </c>
      <c r="P379" s="32">
        <f t="shared" si="273"/>
        <v>100</v>
      </c>
    </row>
    <row r="380" spans="1:16" ht="16.05" customHeight="1" x14ac:dyDescent="0.2">
      <c r="A380" s="36"/>
      <c r="B380" s="36" t="s">
        <v>78</v>
      </c>
      <c r="C380" s="37" t="s">
        <v>21</v>
      </c>
      <c r="D380" s="9">
        <f>空知1!D331+石狩1!D331+後志1!D331+胆振1!D331+日高1!D331+渡島・檜山1!D331+上川1!D331+留萌1!D331+宗谷1!D331+オホーツク1!D331+十勝1!D331+釧路1!D331+根室1!D331</f>
        <v>5003.8999999999996</v>
      </c>
      <c r="E380" s="9">
        <f>空知1!E331+石狩1!E331+後志1!E331+胆振1!E331+日高1!E331+渡島・檜山1!E331+上川1!E331+留萌1!E331+宗谷1!E331+オホーツク1!E331+十勝1!E331+釧路1!E331+根室1!E331</f>
        <v>4099.3</v>
      </c>
      <c r="F380" s="9">
        <f>空知1!F331+石狩1!F331+後志1!F331+胆振1!F331+日高1!F331+渡島・檜山1!F331+上川1!F331+留萌1!F331+宗谷1!F331+オホーツク1!F331+十勝1!F331+釧路1!F331+根室1!F331</f>
        <v>5413.4000000000005</v>
      </c>
      <c r="G380" s="9">
        <f>空知1!G331+石狩1!G331+後志1!G331+胆振1!G331+日高1!G331+渡島・檜山1!G331+上川1!G331+留萌1!G331+宗谷1!G331+オホーツク1!G331+十勝1!G331+釧路1!G331+根室1!G331</f>
        <v>5115.7000000000007</v>
      </c>
      <c r="H380" s="9">
        <f>空知1!H331+石狩1!H331+後志1!H331+胆振1!H331+日高1!H331+渡島・檜山1!H331+上川1!H331+留萌1!H331+宗谷1!H331+オホーツク1!H331+十勝1!H331+釧路1!H331+根室1!H331</f>
        <v>5132.2</v>
      </c>
      <c r="I380" s="9">
        <f>空知1!I331+石狩1!I331+後志1!I331+胆振1!I331+日高1!I331+渡島・檜山1!I331+上川1!I331+留萌1!I331+宗谷1!I331+オホーツク1!I331+十勝1!I331+釧路1!I331+根室1!I331</f>
        <v>4322.3999999999996</v>
      </c>
      <c r="J380" s="9">
        <f>空知1!J331+石狩1!J331+後志1!J331+胆振1!J331+日高1!J331+渡島・檜山1!J331+上川1!J331+留萌1!J331+宗谷1!J331+オホーツク1!J331+十勝1!J331+釧路1!J331+根室1!J331</f>
        <v>4010.5</v>
      </c>
      <c r="K380" s="9">
        <f>空知1!K331+石狩1!K331+後志1!K331+胆振1!K331+日高1!K331+渡島・檜山1!K331+上川1!K331+留萌1!K331+宗谷1!K331+オホーツク1!K331+十勝1!K331+釧路1!K331+根室1!K331</f>
        <v>4645.5</v>
      </c>
      <c r="L380" s="9">
        <f>空知1!L331+石狩1!L331+後志1!L331+胆振1!L331+日高1!L331+渡島・檜山1!L331+上川1!L331+留萌1!L331+宗谷1!L331+オホーツク1!L331+十勝1!L331+釧路1!L331+根室1!L331</f>
        <v>3409.9</v>
      </c>
      <c r="M380" s="9">
        <f>空知1!M331+石狩1!M331+後志1!M331+胆振1!M331+日高1!M331+渡島・檜山1!M331+上川1!M331+留萌1!M331+宗谷1!M331+オホーツク1!M331+十勝1!M331+釧路1!M331+根室1!M331</f>
        <v>3304.1</v>
      </c>
      <c r="N380" s="9">
        <f>空知1!N331+石狩1!N331+後志1!N331+胆振1!N331+日高1!N331+渡島・檜山1!N331+上川1!N331+留萌1!N331+宗谷1!N331+オホーツク1!N331+十勝1!N331+釧路1!N331+根室1!N331</f>
        <v>3557.0999999999995</v>
      </c>
      <c r="O380" s="9">
        <f>空知1!O331+石狩1!O331+後志1!O331+胆振1!O331+日高1!O331+渡島・檜山1!O331+上川1!O331+留萌1!O331+宗谷1!O331+オホーツク1!O331+十勝1!O331+釧路1!O331+根室1!O331</f>
        <v>4243.8999999999996</v>
      </c>
      <c r="P380" s="32">
        <f t="shared" si="273"/>
        <v>52257.9</v>
      </c>
    </row>
    <row r="381" spans="1:16" ht="16.05" customHeight="1" x14ac:dyDescent="0.2">
      <c r="A381" s="36"/>
      <c r="B381" s="36"/>
      <c r="C381" s="38" t="s">
        <v>22</v>
      </c>
      <c r="D381" s="10">
        <f t="shared" ref="D381:O381" si="294">IF(D380&lt;=0,"",D380/$P380%)</f>
        <v>9.5753943422908296</v>
      </c>
      <c r="E381" s="10">
        <f t="shared" si="294"/>
        <v>7.8443642013934731</v>
      </c>
      <c r="F381" s="10">
        <f t="shared" si="294"/>
        <v>10.359007920333577</v>
      </c>
      <c r="G381" s="10">
        <f t="shared" si="294"/>
        <v>9.7893332874072634</v>
      </c>
      <c r="H381" s="10">
        <f t="shared" si="294"/>
        <v>9.8209074608815108</v>
      </c>
      <c r="I381" s="10">
        <f t="shared" si="294"/>
        <v>8.2712852984907528</v>
      </c>
      <c r="J381" s="10">
        <f t="shared" si="294"/>
        <v>7.6744377405138735</v>
      </c>
      <c r="K381" s="10">
        <f t="shared" si="294"/>
        <v>8.8895650227046996</v>
      </c>
      <c r="L381" s="10">
        <f t="shared" si="294"/>
        <v>6.5251378260511803</v>
      </c>
      <c r="M381" s="10">
        <f t="shared" si="294"/>
        <v>6.3226803985617472</v>
      </c>
      <c r="N381" s="10">
        <f t="shared" si="294"/>
        <v>6.8068177251669111</v>
      </c>
      <c r="O381" s="10">
        <f t="shared" si="294"/>
        <v>8.1210687762041704</v>
      </c>
      <c r="P381" s="32">
        <f t="shared" si="273"/>
        <v>99.999999999999972</v>
      </c>
    </row>
    <row r="382" spans="1:16" ht="16.05" customHeight="1" x14ac:dyDescent="0.2">
      <c r="A382" s="36"/>
      <c r="B382" s="36"/>
      <c r="C382" s="37" t="s">
        <v>23</v>
      </c>
      <c r="D382" s="9">
        <f>空知1!D333+石狩1!D333+後志1!D333+胆振1!D333+日高1!D333+渡島・檜山1!D333+上川1!D333+留萌1!D333+宗谷1!D333+オホーツク1!D333+十勝1!D333+釧路1!D333+根室1!D333</f>
        <v>5980.0999999999995</v>
      </c>
      <c r="E382" s="9">
        <f>空知1!E333+石狩1!E333+後志1!E333+胆振1!E333+日高1!E333+渡島・檜山1!E333+上川1!E333+留萌1!E333+宗谷1!E333+オホーツク1!E333+十勝1!E333+釧路1!E333+根室1!E333</f>
        <v>5718.2000000000007</v>
      </c>
      <c r="F382" s="9">
        <f>空知1!F333+石狩1!F333+後志1!F333+胆振1!F333+日高1!F333+渡島・檜山1!F333+上川1!F333+留萌1!F333+宗谷1!F333+オホーツク1!F333+十勝1!F333+釧路1!F333+根室1!F333</f>
        <v>6343.6</v>
      </c>
      <c r="G382" s="9">
        <f>空知1!G333+石狩1!G333+後志1!G333+胆振1!G333+日高1!G333+渡島・檜山1!G333+上川1!G333+留萌1!G333+宗谷1!G333+オホーツク1!G333+十勝1!G333+釧路1!G333+根室1!G333</f>
        <v>5907</v>
      </c>
      <c r="H382" s="9">
        <f>空知1!H333+石狩1!H333+後志1!H333+胆振1!H333+日高1!H333+渡島・檜山1!H333+上川1!H333+留萌1!H333+宗谷1!H333+オホーツク1!H333+十勝1!H333+釧路1!H333+根室1!H333</f>
        <v>6027.9000000000005</v>
      </c>
      <c r="I382" s="9">
        <f>空知1!I333+石狩1!I333+後志1!I333+胆振1!I333+日高1!I333+渡島・檜山1!I333+上川1!I333+留萌1!I333+宗谷1!I333+オホーツク1!I333+十勝1!I333+釧路1!I333+根室1!I333</f>
        <v>6032.6</v>
      </c>
      <c r="J382" s="9">
        <f>空知1!J333+石狩1!J333+後志1!J333+胆振1!J333+日高1!J333+渡島・檜山1!J333+上川1!J333+留萌1!J333+宗谷1!J333+オホーツク1!J333+十勝1!J333+釧路1!J333+根室1!J333</f>
        <v>5708.3</v>
      </c>
      <c r="K382" s="9">
        <f>空知1!K333+石狩1!K333+後志1!K333+胆振1!K333+日高1!K333+渡島・檜山1!K333+上川1!K333+留萌1!K333+宗谷1!K333+オホーツク1!K333+十勝1!K333+釧路1!K333+根室1!K333</f>
        <v>5361</v>
      </c>
      <c r="L382" s="9">
        <f>空知1!L333+石狩1!L333+後志1!L333+胆振1!L333+日高1!L333+渡島・檜山1!L333+上川1!L333+留萌1!L333+宗谷1!L333+オホーツク1!L333+十勝1!L333+釧路1!L333+根室1!L333</f>
        <v>4853</v>
      </c>
      <c r="M382" s="9">
        <f>空知1!M333+石狩1!M333+後志1!M333+胆振1!M333+日高1!M333+渡島・檜山1!M333+上川1!M333+留萌1!M333+宗谷1!M333+オホーツク1!M333+十勝1!M333+釧路1!M333+根室1!M333</f>
        <v>5219.8</v>
      </c>
      <c r="N382" s="9">
        <f>空知1!N333+石狩1!N333+後志1!N333+胆振1!N333+日高1!N333+渡島・檜山1!N333+上川1!N333+留萌1!N333+宗谷1!N333+オホーツク1!N333+十勝1!N333+釧路1!N333+根室1!N333</f>
        <v>4704.1999999999989</v>
      </c>
      <c r="O382" s="9">
        <f>空知1!O333+石狩1!O333+後志1!O333+胆振1!O333+日高1!O333+渡島・檜山1!O333+上川1!O333+留萌1!O333+宗谷1!O333+オホーツク1!O333+十勝1!O333+釧路1!O333+根室1!O333</f>
        <v>5491.4</v>
      </c>
      <c r="P382" s="32">
        <f t="shared" si="273"/>
        <v>67347.100000000006</v>
      </c>
    </row>
    <row r="383" spans="1:16" ht="16.05" customHeight="1" x14ac:dyDescent="0.2">
      <c r="A383" s="36"/>
      <c r="B383" s="36"/>
      <c r="C383" s="38" t="s">
        <v>22</v>
      </c>
      <c r="D383" s="10">
        <f t="shared" ref="D383:O383" si="295">IF(D382&lt;=0,"",D382/$P382%)</f>
        <v>8.8795211672069012</v>
      </c>
      <c r="E383" s="10">
        <f t="shared" si="295"/>
        <v>8.4906402799823617</v>
      </c>
      <c r="F383" s="10">
        <f t="shared" si="295"/>
        <v>9.419262299341769</v>
      </c>
      <c r="G383" s="10">
        <f t="shared" si="295"/>
        <v>8.7709790028078416</v>
      </c>
      <c r="H383" s="10">
        <f t="shared" si="295"/>
        <v>8.9504967548714056</v>
      </c>
      <c r="I383" s="10">
        <f t="shared" si="295"/>
        <v>8.9574755260434387</v>
      </c>
      <c r="J383" s="10">
        <f t="shared" si="295"/>
        <v>8.4759403151731849</v>
      </c>
      <c r="K383" s="10">
        <f t="shared" si="295"/>
        <v>7.9602536709078784</v>
      </c>
      <c r="L383" s="10">
        <f t="shared" si="295"/>
        <v>7.2059524463562648</v>
      </c>
      <c r="M383" s="10">
        <f t="shared" si="295"/>
        <v>7.7505935667608554</v>
      </c>
      <c r="N383" s="10">
        <f t="shared" si="295"/>
        <v>6.9850075207395701</v>
      </c>
      <c r="O383" s="10">
        <f t="shared" si="295"/>
        <v>8.1538774498085278</v>
      </c>
      <c r="P383" s="32">
        <f t="shared" si="273"/>
        <v>100</v>
      </c>
    </row>
    <row r="384" spans="1:16" ht="16.05" customHeight="1" x14ac:dyDescent="0.2">
      <c r="A384" s="36"/>
      <c r="B384" s="36"/>
      <c r="C384" s="37" t="s">
        <v>24</v>
      </c>
      <c r="D384" s="9">
        <f t="shared" ref="D384:O384" si="296">SUM(D382,D380)</f>
        <v>10984</v>
      </c>
      <c r="E384" s="9">
        <f t="shared" si="296"/>
        <v>9817.5</v>
      </c>
      <c r="F384" s="9">
        <f t="shared" si="296"/>
        <v>11757</v>
      </c>
      <c r="G384" s="9">
        <f t="shared" si="296"/>
        <v>11022.7</v>
      </c>
      <c r="H384" s="9">
        <f t="shared" si="296"/>
        <v>11160.1</v>
      </c>
      <c r="I384" s="9">
        <f t="shared" si="296"/>
        <v>10355</v>
      </c>
      <c r="J384" s="9">
        <f t="shared" si="296"/>
        <v>9718.7999999999993</v>
      </c>
      <c r="K384" s="9">
        <f t="shared" si="296"/>
        <v>10006.5</v>
      </c>
      <c r="L384" s="9">
        <f t="shared" si="296"/>
        <v>8262.9</v>
      </c>
      <c r="M384" s="9">
        <f t="shared" si="296"/>
        <v>8523.9</v>
      </c>
      <c r="N384" s="9">
        <f t="shared" si="296"/>
        <v>8261.2999999999993</v>
      </c>
      <c r="O384" s="9">
        <f t="shared" si="296"/>
        <v>9735.2999999999993</v>
      </c>
      <c r="P384" s="32">
        <f t="shared" si="273"/>
        <v>119604.99999999999</v>
      </c>
    </row>
    <row r="385" spans="1:16" ht="16.05" customHeight="1" x14ac:dyDescent="0.2">
      <c r="A385" s="36"/>
      <c r="B385" s="40"/>
      <c r="C385" s="38" t="s">
        <v>22</v>
      </c>
      <c r="D385" s="10">
        <f t="shared" ref="D385:O385" si="297">IF(D384&lt;=0,"",D384/$P384%)</f>
        <v>9.1835625600936428</v>
      </c>
      <c r="E385" s="10">
        <f t="shared" si="297"/>
        <v>8.2082688850800558</v>
      </c>
      <c r="F385" s="10">
        <f t="shared" si="297"/>
        <v>9.8298566113456793</v>
      </c>
      <c r="G385" s="10">
        <f t="shared" si="297"/>
        <v>9.2159190669286417</v>
      </c>
      <c r="H385" s="10">
        <f t="shared" si="297"/>
        <v>9.3307972074746051</v>
      </c>
      <c r="I385" s="10">
        <f t="shared" si="297"/>
        <v>8.6576648133439242</v>
      </c>
      <c r="J385" s="10">
        <f t="shared" si="297"/>
        <v>8.1257472513690896</v>
      </c>
      <c r="K385" s="10">
        <f t="shared" si="297"/>
        <v>8.366289034739351</v>
      </c>
      <c r="L385" s="10">
        <f t="shared" si="297"/>
        <v>6.9084904477237572</v>
      </c>
      <c r="M385" s="10">
        <f t="shared" si="297"/>
        <v>7.1267087496342123</v>
      </c>
      <c r="N385" s="10">
        <f t="shared" si="297"/>
        <v>6.9071527110070647</v>
      </c>
      <c r="O385" s="10">
        <f t="shared" si="297"/>
        <v>8.1395426612599806</v>
      </c>
      <c r="P385" s="32">
        <f t="shared" si="273"/>
        <v>100</v>
      </c>
    </row>
    <row r="386" spans="1:16" ht="16.05" customHeight="1" x14ac:dyDescent="0.2">
      <c r="A386" s="36"/>
      <c r="B386" s="36" t="s">
        <v>79</v>
      </c>
      <c r="C386" s="37" t="s">
        <v>21</v>
      </c>
      <c r="D386" s="9">
        <f>空知1!D337+石狩1!D337+後志1!D337+胆振1!D337+日高1!D337+渡島・檜山1!D337+上川1!D337+留萌1!D337+宗谷1!D337+オホーツク1!D337+十勝1!D337+釧路1!D337+根室1!D337</f>
        <v>970.30000000000007</v>
      </c>
      <c r="E386" s="9">
        <f>空知1!E337+石狩1!E337+後志1!E337+胆振1!E337+日高1!E337+渡島・檜山1!E337+上川1!E337+留萌1!E337+宗谷1!E337+オホーツク1!E337+十勝1!E337+釧路1!E337+根室1!E337</f>
        <v>1038.5999999999999</v>
      </c>
      <c r="F386" s="9">
        <f>空知1!F337+石狩1!F337+後志1!F337+胆振1!F337+日高1!F337+渡島・檜山1!F337+上川1!F337+留萌1!F337+宗谷1!F337+オホーツク1!F337+十勝1!F337+釧路1!F337+根室1!F337</f>
        <v>1072.5</v>
      </c>
      <c r="G386" s="9">
        <f>空知1!G337+石狩1!G337+後志1!G337+胆振1!G337+日高1!G337+渡島・檜山1!G337+上川1!G337+留萌1!G337+宗谷1!G337+オホーツク1!G337+十勝1!G337+釧路1!G337+根室1!G337</f>
        <v>899.8</v>
      </c>
      <c r="H386" s="9">
        <f>空知1!H337+石狩1!H337+後志1!H337+胆振1!H337+日高1!H337+渡島・檜山1!H337+上川1!H337+留萌1!H337+宗谷1!H337+オホーツク1!H337+十勝1!H337+釧路1!H337+根室1!H337</f>
        <v>1074</v>
      </c>
      <c r="I386" s="9">
        <f>空知1!I337+石狩1!I337+後志1!I337+胆振1!I337+日高1!I337+渡島・檜山1!I337+上川1!I337+留萌1!I337+宗谷1!I337+オホーツク1!I337+十勝1!I337+釧路1!I337+根室1!I337</f>
        <v>980</v>
      </c>
      <c r="J386" s="9">
        <f>空知1!J337+石狩1!J337+後志1!J337+胆振1!J337+日高1!J337+渡島・檜山1!J337+上川1!J337+留萌1!J337+宗谷1!J337+オホーツク1!J337+十勝1!J337+釧路1!J337+根室1!J337</f>
        <v>962.40000000000009</v>
      </c>
      <c r="K386" s="9">
        <f>空知1!K337+石狩1!K337+後志1!K337+胆振1!K337+日高1!K337+渡島・檜山1!K337+上川1!K337+留萌1!K337+宗谷1!K337+オホーツク1!K337+十勝1!K337+釧路1!K337+根室1!K337</f>
        <v>1065.9000000000001</v>
      </c>
      <c r="L386" s="9">
        <f>空知1!L337+石狩1!L337+後志1!L337+胆振1!L337+日高1!L337+渡島・檜山1!L337+上川1!L337+留萌1!L337+宗谷1!L337+オホーツク1!L337+十勝1!L337+釧路1!L337+根室1!L337</f>
        <v>896.40000000000009</v>
      </c>
      <c r="M386" s="9">
        <f>空知1!M337+石狩1!M337+後志1!M337+胆振1!M337+日高1!M337+渡島・檜山1!M337+上川1!M337+留萌1!M337+宗谷1!M337+オホーツク1!M337+十勝1!M337+釧路1!M337+根室1!M337</f>
        <v>892.8</v>
      </c>
      <c r="N386" s="9">
        <f>空知1!N337+石狩1!N337+後志1!N337+胆振1!N337+日高1!N337+渡島・檜山1!N337+上川1!N337+留萌1!N337+宗谷1!N337+オホーツク1!N337+十勝1!N337+釧路1!N337+根室1!N337</f>
        <v>976.6</v>
      </c>
      <c r="O386" s="9">
        <f>空知1!O337+石狩1!O337+後志1!O337+胆振1!O337+日高1!O337+渡島・檜山1!O337+上川1!O337+留萌1!O337+宗谷1!O337+オホーツク1!O337+十勝1!O337+釧路1!O337+根室1!O337</f>
        <v>925.90000000000009</v>
      </c>
      <c r="P386" s="32">
        <f t="shared" si="273"/>
        <v>11755.199999999999</v>
      </c>
    </row>
    <row r="387" spans="1:16" ht="16.05" customHeight="1" x14ac:dyDescent="0.2">
      <c r="A387" s="36"/>
      <c r="B387" s="36"/>
      <c r="C387" s="38" t="s">
        <v>22</v>
      </c>
      <c r="D387" s="10">
        <f t="shared" ref="D387:O387" si="298">IF(D386&lt;=0,"",D386/$P386%)</f>
        <v>8.254219409282701</v>
      </c>
      <c r="E387" s="10">
        <f t="shared" si="298"/>
        <v>8.8352388730093914</v>
      </c>
      <c r="F387" s="10">
        <f t="shared" si="298"/>
        <v>9.1236218864842797</v>
      </c>
      <c r="G387" s="10">
        <f t="shared" si="298"/>
        <v>7.6544848237375804</v>
      </c>
      <c r="H387" s="10">
        <f t="shared" si="298"/>
        <v>9.1363821968150276</v>
      </c>
      <c r="I387" s="10">
        <f t="shared" si="298"/>
        <v>8.3367360827548662</v>
      </c>
      <c r="J387" s="10">
        <f t="shared" si="298"/>
        <v>8.1870151082074329</v>
      </c>
      <c r="K387" s="10">
        <f t="shared" si="298"/>
        <v>9.0674765210289934</v>
      </c>
      <c r="L387" s="10">
        <f t="shared" si="298"/>
        <v>7.6255614536545542</v>
      </c>
      <c r="M387" s="10">
        <f t="shared" si="298"/>
        <v>7.59493670886076</v>
      </c>
      <c r="N387" s="10">
        <f t="shared" si="298"/>
        <v>8.30781271267184</v>
      </c>
      <c r="O387" s="10">
        <f t="shared" si="298"/>
        <v>7.8765142234925829</v>
      </c>
      <c r="P387" s="32">
        <f t="shared" si="273"/>
        <v>100.00000000000001</v>
      </c>
    </row>
    <row r="388" spans="1:16" ht="16.05" customHeight="1" x14ac:dyDescent="0.2">
      <c r="A388" s="36"/>
      <c r="B388" s="36"/>
      <c r="C388" s="37" t="s">
        <v>23</v>
      </c>
      <c r="D388" s="9">
        <f>空知1!D339+石狩1!D339+後志1!D339+胆振1!D339+日高1!D339+渡島・檜山1!D339+上川1!D339+留萌1!D339+宗谷1!D339+オホーツク1!D339+十勝1!D339+釧路1!D339+根室1!D339</f>
        <v>563.20000000000005</v>
      </c>
      <c r="E388" s="9">
        <f>空知1!E339+石狩1!E339+後志1!E339+胆振1!E339+日高1!E339+渡島・檜山1!E339+上川1!E339+留萌1!E339+宗谷1!E339+オホーツク1!E339+十勝1!E339+釧路1!E339+根室1!E339</f>
        <v>623.90000000000009</v>
      </c>
      <c r="F388" s="9">
        <f>空知1!F339+石狩1!F339+後志1!F339+胆振1!F339+日高1!F339+渡島・檜山1!F339+上川1!F339+留萌1!F339+宗谷1!F339+オホーツク1!F339+十勝1!F339+釧路1!F339+根室1!F339</f>
        <v>609.90000000000009</v>
      </c>
      <c r="G388" s="9">
        <f>空知1!G339+石狩1!G339+後志1!G339+胆振1!G339+日高1!G339+渡島・檜山1!G339+上川1!G339+留萌1!G339+宗谷1!G339+オホーツク1!G339+十勝1!G339+釧路1!G339+根室1!G339</f>
        <v>643.70000000000005</v>
      </c>
      <c r="H388" s="9">
        <f>空知1!H339+石狩1!H339+後志1!H339+胆振1!H339+日高1!H339+渡島・檜山1!H339+上川1!H339+留萌1!H339+宗谷1!H339+オホーツク1!H339+十勝1!H339+釧路1!H339+根室1!H339</f>
        <v>768.90000000000009</v>
      </c>
      <c r="I388" s="9">
        <f>空知1!I339+石狩1!I339+後志1!I339+胆振1!I339+日高1!I339+渡島・檜山1!I339+上川1!I339+留萌1!I339+宗谷1!I339+オホーツク1!I339+十勝1!I339+釧路1!I339+根室1!I339</f>
        <v>678.4</v>
      </c>
      <c r="J388" s="9">
        <f>空知1!J339+石狩1!J339+後志1!J339+胆振1!J339+日高1!J339+渡島・檜山1!J339+上川1!J339+留萌1!J339+宗谷1!J339+オホーツク1!J339+十勝1!J339+釧路1!J339+根室1!J339</f>
        <v>658.6</v>
      </c>
      <c r="K388" s="9">
        <f>空知1!K339+石狩1!K339+後志1!K339+胆振1!K339+日高1!K339+渡島・檜山1!K339+上川1!K339+留萌1!K339+宗谷1!K339+オホーツク1!K339+十勝1!K339+釧路1!K339+根室1!K339</f>
        <v>571.29999999999995</v>
      </c>
      <c r="L388" s="9">
        <f>空知1!L339+石狩1!L339+後志1!L339+胆振1!L339+日高1!L339+渡島・檜山1!L339+上川1!L339+留萌1!L339+宗谷1!L339+オホーツク1!L339+十勝1!L339+釧路1!L339+根室1!L339</f>
        <v>499.7</v>
      </c>
      <c r="M388" s="9">
        <f>空知1!M339+石狩1!M339+後志1!M339+胆振1!M339+日高1!M339+渡島・檜山1!M339+上川1!M339+留萌1!M339+宗谷1!M339+オホーツク1!M339+十勝1!M339+釧路1!M339+根室1!M339</f>
        <v>632.70000000000005</v>
      </c>
      <c r="N388" s="9">
        <f>空知1!N339+石狩1!N339+後志1!N339+胆振1!N339+日高1!N339+渡島・檜山1!N339+上川1!N339+留萌1!N339+宗谷1!N339+オホーツク1!N339+十勝1!N339+釧路1!N339+根室1!N339</f>
        <v>661.1</v>
      </c>
      <c r="O388" s="9">
        <f>空知1!O339+石狩1!O339+後志1!O339+胆振1!O339+日高1!O339+渡島・檜山1!O339+上川1!O339+留萌1!O339+宗谷1!O339+オホーツク1!O339+十勝1!O339+釧路1!O339+根室1!O339</f>
        <v>641.79999999999995</v>
      </c>
      <c r="P388" s="32">
        <f t="shared" si="273"/>
        <v>7553.2000000000007</v>
      </c>
    </row>
    <row r="389" spans="1:16" ht="16.05" customHeight="1" x14ac:dyDescent="0.2">
      <c r="A389" s="36"/>
      <c r="B389" s="36"/>
      <c r="C389" s="38" t="s">
        <v>22</v>
      </c>
      <c r="D389" s="10">
        <f t="shared" ref="D389:O389" si="299">IF(D388&lt;=0,"",D388/$P388%)</f>
        <v>7.4564423026002222</v>
      </c>
      <c r="E389" s="10">
        <f t="shared" si="299"/>
        <v>8.2600751999152671</v>
      </c>
      <c r="F389" s="10">
        <f t="shared" si="299"/>
        <v>8.074723296086427</v>
      </c>
      <c r="G389" s="10">
        <f t="shared" si="299"/>
        <v>8.5222157496160555</v>
      </c>
      <c r="H389" s="10">
        <f t="shared" si="299"/>
        <v>10.179791346713975</v>
      </c>
      <c r="I389" s="10">
        <f t="shared" si="299"/>
        <v>8.9816236826775384</v>
      </c>
      <c r="J389" s="10">
        <f t="shared" si="299"/>
        <v>8.7194831329767499</v>
      </c>
      <c r="K389" s="10">
        <f t="shared" si="299"/>
        <v>7.5636816183869069</v>
      </c>
      <c r="L389" s="10">
        <f t="shared" si="299"/>
        <v>6.6157390245194083</v>
      </c>
      <c r="M389" s="10">
        <f t="shared" si="299"/>
        <v>8.3765821108933949</v>
      </c>
      <c r="N389" s="10">
        <f t="shared" si="299"/>
        <v>8.7525816872319009</v>
      </c>
      <c r="O389" s="10">
        <f t="shared" si="299"/>
        <v>8.4970608483821408</v>
      </c>
      <c r="P389" s="32">
        <f t="shared" si="273"/>
        <v>99.999999999999972</v>
      </c>
    </row>
    <row r="390" spans="1:16" ht="16.05" customHeight="1" x14ac:dyDescent="0.2">
      <c r="A390" s="36"/>
      <c r="B390" s="36"/>
      <c r="C390" s="37" t="s">
        <v>24</v>
      </c>
      <c r="D390" s="9">
        <f t="shared" ref="D390:O390" si="300">SUM(D388,D386)</f>
        <v>1533.5</v>
      </c>
      <c r="E390" s="9">
        <f t="shared" si="300"/>
        <v>1662.5</v>
      </c>
      <c r="F390" s="9">
        <f t="shared" si="300"/>
        <v>1682.4</v>
      </c>
      <c r="G390" s="9">
        <f t="shared" si="300"/>
        <v>1543.5</v>
      </c>
      <c r="H390" s="9">
        <f t="shared" si="300"/>
        <v>1842.9</v>
      </c>
      <c r="I390" s="9">
        <f t="shared" si="300"/>
        <v>1658.4</v>
      </c>
      <c r="J390" s="9">
        <f t="shared" si="300"/>
        <v>1621</v>
      </c>
      <c r="K390" s="9">
        <f t="shared" si="300"/>
        <v>1637.2</v>
      </c>
      <c r="L390" s="9">
        <f t="shared" si="300"/>
        <v>1396.1000000000001</v>
      </c>
      <c r="M390" s="9">
        <f t="shared" si="300"/>
        <v>1525.5</v>
      </c>
      <c r="N390" s="9">
        <f t="shared" si="300"/>
        <v>1637.7</v>
      </c>
      <c r="O390" s="9">
        <f t="shared" si="300"/>
        <v>1567.7</v>
      </c>
      <c r="P390" s="32">
        <f t="shared" si="273"/>
        <v>19308.400000000001</v>
      </c>
    </row>
    <row r="391" spans="1:16" ht="16.05" customHeight="1" x14ac:dyDescent="0.2">
      <c r="A391" s="36"/>
      <c r="B391" s="40"/>
      <c r="C391" s="38" t="s">
        <v>22</v>
      </c>
      <c r="D391" s="10">
        <f t="shared" ref="D391:O391" si="301">IF(D390&lt;=0,"",D390/$P390%)</f>
        <v>7.9421391725880959</v>
      </c>
      <c r="E391" s="10">
        <f t="shared" si="301"/>
        <v>8.6102421743904198</v>
      </c>
      <c r="F391" s="10">
        <f t="shared" si="301"/>
        <v>8.7133061258312452</v>
      </c>
      <c r="G391" s="10">
        <f t="shared" si="301"/>
        <v>7.9939301029603698</v>
      </c>
      <c r="H391" s="10">
        <f t="shared" si="301"/>
        <v>9.5445505583062289</v>
      </c>
      <c r="I391" s="10">
        <f t="shared" si="301"/>
        <v>8.5890078929377882</v>
      </c>
      <c r="J391" s="10">
        <f t="shared" si="301"/>
        <v>8.3953098133454862</v>
      </c>
      <c r="K391" s="10">
        <f t="shared" si="301"/>
        <v>8.4792111205485696</v>
      </c>
      <c r="L391" s="10">
        <f t="shared" si="301"/>
        <v>7.2305317892730629</v>
      </c>
      <c r="M391" s="10">
        <f t="shared" si="301"/>
        <v>7.9007064282902775</v>
      </c>
      <c r="N391" s="10">
        <f t="shared" si="301"/>
        <v>8.4818006670671835</v>
      </c>
      <c r="O391" s="10">
        <f t="shared" si="301"/>
        <v>8.1192641544612716</v>
      </c>
      <c r="P391" s="32">
        <f t="shared" si="273"/>
        <v>99.999999999999986</v>
      </c>
    </row>
    <row r="392" spans="1:16" ht="16.05" customHeight="1" x14ac:dyDescent="0.2">
      <c r="A392" s="36"/>
      <c r="B392" s="36" t="s">
        <v>80</v>
      </c>
      <c r="C392" s="37" t="s">
        <v>21</v>
      </c>
      <c r="D392" s="9">
        <f>空知1!D343+石狩1!D343+後志1!D343+胆振1!D343+日高1!D343+渡島・檜山1!D343+上川1!D343+留萌1!D343+宗谷1!D343+オホーツク1!D343+十勝1!D343+釧路1!D343+根室1!D343</f>
        <v>1296.6000000000001</v>
      </c>
      <c r="E392" s="9">
        <f>空知1!E343+石狩1!E343+後志1!E343+胆振1!E343+日高1!E343+渡島・檜山1!E343+上川1!E343+留萌1!E343+宗谷1!E343+オホーツク1!E343+十勝1!E343+釧路1!E343+根室1!E343</f>
        <v>1031</v>
      </c>
      <c r="F392" s="9">
        <f>空知1!F343+石狩1!F343+後志1!F343+胆振1!F343+日高1!F343+渡島・檜山1!F343+上川1!F343+留萌1!F343+宗谷1!F343+オホーツク1!F343+十勝1!F343+釧路1!F343+根室1!F343</f>
        <v>1686.4</v>
      </c>
      <c r="G392" s="9">
        <f>空知1!G343+石狩1!G343+後志1!G343+胆振1!G343+日高1!G343+渡島・檜山1!G343+上川1!G343+留萌1!G343+宗谷1!G343+オホーツク1!G343+十勝1!G343+釧路1!G343+根室1!G343</f>
        <v>1705.4999999999998</v>
      </c>
      <c r="H392" s="9">
        <f>空知1!H343+石狩1!H343+後志1!H343+胆振1!H343+日高1!H343+渡島・檜山1!H343+上川1!H343+留萌1!H343+宗谷1!H343+オホーツク1!H343+十勝1!H343+釧路1!H343+根室1!H343</f>
        <v>1277.6000000000001</v>
      </c>
      <c r="I392" s="9">
        <f>空知1!I343+石狩1!I343+後志1!I343+胆振1!I343+日高1!I343+渡島・檜山1!I343+上川1!I343+留萌1!I343+宗谷1!I343+オホーツク1!I343+十勝1!I343+釧路1!I343+根室1!I343</f>
        <v>1373.3</v>
      </c>
      <c r="J392" s="9">
        <f>空知1!J343+石狩1!J343+後志1!J343+胆振1!J343+日高1!J343+渡島・檜山1!J343+上川1!J343+留萌1!J343+宗谷1!J343+オホーツク1!J343+十勝1!J343+釧路1!J343+根室1!J343</f>
        <v>1232.5</v>
      </c>
      <c r="K392" s="9">
        <f>空知1!K343+石狩1!K343+後志1!K343+胆振1!K343+日高1!K343+渡島・檜山1!K343+上川1!K343+留萌1!K343+宗谷1!K343+オホーツク1!K343+十勝1!K343+釧路1!K343+根室1!K343</f>
        <v>1200</v>
      </c>
      <c r="L392" s="9">
        <f>空知1!L343+石狩1!L343+後志1!L343+胆振1!L343+日高1!L343+渡島・檜山1!L343+上川1!L343+留萌1!L343+宗谷1!L343+オホーツク1!L343+十勝1!L343+釧路1!L343+根室1!L343</f>
        <v>860.69999999999993</v>
      </c>
      <c r="M392" s="9">
        <f>空知1!M343+石狩1!M343+後志1!M343+胆振1!M343+日高1!M343+渡島・檜山1!M343+上川1!M343+留萌1!M343+宗谷1!M343+オホーツク1!M343+十勝1!M343+釧路1!M343+根室1!M343</f>
        <v>740.3</v>
      </c>
      <c r="N392" s="9">
        <f>空知1!N343+石狩1!N343+後志1!N343+胆振1!N343+日高1!N343+渡島・檜山1!N343+上川1!N343+留萌1!N343+宗谷1!N343+オホーツク1!N343+十勝1!N343+釧路1!N343+根室1!N343</f>
        <v>739.89999999999986</v>
      </c>
      <c r="O392" s="9">
        <f>空知1!O343+石狩1!O343+後志1!O343+胆振1!O343+日高1!O343+渡島・檜山1!O343+上川1!O343+留萌1!O343+宗谷1!O343+オホーツク1!O343+十勝1!O343+釧路1!O343+根室1!O343</f>
        <v>1226.1999999999998</v>
      </c>
      <c r="P392" s="32">
        <f t="shared" si="273"/>
        <v>14370</v>
      </c>
    </row>
    <row r="393" spans="1:16" ht="16.05" customHeight="1" x14ac:dyDescent="0.2">
      <c r="A393" s="36"/>
      <c r="B393" s="36"/>
      <c r="C393" s="38" t="s">
        <v>22</v>
      </c>
      <c r="D393" s="10">
        <f t="shared" ref="D393:O393" si="302">IF(D392&lt;=0,"",D392/$P392%)</f>
        <v>9.0229645093945745</v>
      </c>
      <c r="E393" s="10">
        <f t="shared" si="302"/>
        <v>7.174669450243564</v>
      </c>
      <c r="F393" s="10">
        <f t="shared" si="302"/>
        <v>11.735560194850384</v>
      </c>
      <c r="G393" s="10">
        <f t="shared" si="302"/>
        <v>11.868475991649269</v>
      </c>
      <c r="H393" s="10">
        <f t="shared" si="302"/>
        <v>8.8907446068197657</v>
      </c>
      <c r="I393" s="10">
        <f t="shared" si="302"/>
        <v>9.5567153792623518</v>
      </c>
      <c r="J393" s="10">
        <f t="shared" si="302"/>
        <v>8.5768963117606134</v>
      </c>
      <c r="K393" s="10">
        <f t="shared" si="302"/>
        <v>8.3507306889352826</v>
      </c>
      <c r="L393" s="10">
        <f t="shared" si="302"/>
        <v>5.989561586638831</v>
      </c>
      <c r="M393" s="10">
        <f t="shared" si="302"/>
        <v>5.1517049408489912</v>
      </c>
      <c r="N393" s="10">
        <f t="shared" si="302"/>
        <v>5.1489213639526783</v>
      </c>
      <c r="O393" s="10">
        <f t="shared" si="302"/>
        <v>8.5330549756437009</v>
      </c>
      <c r="P393" s="32">
        <f t="shared" si="273"/>
        <v>100</v>
      </c>
    </row>
    <row r="394" spans="1:16" ht="16.05" customHeight="1" x14ac:dyDescent="0.2">
      <c r="A394" s="36"/>
      <c r="B394" s="36"/>
      <c r="C394" s="37" t="s">
        <v>23</v>
      </c>
      <c r="D394" s="9">
        <f>空知1!D345+石狩1!D345+後志1!D345+胆振1!D345+日高1!D345+渡島・檜山1!D345+上川1!D345+留萌1!D345+宗谷1!D345+オホーツク1!D345+十勝1!D345+釧路1!D345+根室1!D345</f>
        <v>3457</v>
      </c>
      <c r="E394" s="9">
        <f>空知1!E345+石狩1!E345+後志1!E345+胆振1!E345+日高1!E345+渡島・檜山1!E345+上川1!E345+留萌1!E345+宗谷1!E345+オホーツク1!E345+十勝1!E345+釧路1!E345+根室1!E345</f>
        <v>3316.1000000000004</v>
      </c>
      <c r="F394" s="9">
        <f>空知1!F345+石狩1!F345+後志1!F345+胆振1!F345+日高1!F345+渡島・檜山1!F345+上川1!F345+留萌1!F345+宗谷1!F345+オホーツク1!F345+十勝1!F345+釧路1!F345+根室1!F345</f>
        <v>4265</v>
      </c>
      <c r="G394" s="9">
        <f>空知1!G345+石狩1!G345+後志1!G345+胆振1!G345+日高1!G345+渡島・檜山1!G345+上川1!G345+留萌1!G345+宗谷1!G345+オホーツク1!G345+十勝1!G345+釧路1!G345+根室1!G345</f>
        <v>2941.9</v>
      </c>
      <c r="H394" s="9">
        <f>空知1!H345+石狩1!H345+後志1!H345+胆振1!H345+日高1!H345+渡島・檜山1!H345+上川1!H345+留萌1!H345+宗谷1!H345+オホーツク1!H345+十勝1!H345+釧路1!H345+根室1!H345</f>
        <v>3456.7</v>
      </c>
      <c r="I394" s="9">
        <f>空知1!I345+石狩1!I345+後志1!I345+胆振1!I345+日高1!I345+渡島・檜山1!I345+上川1!I345+留萌1!I345+宗谷1!I345+オホーツク1!I345+十勝1!I345+釧路1!I345+根室1!I345</f>
        <v>3062.3</v>
      </c>
      <c r="J394" s="9">
        <f>空知1!J345+石狩1!J345+後志1!J345+胆振1!J345+日高1!J345+渡島・檜山1!J345+上川1!J345+留萌1!J345+宗谷1!J345+オホーツク1!J345+十勝1!J345+釧路1!J345+根室1!J345</f>
        <v>2919.5</v>
      </c>
      <c r="K394" s="9">
        <f>空知1!K345+石狩1!K345+後志1!K345+胆振1!K345+日高1!K345+渡島・檜山1!K345+上川1!K345+留萌1!K345+宗谷1!K345+オホーツク1!K345+十勝1!K345+釧路1!K345+根室1!K345</f>
        <v>3140.1000000000004</v>
      </c>
      <c r="L394" s="9">
        <f>空知1!L345+石狩1!L345+後志1!L345+胆振1!L345+日高1!L345+渡島・檜山1!L345+上川1!L345+留萌1!L345+宗谷1!L345+オホーツク1!L345+十勝1!L345+釧路1!L345+根室1!L345</f>
        <v>2850</v>
      </c>
      <c r="M394" s="9">
        <f>空知1!M345+石狩1!M345+後志1!M345+胆振1!M345+日高1!M345+渡島・檜山1!M345+上川1!M345+留萌1!M345+宗谷1!M345+オホーツク1!M345+十勝1!M345+釧路1!M345+根室1!M345</f>
        <v>3231.3</v>
      </c>
      <c r="N394" s="9">
        <f>空知1!N345+石狩1!N345+後志1!N345+胆振1!N345+日高1!N345+渡島・檜山1!N345+上川1!N345+留萌1!N345+宗谷1!N345+オホーツク1!N345+十勝1!N345+釧路1!N345+根室1!N345</f>
        <v>3226.2999999999997</v>
      </c>
      <c r="O394" s="9">
        <f>空知1!O345+石狩1!O345+後志1!O345+胆振1!O345+日高1!O345+渡島・檜山1!O345+上川1!O345+留萌1!O345+宗谷1!O345+オホーツク1!O345+十勝1!O345+釧路1!O345+根室1!O345</f>
        <v>3475.8</v>
      </c>
      <c r="P394" s="32">
        <f t="shared" si="273"/>
        <v>39342</v>
      </c>
    </row>
    <row r="395" spans="1:16" ht="16.05" customHeight="1" x14ac:dyDescent="0.2">
      <c r="A395" s="36"/>
      <c r="B395" s="36"/>
      <c r="C395" s="38" t="s">
        <v>22</v>
      </c>
      <c r="D395" s="10">
        <f t="shared" ref="D395:O395" si="303">IF(D394&lt;=0,"",D394/$P394%)</f>
        <v>8.7870469218646736</v>
      </c>
      <c r="E395" s="10">
        <f t="shared" si="303"/>
        <v>8.4289054953993201</v>
      </c>
      <c r="F395" s="10">
        <f t="shared" si="303"/>
        <v>10.840831681154999</v>
      </c>
      <c r="G395" s="10">
        <f t="shared" si="303"/>
        <v>7.4777591378170909</v>
      </c>
      <c r="H395" s="10">
        <f t="shared" si="303"/>
        <v>8.7862843780184026</v>
      </c>
      <c r="I395" s="10">
        <f t="shared" si="303"/>
        <v>7.7837934014539174</v>
      </c>
      <c r="J395" s="10">
        <f t="shared" si="303"/>
        <v>7.4208225306288442</v>
      </c>
      <c r="K395" s="10">
        <f t="shared" si="303"/>
        <v>7.9815464389202386</v>
      </c>
      <c r="L395" s="10">
        <f t="shared" si="303"/>
        <v>7.2441665395760255</v>
      </c>
      <c r="M395" s="10">
        <f t="shared" si="303"/>
        <v>8.2133597681866704</v>
      </c>
      <c r="N395" s="10">
        <f t="shared" si="303"/>
        <v>8.2006507040821504</v>
      </c>
      <c r="O395" s="10">
        <f t="shared" si="303"/>
        <v>8.8348330028976676</v>
      </c>
      <c r="P395" s="32">
        <f t="shared" si="273"/>
        <v>100</v>
      </c>
    </row>
    <row r="396" spans="1:16" ht="16.05" customHeight="1" x14ac:dyDescent="0.2">
      <c r="A396" s="36"/>
      <c r="B396" s="36"/>
      <c r="C396" s="37" t="s">
        <v>24</v>
      </c>
      <c r="D396" s="9">
        <f t="shared" ref="D396:O396" si="304">SUM(D394,D392)</f>
        <v>4753.6000000000004</v>
      </c>
      <c r="E396" s="9">
        <f t="shared" si="304"/>
        <v>4347.1000000000004</v>
      </c>
      <c r="F396" s="9">
        <f t="shared" si="304"/>
        <v>5951.4</v>
      </c>
      <c r="G396" s="9">
        <f t="shared" si="304"/>
        <v>4647.3999999999996</v>
      </c>
      <c r="H396" s="9">
        <f t="shared" si="304"/>
        <v>4734.3</v>
      </c>
      <c r="I396" s="9">
        <f t="shared" si="304"/>
        <v>4435.6000000000004</v>
      </c>
      <c r="J396" s="9">
        <f t="shared" si="304"/>
        <v>4152</v>
      </c>
      <c r="K396" s="9">
        <f t="shared" si="304"/>
        <v>4340.1000000000004</v>
      </c>
      <c r="L396" s="9">
        <f t="shared" si="304"/>
        <v>3710.7</v>
      </c>
      <c r="M396" s="9">
        <f t="shared" si="304"/>
        <v>3971.6000000000004</v>
      </c>
      <c r="N396" s="9">
        <f t="shared" si="304"/>
        <v>3966.2</v>
      </c>
      <c r="O396" s="9">
        <f t="shared" si="304"/>
        <v>4702</v>
      </c>
      <c r="P396" s="32">
        <f t="shared" si="273"/>
        <v>53711.999999999993</v>
      </c>
    </row>
    <row r="397" spans="1:16" ht="16.05" customHeight="1" x14ac:dyDescent="0.2">
      <c r="A397" s="36"/>
      <c r="B397" s="40"/>
      <c r="C397" s="38" t="s">
        <v>22</v>
      </c>
      <c r="D397" s="10">
        <f t="shared" ref="D397:O397" si="305">IF(D396&lt;=0,"",D396/$P396%)</f>
        <v>8.8501638367590143</v>
      </c>
      <c r="E397" s="10">
        <f t="shared" si="305"/>
        <v>8.0933497170092359</v>
      </c>
      <c r="F397" s="10">
        <f t="shared" si="305"/>
        <v>11.080205540661307</v>
      </c>
      <c r="G397" s="10">
        <f t="shared" si="305"/>
        <v>8.6524426571343476</v>
      </c>
      <c r="H397" s="10">
        <f t="shared" si="305"/>
        <v>8.8142314566577316</v>
      </c>
      <c r="I397" s="10">
        <f t="shared" si="305"/>
        <v>8.2581173666964567</v>
      </c>
      <c r="J397" s="10">
        <f t="shared" si="305"/>
        <v>7.7301161751563914</v>
      </c>
      <c r="K397" s="10">
        <f t="shared" si="305"/>
        <v>8.0803172475424514</v>
      </c>
      <c r="L397" s="10">
        <f t="shared" si="305"/>
        <v>6.9085120643431646</v>
      </c>
      <c r="M397" s="10">
        <f t="shared" si="305"/>
        <v>7.3942508191837977</v>
      </c>
      <c r="N397" s="10">
        <f t="shared" si="305"/>
        <v>7.3841971998808473</v>
      </c>
      <c r="O397" s="10">
        <f t="shared" si="305"/>
        <v>8.7540959189752776</v>
      </c>
      <c r="P397" s="32">
        <f t="shared" si="273"/>
        <v>100.00000000000001</v>
      </c>
    </row>
    <row r="398" spans="1:16" ht="16.05" customHeight="1" x14ac:dyDescent="0.2">
      <c r="A398" s="36"/>
      <c r="B398" s="36" t="s">
        <v>81</v>
      </c>
      <c r="C398" s="37" t="s">
        <v>21</v>
      </c>
      <c r="D398" s="9">
        <f>空知1!D349+石狩1!D349+後志1!D349+胆振1!D349+日高1!D349+渡島・檜山1!D349+上川1!D349+留萌1!D349+宗谷1!D349+オホーツク1!D349+十勝1!D349+釧路1!D349+根室1!D349</f>
        <v>191.5</v>
      </c>
      <c r="E398" s="9">
        <f>空知1!E349+石狩1!E349+後志1!E349+胆振1!E349+日高1!E349+渡島・檜山1!E349+上川1!E349+留萌1!E349+宗谷1!E349+オホーツク1!E349+十勝1!E349+釧路1!E349+根室1!E349</f>
        <v>173.3</v>
      </c>
      <c r="F398" s="9">
        <f>空知1!F349+石狩1!F349+後志1!F349+胆振1!F349+日高1!F349+渡島・檜山1!F349+上川1!F349+留萌1!F349+宗谷1!F349+オホーツク1!F349+十勝1!F349+釧路1!F349+根室1!F349</f>
        <v>238.39999999999998</v>
      </c>
      <c r="G398" s="9">
        <f>空知1!G349+石狩1!G349+後志1!G349+胆振1!G349+日高1!G349+渡島・檜山1!G349+上川1!G349+留萌1!G349+宗谷1!G349+オホーツク1!G349+十勝1!G349+釧路1!G349+根室1!G349</f>
        <v>266.5</v>
      </c>
      <c r="H398" s="9">
        <f>空知1!H349+石狩1!H349+後志1!H349+胆振1!H349+日高1!H349+渡島・檜山1!H349+上川1!H349+留萌1!H349+宗谷1!H349+オホーツク1!H349+十勝1!H349+釧路1!H349+根室1!H349</f>
        <v>202.7</v>
      </c>
      <c r="I398" s="9">
        <f>空知1!I349+石狩1!I349+後志1!I349+胆振1!I349+日高1!I349+渡島・檜山1!I349+上川1!I349+留萌1!I349+宗谷1!I349+オホーツク1!I349+十勝1!I349+釧路1!I349+根室1!I349</f>
        <v>209</v>
      </c>
      <c r="J398" s="9">
        <f>空知1!J349+石狩1!J349+後志1!J349+胆振1!J349+日高1!J349+渡島・檜山1!J349+上川1!J349+留萌1!J349+宗谷1!J349+オホーツク1!J349+十勝1!J349+釧路1!J349+根室1!J349</f>
        <v>234.89999999999998</v>
      </c>
      <c r="K398" s="9">
        <f>空知1!K349+石狩1!K349+後志1!K349+胆振1!K349+日高1!K349+渡島・檜山1!K349+上川1!K349+留萌1!K349+宗谷1!K349+オホーツク1!K349+十勝1!K349+釧路1!K349+根室1!K349</f>
        <v>193.70000000000002</v>
      </c>
      <c r="L398" s="9">
        <f>空知1!L349+石狩1!L349+後志1!L349+胆振1!L349+日高1!L349+渡島・檜山1!L349+上川1!L349+留萌1!L349+宗谷1!L349+オホーツク1!L349+十勝1!L349+釧路1!L349+根室1!L349</f>
        <v>214.20000000000002</v>
      </c>
      <c r="M398" s="9">
        <f>空知1!M349+石狩1!M349+後志1!M349+胆振1!M349+日高1!M349+渡島・檜山1!M349+上川1!M349+留萌1!M349+宗谷1!M349+オホーツク1!M349+十勝1!M349+釧路1!M349+根室1!M349</f>
        <v>274</v>
      </c>
      <c r="N398" s="9">
        <f>空知1!N349+石狩1!N349+後志1!N349+胆振1!N349+日高1!N349+渡島・檜山1!N349+上川1!N349+留萌1!N349+宗谷1!N349+オホーツク1!N349+十勝1!N349+釧路1!N349+根室1!N349</f>
        <v>298.5</v>
      </c>
      <c r="O398" s="9">
        <f>空知1!O349+石狩1!O349+後志1!O349+胆振1!O349+日高1!O349+渡島・檜山1!O349+上川1!O349+留萌1!O349+宗谷1!O349+オホーツク1!O349+十勝1!O349+釧路1!O349+根室1!O349</f>
        <v>303.7</v>
      </c>
      <c r="P398" s="32">
        <f t="shared" si="273"/>
        <v>2800.4</v>
      </c>
    </row>
    <row r="399" spans="1:16" ht="16.05" customHeight="1" x14ac:dyDescent="0.2">
      <c r="A399" s="36"/>
      <c r="B399" s="36"/>
      <c r="C399" s="38" t="s">
        <v>22</v>
      </c>
      <c r="D399" s="10">
        <f t="shared" ref="D399:O399" si="306">IF(D398&lt;=0,"",D398/$P398%)</f>
        <v>6.8383088130267105</v>
      </c>
      <c r="E399" s="10">
        <f t="shared" si="306"/>
        <v>6.188401656906156</v>
      </c>
      <c r="F399" s="10">
        <f t="shared" si="306"/>
        <v>8.5130695614912142</v>
      </c>
      <c r="G399" s="10">
        <f t="shared" si="306"/>
        <v>9.5164976431938282</v>
      </c>
      <c r="H399" s="10">
        <f t="shared" si="306"/>
        <v>7.2382516783316664</v>
      </c>
      <c r="I399" s="10">
        <f t="shared" si="306"/>
        <v>7.4632195400657046</v>
      </c>
      <c r="J399" s="10">
        <f t="shared" si="306"/>
        <v>8.3880874160834153</v>
      </c>
      <c r="K399" s="10">
        <f t="shared" si="306"/>
        <v>6.9168690187116129</v>
      </c>
      <c r="L399" s="10">
        <f t="shared" si="306"/>
        <v>7.6489072989572922</v>
      </c>
      <c r="M399" s="10">
        <f t="shared" si="306"/>
        <v>9.7843165262105405</v>
      </c>
      <c r="N399" s="10">
        <f t="shared" si="306"/>
        <v>10.659191544065132</v>
      </c>
      <c r="O399" s="10">
        <f t="shared" si="306"/>
        <v>10.84487930295672</v>
      </c>
      <c r="P399" s="32">
        <f t="shared" si="273"/>
        <v>100</v>
      </c>
    </row>
    <row r="400" spans="1:16" ht="16.05" customHeight="1" x14ac:dyDescent="0.2">
      <c r="A400" s="36"/>
      <c r="B400" s="36"/>
      <c r="C400" s="37" t="s">
        <v>23</v>
      </c>
      <c r="D400" s="9">
        <f>空知1!D351+石狩1!D351+後志1!D351+胆振1!D351+日高1!D351+渡島・檜山1!D351+上川1!D351+留萌1!D351+宗谷1!D351+オホーツク1!D351+十勝1!D351+釧路1!D351+根室1!D351</f>
        <v>3265.4</v>
      </c>
      <c r="E400" s="9">
        <f>空知1!E351+石狩1!E351+後志1!E351+胆振1!E351+日高1!E351+渡島・檜山1!E351+上川1!E351+留萌1!E351+宗谷1!E351+オホーツク1!E351+十勝1!E351+釧路1!E351+根室1!E351</f>
        <v>3047.7</v>
      </c>
      <c r="F400" s="9">
        <f>空知1!F351+石狩1!F351+後志1!F351+胆振1!F351+日高1!F351+渡島・檜山1!F351+上川1!F351+留萌1!F351+宗谷1!F351+オホーツク1!F351+十勝1!F351+釧路1!F351+根室1!F351</f>
        <v>3384.8</v>
      </c>
      <c r="G400" s="9">
        <f>空知1!G351+石狩1!G351+後志1!G351+胆振1!G351+日高1!G351+渡島・檜山1!G351+上川1!G351+留萌1!G351+宗谷1!G351+オホーツク1!G351+十勝1!G351+釧路1!G351+根室1!G351</f>
        <v>3204.7</v>
      </c>
      <c r="H400" s="9">
        <f>空知1!H351+石狩1!H351+後志1!H351+胆振1!H351+日高1!H351+渡島・檜山1!H351+上川1!H351+留萌1!H351+宗谷1!H351+オホーツク1!H351+十勝1!H351+釧路1!H351+根室1!H351</f>
        <v>3182.7</v>
      </c>
      <c r="I400" s="9">
        <f>空知1!I351+石狩1!I351+後志1!I351+胆振1!I351+日高1!I351+渡島・檜山1!I351+上川1!I351+留萌1!I351+宗谷1!I351+オホーツク1!I351+十勝1!I351+釧路1!I351+根室1!I351</f>
        <v>3354.1</v>
      </c>
      <c r="J400" s="9">
        <f>空知1!J351+石狩1!J351+後志1!J351+胆振1!J351+日高1!J351+渡島・檜山1!J351+上川1!J351+留萌1!J351+宗谷1!J351+オホーツク1!J351+十勝1!J351+釧路1!J351+根室1!J351</f>
        <v>3429.7</v>
      </c>
      <c r="K400" s="9">
        <f>空知1!K351+石狩1!K351+後志1!K351+胆振1!K351+日高1!K351+渡島・檜山1!K351+上川1!K351+留萌1!K351+宗谷1!K351+オホーツク1!K351+十勝1!K351+釧路1!K351+根室1!K351</f>
        <v>3318.5</v>
      </c>
      <c r="L400" s="9">
        <f>空知1!L351+石狩1!L351+後志1!L351+胆振1!L351+日高1!L351+渡島・檜山1!L351+上川1!L351+留萌1!L351+宗谷1!L351+オホーツク1!L351+十勝1!L351+釧路1!L351+根室1!L351</f>
        <v>3079.4</v>
      </c>
      <c r="M400" s="9">
        <f>空知1!M351+石狩1!M351+後志1!M351+胆振1!M351+日高1!M351+渡島・檜山1!M351+上川1!M351+留萌1!M351+宗谷1!M351+オホーツク1!M351+十勝1!M351+釧路1!M351+根室1!M351</f>
        <v>3309.8</v>
      </c>
      <c r="N400" s="9">
        <f>空知1!N351+石狩1!N351+後志1!N351+胆振1!N351+日高1!N351+渡島・檜山1!N351+上川1!N351+留萌1!N351+宗谷1!N351+オホーツク1!N351+十勝1!N351+釧路1!N351+根室1!N351</f>
        <v>3541.6</v>
      </c>
      <c r="O400" s="9">
        <f>空知1!O351+石狩1!O351+後志1!O351+胆振1!O351+日高1!O351+渡島・檜山1!O351+上川1!O351+留萌1!O351+宗谷1!O351+オホーツク1!O351+十勝1!O351+釧路1!O351+根室1!O351</f>
        <v>3496.5</v>
      </c>
      <c r="P400" s="32">
        <f t="shared" si="273"/>
        <v>39614.9</v>
      </c>
    </row>
    <row r="401" spans="1:16" ht="16.05" customHeight="1" x14ac:dyDescent="0.2">
      <c r="A401" s="36"/>
      <c r="B401" s="36"/>
      <c r="C401" s="38" t="s">
        <v>22</v>
      </c>
      <c r="D401" s="10">
        <f t="shared" ref="D401:O401" si="307">IF(D400&lt;=0,"",D400/$P400%)</f>
        <v>8.242858116516766</v>
      </c>
      <c r="E401" s="10">
        <f t="shared" si="307"/>
        <v>7.6933174133974838</v>
      </c>
      <c r="F401" s="10">
        <f t="shared" si="307"/>
        <v>8.5442598618196701</v>
      </c>
      <c r="G401" s="10">
        <f t="shared" si="307"/>
        <v>8.0896329411408328</v>
      </c>
      <c r="H401" s="10">
        <f t="shared" si="307"/>
        <v>8.0340982812022741</v>
      </c>
      <c r="I401" s="10">
        <f t="shared" si="307"/>
        <v>8.4667637681781347</v>
      </c>
      <c r="J401" s="10">
        <f t="shared" si="307"/>
        <v>8.6576010541488166</v>
      </c>
      <c r="K401" s="10">
        <f t="shared" si="307"/>
        <v>8.3768985911866487</v>
      </c>
      <c r="L401" s="10">
        <f t="shared" si="307"/>
        <v>7.7733378097634986</v>
      </c>
      <c r="M401" s="10">
        <f t="shared" si="307"/>
        <v>8.3549371574836737</v>
      </c>
      <c r="N401" s="10">
        <f t="shared" si="307"/>
        <v>8.9400705290181222</v>
      </c>
      <c r="O401" s="10">
        <f t="shared" si="307"/>
        <v>8.8262244761440769</v>
      </c>
      <c r="P401" s="32">
        <f t="shared" si="273"/>
        <v>100.00000000000001</v>
      </c>
    </row>
    <row r="402" spans="1:16" ht="16.05" customHeight="1" x14ac:dyDescent="0.2">
      <c r="A402" s="36"/>
      <c r="B402" s="36"/>
      <c r="C402" s="37" t="s">
        <v>24</v>
      </c>
      <c r="D402" s="9">
        <f t="shared" ref="D402:O402" si="308">SUM(D400,D398)</f>
        <v>3456.9</v>
      </c>
      <c r="E402" s="9">
        <f t="shared" si="308"/>
        <v>3221</v>
      </c>
      <c r="F402" s="9">
        <f t="shared" si="308"/>
        <v>3623.2000000000003</v>
      </c>
      <c r="G402" s="9">
        <f t="shared" si="308"/>
        <v>3471.2</v>
      </c>
      <c r="H402" s="9">
        <f t="shared" si="308"/>
        <v>3385.3999999999996</v>
      </c>
      <c r="I402" s="9">
        <f t="shared" si="308"/>
        <v>3563.1</v>
      </c>
      <c r="J402" s="9">
        <f t="shared" si="308"/>
        <v>3664.6</v>
      </c>
      <c r="K402" s="9">
        <f t="shared" si="308"/>
        <v>3512.2</v>
      </c>
      <c r="L402" s="9">
        <f t="shared" si="308"/>
        <v>3293.6</v>
      </c>
      <c r="M402" s="9">
        <f t="shared" si="308"/>
        <v>3583.8</v>
      </c>
      <c r="N402" s="9">
        <f t="shared" si="308"/>
        <v>3840.1</v>
      </c>
      <c r="O402" s="9">
        <f t="shared" si="308"/>
        <v>3800.2</v>
      </c>
      <c r="P402" s="32">
        <f t="shared" si="273"/>
        <v>42415.299999999988</v>
      </c>
    </row>
    <row r="403" spans="1:16" ht="16.05" customHeight="1" x14ac:dyDescent="0.2">
      <c r="A403" s="36"/>
      <c r="B403" s="40"/>
      <c r="C403" s="38" t="s">
        <v>22</v>
      </c>
      <c r="D403" s="10">
        <f t="shared" ref="D403:O403" si="309">IF(D402&lt;=0,"",D402/$P402%)</f>
        <v>8.1501250727921306</v>
      </c>
      <c r="E403" s="10">
        <f t="shared" si="309"/>
        <v>7.5939578406848485</v>
      </c>
      <c r="F403" s="10">
        <f t="shared" si="309"/>
        <v>8.5422005738495326</v>
      </c>
      <c r="G403" s="10">
        <f t="shared" si="309"/>
        <v>8.1838393221314014</v>
      </c>
      <c r="H403" s="10">
        <f t="shared" si="309"/>
        <v>7.981553826095773</v>
      </c>
      <c r="I403" s="10">
        <f t="shared" si="309"/>
        <v>8.4005064210320342</v>
      </c>
      <c r="J403" s="10">
        <f t="shared" si="309"/>
        <v>8.639806862146445</v>
      </c>
      <c r="K403" s="10">
        <f t="shared" si="309"/>
        <v>8.2805025545027391</v>
      </c>
      <c r="L403" s="10">
        <f t="shared" si="309"/>
        <v>7.7651224911765349</v>
      </c>
      <c r="M403" s="10">
        <f t="shared" si="309"/>
        <v>8.4493095651804921</v>
      </c>
      <c r="N403" s="10">
        <f t="shared" si="309"/>
        <v>9.0535726494920485</v>
      </c>
      <c r="O403" s="10">
        <f t="shared" si="309"/>
        <v>8.9595028209160397</v>
      </c>
      <c r="P403" s="32">
        <f t="shared" si="273"/>
        <v>100.00000000000003</v>
      </c>
    </row>
    <row r="404" spans="1:16" ht="16.05" customHeight="1" x14ac:dyDescent="0.2">
      <c r="A404" s="36"/>
      <c r="B404" s="36" t="s">
        <v>82</v>
      </c>
      <c r="C404" s="37" t="s">
        <v>21</v>
      </c>
      <c r="D404" s="9">
        <f>空知1!D355+石狩1!D355+後志1!D355+胆振1!D355+日高1!D355+渡島・檜山1!D355+上川1!D355+留萌1!D355+宗谷1!D355+オホーツク1!D355+十勝1!D355+釧路1!D355+根室1!D355</f>
        <v>755.8</v>
      </c>
      <c r="E404" s="9">
        <f>空知1!E355+石狩1!E355+後志1!E355+胆振1!E355+日高1!E355+渡島・檜山1!E355+上川1!E355+留萌1!E355+宗谷1!E355+オホーツク1!E355+十勝1!E355+釧路1!E355+根室1!E355</f>
        <v>612</v>
      </c>
      <c r="F404" s="9">
        <f>空知1!F355+石狩1!F355+後志1!F355+胆振1!F355+日高1!F355+渡島・檜山1!F355+上川1!F355+留萌1!F355+宗谷1!F355+オホーツク1!F355+十勝1!F355+釧路1!F355+根室1!F355</f>
        <v>783.9</v>
      </c>
      <c r="G404" s="9">
        <f>空知1!G355+石狩1!G355+後志1!G355+胆振1!G355+日高1!G355+渡島・檜山1!G355+上川1!G355+留萌1!G355+宗谷1!G355+オホーツク1!G355+十勝1!G355+釧路1!G355+根室1!G355</f>
        <v>947.6</v>
      </c>
      <c r="H404" s="9">
        <f>空知1!H355+石狩1!H355+後志1!H355+胆振1!H355+日高1!H355+渡島・檜山1!H355+上川1!H355+留萌1!H355+宗谷1!H355+オホーツク1!H355+十勝1!H355+釧路1!H355+根室1!H355</f>
        <v>915.9</v>
      </c>
      <c r="I404" s="9">
        <f>空知1!I355+石狩1!I355+後志1!I355+胆振1!I355+日高1!I355+渡島・檜山1!I355+上川1!I355+留萌1!I355+宗谷1!I355+オホーツク1!I355+十勝1!I355+釧路1!I355+根室1!I355</f>
        <v>929.69999999999993</v>
      </c>
      <c r="J404" s="9">
        <f>空知1!J355+石狩1!J355+後志1!J355+胆振1!J355+日高1!J355+渡島・檜山1!J355+上川1!J355+留萌1!J355+宗谷1!J355+オホーツク1!J355+十勝1!J355+釧路1!J355+根室1!J355</f>
        <v>1043</v>
      </c>
      <c r="K404" s="9">
        <f>空知1!K355+石狩1!K355+後志1!K355+胆振1!K355+日高1!K355+渡島・檜山1!K355+上川1!K355+留萌1!K355+宗谷1!K355+オホーツク1!K355+十勝1!K355+釧路1!K355+根室1!K355</f>
        <v>977.8</v>
      </c>
      <c r="L404" s="9">
        <f>空知1!L355+石狩1!L355+後志1!L355+胆振1!L355+日高1!L355+渡島・檜山1!L355+上川1!L355+留萌1!L355+宗谷1!L355+オホーツク1!L355+十勝1!L355+釧路1!L355+根室1!L355</f>
        <v>890.39999999999986</v>
      </c>
      <c r="M404" s="9">
        <f>空知1!M355+石狩1!M355+後志1!M355+胆振1!M355+日高1!M355+渡島・檜山1!M355+上川1!M355+留萌1!M355+宗谷1!M355+オホーツク1!M355+十勝1!M355+釧路1!M355+根室1!M355</f>
        <v>1031</v>
      </c>
      <c r="N404" s="9">
        <f>空知1!N355+石狩1!N355+後志1!N355+胆振1!N355+日高1!N355+渡島・檜山1!N355+上川1!N355+留萌1!N355+宗谷1!N355+オホーツク1!N355+十勝1!N355+釧路1!N355+根室1!N355</f>
        <v>1041</v>
      </c>
      <c r="O404" s="9">
        <f>空知1!O355+石狩1!O355+後志1!O355+胆振1!O355+日高1!O355+渡島・檜山1!O355+上川1!O355+留萌1!O355+宗谷1!O355+オホーツク1!O355+十勝1!O355+釧路1!O355+根室1!O355</f>
        <v>948.80000000000007</v>
      </c>
      <c r="P404" s="32">
        <f t="shared" si="273"/>
        <v>10876.899999999998</v>
      </c>
    </row>
    <row r="405" spans="1:16" ht="16.05" customHeight="1" x14ac:dyDescent="0.2">
      <c r="A405" s="36"/>
      <c r="B405" s="36"/>
      <c r="C405" s="38" t="s">
        <v>22</v>
      </c>
      <c r="D405" s="10">
        <f t="shared" ref="D405:O405" si="310">IF(D404&lt;=0,"",D404/$P404%)</f>
        <v>6.9486710367843791</v>
      </c>
      <c r="E405" s="10">
        <f t="shared" si="310"/>
        <v>5.626603168182112</v>
      </c>
      <c r="F405" s="10">
        <f t="shared" si="310"/>
        <v>7.2070167051273817</v>
      </c>
      <c r="G405" s="10">
        <f t="shared" si="310"/>
        <v>8.7120411146558325</v>
      </c>
      <c r="H405" s="10">
        <f t="shared" si="310"/>
        <v>8.4205977806176406</v>
      </c>
      <c r="I405" s="10">
        <f t="shared" si="310"/>
        <v>8.5474721657825317</v>
      </c>
      <c r="J405" s="10">
        <f t="shared" si="310"/>
        <v>9.589129255578337</v>
      </c>
      <c r="K405" s="10">
        <f t="shared" si="310"/>
        <v>8.9896937546543612</v>
      </c>
      <c r="L405" s="10">
        <f t="shared" si="310"/>
        <v>8.1861559819433847</v>
      </c>
      <c r="M405" s="10">
        <f t="shared" si="310"/>
        <v>9.4788037032610415</v>
      </c>
      <c r="N405" s="10">
        <f t="shared" si="310"/>
        <v>9.570741663525455</v>
      </c>
      <c r="O405" s="10">
        <f t="shared" si="310"/>
        <v>8.7230736698875617</v>
      </c>
      <c r="P405" s="32">
        <f t="shared" si="273"/>
        <v>100</v>
      </c>
    </row>
    <row r="406" spans="1:16" ht="16.05" customHeight="1" x14ac:dyDescent="0.2">
      <c r="A406" s="36"/>
      <c r="B406" s="36"/>
      <c r="C406" s="37" t="s">
        <v>23</v>
      </c>
      <c r="D406" s="9">
        <f>空知1!D357+石狩1!D357+後志1!D357+胆振1!D357+日高1!D357+渡島・檜山1!D357+上川1!D357+留萌1!D357+宗谷1!D357+オホーツク1!D357+十勝1!D357+釧路1!D357+根室1!D357</f>
        <v>6003.8</v>
      </c>
      <c r="E406" s="9">
        <f>空知1!E357+石狩1!E357+後志1!E357+胆振1!E357+日高1!E357+渡島・檜山1!E357+上川1!E357+留萌1!E357+宗谷1!E357+オホーツク1!E357+十勝1!E357+釧路1!E357+根室1!E357</f>
        <v>5505.5</v>
      </c>
      <c r="F406" s="9">
        <f>空知1!F357+石狩1!F357+後志1!F357+胆振1!F357+日高1!F357+渡島・檜山1!F357+上川1!F357+留萌1!F357+宗谷1!F357+オホーツク1!F357+十勝1!F357+釧路1!F357+根室1!F357</f>
        <v>6462.4</v>
      </c>
      <c r="G406" s="9">
        <f>空知1!G357+石狩1!G357+後志1!G357+胆振1!G357+日高1!G357+渡島・檜山1!G357+上川1!G357+留萌1!G357+宗谷1!G357+オホーツク1!G357+十勝1!G357+釧路1!G357+根室1!G357</f>
        <v>6198</v>
      </c>
      <c r="H406" s="9">
        <f>空知1!H357+石狩1!H357+後志1!H357+胆振1!H357+日高1!H357+渡島・檜山1!H357+上川1!H357+留萌1!H357+宗谷1!H357+オホーツク1!H357+十勝1!H357+釧路1!H357+根室1!H357</f>
        <v>6055.5</v>
      </c>
      <c r="I406" s="9">
        <f>空知1!I357+石狩1!I357+後志1!I357+胆振1!I357+日高1!I357+渡島・檜山1!I357+上川1!I357+留萌1!I357+宗谷1!I357+オホーツク1!I357+十勝1!I357+釧路1!I357+根室1!I357</f>
        <v>5880</v>
      </c>
      <c r="J406" s="9">
        <f>空知1!J357+石狩1!J357+後志1!J357+胆振1!J357+日高1!J357+渡島・檜山1!J357+上川1!J357+留萌1!J357+宗谷1!J357+オホーツク1!J357+十勝1!J357+釧路1!J357+根室1!J357</f>
        <v>5789.1</v>
      </c>
      <c r="K406" s="9">
        <f>空知1!K357+石狩1!K357+後志1!K357+胆振1!K357+日高1!K357+渡島・檜山1!K357+上川1!K357+留萌1!K357+宗谷1!K357+オホーツク1!K357+十勝1!K357+釧路1!K357+根室1!K357</f>
        <v>5531.6</v>
      </c>
      <c r="L406" s="9">
        <f>空知1!L357+石狩1!L357+後志1!L357+胆振1!L357+日高1!L357+渡島・檜山1!L357+上川1!L357+留萌1!L357+宗谷1!L357+オホーツク1!L357+十勝1!L357+釧路1!L357+根室1!L357</f>
        <v>5691.7</v>
      </c>
      <c r="M406" s="9">
        <f>空知1!M357+石狩1!M357+後志1!M357+胆振1!M357+日高1!M357+渡島・檜山1!M357+上川1!M357+留萌1!M357+宗谷1!M357+オホーツク1!M357+十勝1!M357+釧路1!M357+根室1!M357</f>
        <v>6438.9000000000005</v>
      </c>
      <c r="N406" s="9">
        <f>空知1!N357+石狩1!N357+後志1!N357+胆振1!N357+日高1!N357+渡島・檜山1!N357+上川1!N357+留萌1!N357+宗谷1!N357+オホーツク1!N357+十勝1!N357+釧路1!N357+根室1!N357</f>
        <v>6662.2</v>
      </c>
      <c r="O406" s="9">
        <f>空知1!O357+石狩1!O357+後志1!O357+胆振1!O357+日高1!O357+渡島・檜山1!O357+上川1!O357+留萌1!O357+宗谷1!O357+オホーツク1!O357+十勝1!O357+釧路1!O357+根室1!O357</f>
        <v>6238.5</v>
      </c>
      <c r="P406" s="32">
        <f t="shared" si="273"/>
        <v>72457.2</v>
      </c>
    </row>
    <row r="407" spans="1:16" ht="16.05" customHeight="1" x14ac:dyDescent="0.2">
      <c r="A407" s="36"/>
      <c r="B407" s="36"/>
      <c r="C407" s="38" t="s">
        <v>22</v>
      </c>
      <c r="D407" s="10">
        <f t="shared" ref="D407:O407" si="311">IF(D406&lt;=0,"",D406/$P406%)</f>
        <v>8.2859950425906614</v>
      </c>
      <c r="E407" s="10">
        <f t="shared" si="311"/>
        <v>7.5982787079820913</v>
      </c>
      <c r="F407" s="10">
        <f t="shared" si="311"/>
        <v>8.9189204109460469</v>
      </c>
      <c r="G407" s="10">
        <f t="shared" si="311"/>
        <v>8.5540153359500497</v>
      </c>
      <c r="H407" s="10">
        <f t="shared" si="311"/>
        <v>8.3573475099783039</v>
      </c>
      <c r="I407" s="10">
        <f t="shared" si="311"/>
        <v>8.1151355558867859</v>
      </c>
      <c r="J407" s="10">
        <f t="shared" si="311"/>
        <v>7.9896821847932298</v>
      </c>
      <c r="K407" s="10">
        <f t="shared" si="311"/>
        <v>7.6342999729495489</v>
      </c>
      <c r="L407" s="10">
        <f t="shared" si="311"/>
        <v>7.8552580005851729</v>
      </c>
      <c r="M407" s="10">
        <f t="shared" si="311"/>
        <v>8.8864874712243918</v>
      </c>
      <c r="N407" s="10">
        <f t="shared" si="311"/>
        <v>9.1946694048348547</v>
      </c>
      <c r="O407" s="10">
        <f t="shared" si="311"/>
        <v>8.609910402278862</v>
      </c>
      <c r="P407" s="32">
        <f t="shared" si="273"/>
        <v>99.999999999999986</v>
      </c>
    </row>
    <row r="408" spans="1:16" ht="16.05" customHeight="1" x14ac:dyDescent="0.2">
      <c r="A408" s="36"/>
      <c r="B408" s="36"/>
      <c r="C408" s="37" t="s">
        <v>24</v>
      </c>
      <c r="D408" s="9">
        <f>SUM(D406,D404)</f>
        <v>6759.6</v>
      </c>
      <c r="E408" s="9">
        <f t="shared" ref="E408:O408" si="312">SUM(E406,E404)</f>
        <v>6117.5</v>
      </c>
      <c r="F408" s="9">
        <f t="shared" si="312"/>
        <v>7246.2999999999993</v>
      </c>
      <c r="G408" s="9">
        <f t="shared" si="312"/>
        <v>7145.6</v>
      </c>
      <c r="H408" s="9">
        <f t="shared" si="312"/>
        <v>6971.4</v>
      </c>
      <c r="I408" s="9">
        <f t="shared" si="312"/>
        <v>6809.7</v>
      </c>
      <c r="J408" s="9">
        <f t="shared" si="312"/>
        <v>6832.1</v>
      </c>
      <c r="K408" s="9">
        <f t="shared" si="312"/>
        <v>6509.4000000000005</v>
      </c>
      <c r="L408" s="9">
        <f t="shared" si="312"/>
        <v>6582.0999999999995</v>
      </c>
      <c r="M408" s="9">
        <f t="shared" si="312"/>
        <v>7469.9000000000005</v>
      </c>
      <c r="N408" s="9">
        <f t="shared" si="312"/>
        <v>7703.2</v>
      </c>
      <c r="O408" s="9">
        <f t="shared" si="312"/>
        <v>7187.3</v>
      </c>
      <c r="P408" s="32">
        <f t="shared" si="273"/>
        <v>83334.099999999991</v>
      </c>
    </row>
    <row r="409" spans="1:16" ht="16.05" customHeight="1" x14ac:dyDescent="0.2">
      <c r="A409" s="43"/>
      <c r="B409" s="40"/>
      <c r="C409" s="38" t="s">
        <v>22</v>
      </c>
      <c r="D409" s="10">
        <f t="shared" ref="D409:O409" si="313">IF(D408&lt;=0,"",D408/$P408%)</f>
        <v>8.111445374702555</v>
      </c>
      <c r="E409" s="10">
        <f t="shared" si="313"/>
        <v>7.3409324634213373</v>
      </c>
      <c r="F409" s="10">
        <f t="shared" si="313"/>
        <v>8.6954800015839862</v>
      </c>
      <c r="G409" s="10">
        <f t="shared" si="313"/>
        <v>8.5746411133017588</v>
      </c>
      <c r="H409" s="10">
        <f t="shared" si="313"/>
        <v>8.3656030364520646</v>
      </c>
      <c r="I409" s="10">
        <f t="shared" si="313"/>
        <v>8.1715648216036421</v>
      </c>
      <c r="J409" s="10">
        <f t="shared" si="313"/>
        <v>8.1984445743099172</v>
      </c>
      <c r="K409" s="10">
        <f t="shared" si="313"/>
        <v>7.811208136885142</v>
      </c>
      <c r="L409" s="10">
        <f t="shared" si="313"/>
        <v>7.8984473342845245</v>
      </c>
      <c r="M409" s="10">
        <f t="shared" si="313"/>
        <v>8.9637975330626976</v>
      </c>
      <c r="N409" s="10">
        <f t="shared" si="313"/>
        <v>9.2437549574543922</v>
      </c>
      <c r="O409" s="10">
        <f t="shared" si="313"/>
        <v>8.6246806529379949</v>
      </c>
      <c r="P409" s="32">
        <f t="shared" si="273"/>
        <v>100.00000000000003</v>
      </c>
    </row>
    <row r="410" spans="1:16" ht="16.05" customHeight="1" x14ac:dyDescent="0.2">
      <c r="A410" s="36" t="s">
        <v>83</v>
      </c>
      <c r="C410" s="37" t="s">
        <v>21</v>
      </c>
      <c r="D410" s="9">
        <f>空知1!D361+石狩1!D361+後志1!D361+胆振1!D361+日高1!D361+渡島・檜山1!D361+上川1!D361+留萌1!D361+宗谷1!D361+オホーツク1!D361+十勝1!D361+釧路1!D361+根室1!D361</f>
        <v>1521</v>
      </c>
      <c r="E410" s="9">
        <f>空知1!E361+石狩1!E361+後志1!E361+胆振1!E361+日高1!E361+渡島・檜山1!E361+上川1!E361+留萌1!E361+宗谷1!E361+オホーツク1!E361+十勝1!E361+釧路1!E361+根室1!E361</f>
        <v>1545</v>
      </c>
      <c r="F410" s="9">
        <f>空知1!F361+石狩1!F361+後志1!F361+胆振1!F361+日高1!F361+渡島・檜山1!F361+上川1!F361+留萌1!F361+宗谷1!F361+オホーツク1!F361+十勝1!F361+釧路1!F361+根室1!F361</f>
        <v>1898</v>
      </c>
      <c r="G410" s="9">
        <f>空知1!G361+石狩1!G361+後志1!G361+胆振1!G361+日高1!G361+渡島・檜山1!G361+上川1!G361+留萌1!G361+宗谷1!G361+オホーツク1!G361+十勝1!G361+釧路1!G361+根室1!G361</f>
        <v>3094</v>
      </c>
      <c r="H410" s="9">
        <f>空知1!H361+石狩1!H361+後志1!H361+胆振1!H361+日高1!H361+渡島・檜山1!H361+上川1!H361+留萌1!H361+宗谷1!H361+オホーツク1!H361+十勝1!H361+釧路1!H361+根室1!H361</f>
        <v>1743</v>
      </c>
      <c r="I410" s="9">
        <f>空知1!I361+石狩1!I361+後志1!I361+胆振1!I361+日高1!I361+渡島・檜山1!I361+上川1!I361+留萌1!I361+宗谷1!I361+オホーツク1!I361+十勝1!I361+釧路1!I361+根室1!I361</f>
        <v>1795</v>
      </c>
      <c r="J410" s="9">
        <f>空知1!J361+石狩1!J361+後志1!J361+胆振1!J361+日高1!J361+渡島・檜山1!J361+上川1!J361+留萌1!J361+宗谷1!J361+オホーツク1!J361+十勝1!J361+釧路1!J361+根室1!J361</f>
        <v>2256</v>
      </c>
      <c r="K410" s="9">
        <f>空知1!K361+石狩1!K361+後志1!K361+胆振1!K361+日高1!K361+渡島・檜山1!K361+上川1!K361+留萌1!K361+宗谷1!K361+オホーツク1!K361+十勝1!K361+釧路1!K361+根室1!K361</f>
        <v>855</v>
      </c>
      <c r="L410" s="9">
        <f>空知1!L361+石狩1!L361+後志1!L361+胆振1!L361+日高1!L361+渡島・檜山1!L361+上川1!L361+留萌1!L361+宗谷1!L361+オホーツク1!L361+十勝1!L361+釧路1!L361+根室1!L361</f>
        <v>1704</v>
      </c>
      <c r="M410" s="9">
        <f>空知1!M361+石狩1!M361+後志1!M361+胆振1!M361+日高1!M361+渡島・檜山1!M361+上川1!M361+留萌1!M361+宗谷1!M361+オホーツク1!M361+十勝1!M361+釧路1!M361+根室1!M361</f>
        <v>2425</v>
      </c>
      <c r="N410" s="9">
        <f>空知1!N361+石狩1!N361+後志1!N361+胆振1!N361+日高1!N361+渡島・檜山1!N361+上川1!N361+留萌1!N361+宗谷1!N361+オホーツク1!N361+十勝1!N361+釧路1!N361+根室1!N361</f>
        <v>3878</v>
      </c>
      <c r="O410" s="9">
        <f>空知1!O361+石狩1!O361+後志1!O361+胆振1!O361+日高1!O361+渡島・檜山1!O361+上川1!O361+留萌1!O361+宗谷1!O361+オホーツク1!O361+十勝1!O361+釧路1!O361+根室1!O361</f>
        <v>1938</v>
      </c>
      <c r="P410" s="32">
        <f t="shared" si="273"/>
        <v>24652</v>
      </c>
    </row>
    <row r="411" spans="1:16" ht="16.05" customHeight="1" x14ac:dyDescent="0.2">
      <c r="A411" s="36"/>
      <c r="C411" s="38" t="s">
        <v>22</v>
      </c>
      <c r="D411" s="10">
        <f t="shared" ref="D411:O411" si="314">IF(D410&lt;=0,"",D410/$P410%)</f>
        <v>6.1698847963654062</v>
      </c>
      <c r="E411" s="10">
        <f t="shared" si="314"/>
        <v>6.2672399805289629</v>
      </c>
      <c r="F411" s="10">
        <f t="shared" si="314"/>
        <v>7.6991724809346094</v>
      </c>
      <c r="G411" s="10">
        <f t="shared" si="314"/>
        <v>12.550705825085185</v>
      </c>
      <c r="H411" s="10">
        <f t="shared" si="314"/>
        <v>7.070420249878306</v>
      </c>
      <c r="I411" s="10">
        <f t="shared" si="314"/>
        <v>7.2813564822326784</v>
      </c>
      <c r="J411" s="10">
        <f t="shared" si="314"/>
        <v>9.1513873113743305</v>
      </c>
      <c r="K411" s="10">
        <f t="shared" si="314"/>
        <v>3.4682784358267078</v>
      </c>
      <c r="L411" s="10">
        <f t="shared" si="314"/>
        <v>6.9122180756125262</v>
      </c>
      <c r="M411" s="10">
        <f t="shared" si="314"/>
        <v>9.8369300665260422</v>
      </c>
      <c r="N411" s="10">
        <f t="shared" si="314"/>
        <v>15.730975174428037</v>
      </c>
      <c r="O411" s="10">
        <f t="shared" si="314"/>
        <v>7.8614311212072039</v>
      </c>
      <c r="P411" s="32">
        <f t="shared" si="273"/>
        <v>99.999999999999986</v>
      </c>
    </row>
    <row r="412" spans="1:16" ht="16.05" customHeight="1" x14ac:dyDescent="0.2">
      <c r="A412" s="36"/>
      <c r="C412" s="37" t="s">
        <v>23</v>
      </c>
      <c r="D412" s="9">
        <f>空知1!D363+石狩1!D363+後志1!D363+胆振1!D363+日高1!D363+渡島・檜山1!D363+上川1!D363+留萌1!D363+宗谷1!D363+オホーツク1!D363+十勝1!D363+釧路1!D363+根室1!D363</f>
        <v>8561</v>
      </c>
      <c r="E412" s="9">
        <f>空知1!E363+石狩1!E363+後志1!E363+胆振1!E363+日高1!E363+渡島・檜山1!E363+上川1!E363+留萌1!E363+宗谷1!E363+オホーツク1!E363+十勝1!E363+釧路1!E363+根室1!E363</f>
        <v>8865</v>
      </c>
      <c r="F412" s="9">
        <f>空知1!F363+石狩1!F363+後志1!F363+胆振1!F363+日高1!F363+渡島・檜山1!F363+上川1!F363+留萌1!F363+宗谷1!F363+オホーツク1!F363+十勝1!F363+釧路1!F363+根室1!F363</f>
        <v>11260</v>
      </c>
      <c r="G412" s="9">
        <f>空知1!G363+石狩1!G363+後志1!G363+胆振1!G363+日高1!G363+渡島・檜山1!G363+上川1!G363+留萌1!G363+宗谷1!G363+オホーツク1!G363+十勝1!G363+釧路1!G363+根室1!G363</f>
        <v>11923</v>
      </c>
      <c r="H412" s="9">
        <f>空知1!H363+石狩1!H363+後志1!H363+胆振1!H363+日高1!H363+渡島・檜山1!H363+上川1!H363+留萌1!H363+宗谷1!H363+オホーツク1!H363+十勝1!H363+釧路1!H363+根室1!H363</f>
        <v>9996</v>
      </c>
      <c r="I412" s="9">
        <f>空知1!I363+石狩1!I363+後志1!I363+胆振1!I363+日高1!I363+渡島・檜山1!I363+上川1!I363+留萌1!I363+宗谷1!I363+オホーツク1!I363+十勝1!I363+釧路1!I363+根室1!I363</f>
        <v>11482</v>
      </c>
      <c r="J412" s="9">
        <f>空知1!J363+石狩1!J363+後志1!J363+胆振1!J363+日高1!J363+渡島・檜山1!J363+上川1!J363+留萌1!J363+宗谷1!J363+オホーツク1!J363+十勝1!J363+釧路1!J363+根室1!J363</f>
        <v>12588</v>
      </c>
      <c r="K412" s="9">
        <f>空知1!K363+石狩1!K363+後志1!K363+胆振1!K363+日高1!K363+渡島・檜山1!K363+上川1!K363+留萌1!K363+宗谷1!K363+オホーツク1!K363+十勝1!K363+釧路1!K363+根室1!K363</f>
        <v>10421</v>
      </c>
      <c r="L412" s="9">
        <f>空知1!L363+石狩1!L363+後志1!L363+胆振1!L363+日高1!L363+渡島・檜山1!L363+上川1!L363+留萌1!L363+宗谷1!L363+オホーツク1!L363+十勝1!L363+釧路1!L363+根室1!L363</f>
        <v>13129</v>
      </c>
      <c r="M412" s="9">
        <f>空知1!M363+石狩1!M363+後志1!M363+胆振1!M363+日高1!M363+渡島・檜山1!M363+上川1!M363+留萌1!M363+宗谷1!M363+オホーツク1!M363+十勝1!M363+釧路1!M363+根室1!M363</f>
        <v>9483</v>
      </c>
      <c r="N412" s="9">
        <f>空知1!N363+石狩1!N363+後志1!N363+胆振1!N363+日高1!N363+渡島・檜山1!N363+上川1!N363+留萌1!N363+宗谷1!N363+オホーツク1!N363+十勝1!N363+釧路1!N363+根室1!N363</f>
        <v>13199</v>
      </c>
      <c r="O412" s="9">
        <f>空知1!O363+石狩1!O363+後志1!O363+胆振1!O363+日高1!O363+渡島・檜山1!O363+上川1!O363+留萌1!O363+宗谷1!O363+オホーツク1!O363+十勝1!O363+釧路1!O363+根室1!O363</f>
        <v>13451</v>
      </c>
      <c r="P412" s="32">
        <f t="shared" si="273"/>
        <v>134358</v>
      </c>
    </row>
    <row r="413" spans="1:16" ht="16.05" customHeight="1" x14ac:dyDescent="0.2">
      <c r="A413" s="36"/>
      <c r="C413" s="38" t="s">
        <v>22</v>
      </c>
      <c r="D413" s="10">
        <f t="shared" ref="D413:O413" si="315">IF(D412&lt;=0,"",D412/$P412%)</f>
        <v>6.3717828488069195</v>
      </c>
      <c r="E413" s="10">
        <f t="shared" si="315"/>
        <v>6.5980440316170235</v>
      </c>
      <c r="F413" s="10">
        <f t="shared" si="315"/>
        <v>8.3805951264532084</v>
      </c>
      <c r="G413" s="10">
        <f t="shared" si="315"/>
        <v>8.8740529034370859</v>
      </c>
      <c r="H413" s="10">
        <f t="shared" si="315"/>
        <v>7.4398249452954053</v>
      </c>
      <c r="I413" s="10">
        <f t="shared" si="315"/>
        <v>8.5458253323211135</v>
      </c>
      <c r="J413" s="10">
        <f t="shared" si="315"/>
        <v>9.3689992408341904</v>
      </c>
      <c r="K413" s="10">
        <f t="shared" si="315"/>
        <v>7.756144033105584</v>
      </c>
      <c r="L413" s="10">
        <f t="shared" si="315"/>
        <v>9.7716548326113823</v>
      </c>
      <c r="M413" s="10">
        <f t="shared" si="315"/>
        <v>7.0580091993033545</v>
      </c>
      <c r="N413" s="10">
        <f t="shared" si="315"/>
        <v>9.8237544470742346</v>
      </c>
      <c r="O413" s="10">
        <f t="shared" si="315"/>
        <v>10.011313059140505</v>
      </c>
      <c r="P413" s="32">
        <f t="shared" ref="P413:P433" si="316">SUM(D413:O413)</f>
        <v>100.00000000000001</v>
      </c>
    </row>
    <row r="414" spans="1:16" ht="16.05" customHeight="1" x14ac:dyDescent="0.2">
      <c r="A414" s="36"/>
      <c r="C414" s="37" t="s">
        <v>24</v>
      </c>
      <c r="D414" s="9">
        <f t="shared" ref="D414:O414" si="317">SUM(D412,D410)</f>
        <v>10082</v>
      </c>
      <c r="E414" s="9">
        <f t="shared" si="317"/>
        <v>10410</v>
      </c>
      <c r="F414" s="9">
        <f t="shared" si="317"/>
        <v>13158</v>
      </c>
      <c r="G414" s="9">
        <f t="shared" si="317"/>
        <v>15017</v>
      </c>
      <c r="H414" s="9">
        <f t="shared" si="317"/>
        <v>11739</v>
      </c>
      <c r="I414" s="9">
        <f t="shared" si="317"/>
        <v>13277</v>
      </c>
      <c r="J414" s="9">
        <f t="shared" si="317"/>
        <v>14844</v>
      </c>
      <c r="K414" s="9">
        <f t="shared" si="317"/>
        <v>11276</v>
      </c>
      <c r="L414" s="9">
        <f t="shared" si="317"/>
        <v>14833</v>
      </c>
      <c r="M414" s="9">
        <f t="shared" si="317"/>
        <v>11908</v>
      </c>
      <c r="N414" s="9">
        <f t="shared" si="317"/>
        <v>17077</v>
      </c>
      <c r="O414" s="9">
        <f t="shared" si="317"/>
        <v>15389</v>
      </c>
      <c r="P414" s="32">
        <f t="shared" si="316"/>
        <v>159010</v>
      </c>
    </row>
    <row r="415" spans="1:16" ht="16.05" customHeight="1" x14ac:dyDescent="0.2">
      <c r="A415" s="40"/>
      <c r="B415" s="39"/>
      <c r="C415" s="38" t="s">
        <v>22</v>
      </c>
      <c r="D415" s="10">
        <f t="shared" ref="D415:O415" si="318">IF(D414&lt;=0,"",D414/$P414%)</f>
        <v>6.3404817307087606</v>
      </c>
      <c r="E415" s="10">
        <f t="shared" si="318"/>
        <v>6.5467580655304705</v>
      </c>
      <c r="F415" s="10">
        <f t="shared" si="318"/>
        <v>8.2749512609269864</v>
      </c>
      <c r="G415" s="10">
        <f t="shared" si="318"/>
        <v>9.4440601220049061</v>
      </c>
      <c r="H415" s="10">
        <f t="shared" si="318"/>
        <v>7.3825545563172135</v>
      </c>
      <c r="I415" s="10">
        <f t="shared" si="318"/>
        <v>8.349789321426325</v>
      </c>
      <c r="J415" s="10">
        <f t="shared" si="318"/>
        <v>9.3352619332117488</v>
      </c>
      <c r="K415" s="10">
        <f t="shared" si="318"/>
        <v>7.0913779007609588</v>
      </c>
      <c r="L415" s="10">
        <f t="shared" si="318"/>
        <v>9.328344129300044</v>
      </c>
      <c r="M415" s="10">
        <f t="shared" si="318"/>
        <v>7.4888371800515694</v>
      </c>
      <c r="N415" s="10">
        <f t="shared" si="318"/>
        <v>10.739576127287593</v>
      </c>
      <c r="O415" s="10">
        <f t="shared" si="318"/>
        <v>9.6780076724734307</v>
      </c>
      <c r="P415" s="32">
        <f t="shared" si="316"/>
        <v>100.00000000000001</v>
      </c>
    </row>
    <row r="416" spans="1:16" ht="16.05" customHeight="1" x14ac:dyDescent="0.2">
      <c r="A416" s="41" t="s">
        <v>110</v>
      </c>
      <c r="B416" s="44"/>
      <c r="C416" s="37" t="s">
        <v>21</v>
      </c>
      <c r="D416" s="9">
        <v>3526.7999999999997</v>
      </c>
      <c r="E416" s="9">
        <v>3939.8</v>
      </c>
      <c r="F416" s="9">
        <v>4665.0000000000009</v>
      </c>
      <c r="G416" s="9">
        <v>4704.9000000000005</v>
      </c>
      <c r="H416" s="9">
        <v>4049</v>
      </c>
      <c r="I416" s="9">
        <v>4735.7000000000007</v>
      </c>
      <c r="J416" s="9">
        <v>4895.8999999999996</v>
      </c>
      <c r="K416" s="9">
        <v>4569.6000000000004</v>
      </c>
      <c r="L416" s="9">
        <v>4883</v>
      </c>
      <c r="M416" s="9">
        <v>4470.0999999999995</v>
      </c>
      <c r="N416" s="9">
        <v>4649</v>
      </c>
      <c r="O416" s="9">
        <v>4766.1000000000004</v>
      </c>
      <c r="P416" s="32">
        <f t="shared" si="316"/>
        <v>53854.9</v>
      </c>
    </row>
    <row r="417" spans="1:25" ht="16.05" customHeight="1" x14ac:dyDescent="0.2">
      <c r="A417" s="36"/>
      <c r="B417" s="45"/>
      <c r="C417" s="38" t="s">
        <v>22</v>
      </c>
      <c r="D417" s="10">
        <f t="shared" ref="D417:O417" si="319">IF(D416&lt;=0,"",D416/$P416%)</f>
        <v>6.5487077313299249</v>
      </c>
      <c r="E417" s="10">
        <f t="shared" si="319"/>
        <v>7.3155831688481463</v>
      </c>
      <c r="F417" s="10">
        <f t="shared" si="319"/>
        <v>8.6621644455750566</v>
      </c>
      <c r="G417" s="10">
        <f t="shared" si="319"/>
        <v>8.736252411572579</v>
      </c>
      <c r="H417" s="10">
        <f t="shared" si="319"/>
        <v>7.5183502336834724</v>
      </c>
      <c r="I417" s="10">
        <f t="shared" si="319"/>
        <v>8.7934431221671581</v>
      </c>
      <c r="J417" s="10">
        <f t="shared" si="319"/>
        <v>9.0909090909090899</v>
      </c>
      <c r="K417" s="10">
        <f t="shared" si="319"/>
        <v>8.4850217900321052</v>
      </c>
      <c r="L417" s="10">
        <f t="shared" si="319"/>
        <v>9.0669558387444784</v>
      </c>
      <c r="M417" s="10">
        <f t="shared" si="319"/>
        <v>8.3002660853515646</v>
      </c>
      <c r="N417" s="10">
        <f t="shared" si="319"/>
        <v>8.6324549855259232</v>
      </c>
      <c r="O417" s="10">
        <f t="shared" si="319"/>
        <v>8.8498910962605084</v>
      </c>
      <c r="P417" s="32">
        <f t="shared" si="316"/>
        <v>100.00000000000001</v>
      </c>
    </row>
    <row r="418" spans="1:25" ht="16.05" customHeight="1" x14ac:dyDescent="0.2">
      <c r="A418" s="36"/>
      <c r="B418" s="45"/>
      <c r="C418" s="37" t="s">
        <v>23</v>
      </c>
      <c r="D418" s="9">
        <v>40267.599999999999</v>
      </c>
      <c r="E418" s="9">
        <v>43887.8</v>
      </c>
      <c r="F418" s="9">
        <v>54564.400000000009</v>
      </c>
      <c r="G418" s="9">
        <v>50603.299999999996</v>
      </c>
      <c r="H418" s="9">
        <v>44863.600000000006</v>
      </c>
      <c r="I418" s="9">
        <v>58942.099999999991</v>
      </c>
      <c r="J418" s="9">
        <v>55825.3</v>
      </c>
      <c r="K418" s="9">
        <v>41737</v>
      </c>
      <c r="L418" s="9">
        <v>48162.399999999994</v>
      </c>
      <c r="M418" s="9">
        <v>52547.600000000006</v>
      </c>
      <c r="N418" s="9">
        <v>49196.399999999994</v>
      </c>
      <c r="O418" s="9">
        <v>47054.6</v>
      </c>
      <c r="P418" s="32">
        <f t="shared" si="316"/>
        <v>587652.1</v>
      </c>
    </row>
    <row r="419" spans="1:25" ht="16.05" customHeight="1" x14ac:dyDescent="0.2">
      <c r="A419" s="36"/>
      <c r="B419" s="45"/>
      <c r="C419" s="38" t="s">
        <v>22</v>
      </c>
      <c r="D419" s="10">
        <f t="shared" ref="D419:O419" si="320">IF(D418&lt;=0,"",D418/$P418%)</f>
        <v>6.8522855614742122</v>
      </c>
      <c r="E419" s="10">
        <f t="shared" si="320"/>
        <v>7.4683303267358365</v>
      </c>
      <c r="F419" s="10">
        <f t="shared" si="320"/>
        <v>9.2851535798136364</v>
      </c>
      <c r="G419" s="10">
        <f t="shared" si="320"/>
        <v>8.611098301188747</v>
      </c>
      <c r="H419" s="10">
        <f t="shared" si="320"/>
        <v>7.634380954309532</v>
      </c>
      <c r="I419" s="10">
        <f t="shared" si="320"/>
        <v>10.030101143176378</v>
      </c>
      <c r="J419" s="10">
        <f t="shared" si="320"/>
        <v>9.4997193067122545</v>
      </c>
      <c r="K419" s="10">
        <f t="shared" si="320"/>
        <v>7.1023314644838331</v>
      </c>
      <c r="L419" s="10">
        <f t="shared" si="320"/>
        <v>8.195733496059999</v>
      </c>
      <c r="M419" s="10">
        <f t="shared" si="320"/>
        <v>8.9419573247504793</v>
      </c>
      <c r="N419" s="10">
        <f t="shared" si="320"/>
        <v>8.3716879425769086</v>
      </c>
      <c r="O419" s="10">
        <f t="shared" si="320"/>
        <v>8.0072205987181881</v>
      </c>
      <c r="P419" s="32">
        <f t="shared" si="316"/>
        <v>100.00000000000001</v>
      </c>
    </row>
    <row r="420" spans="1:25" ht="16.05" customHeight="1" x14ac:dyDescent="0.2">
      <c r="A420" s="36"/>
      <c r="B420" s="45"/>
      <c r="C420" s="37" t="s">
        <v>24</v>
      </c>
      <c r="D420" s="9">
        <f>SUM(D418,D416)</f>
        <v>43794.400000000001</v>
      </c>
      <c r="E420" s="9">
        <f t="shared" ref="E420:O420" si="321">SUM(E418,E416)</f>
        <v>47827.600000000006</v>
      </c>
      <c r="F420" s="9">
        <f t="shared" si="321"/>
        <v>59229.400000000009</v>
      </c>
      <c r="G420" s="9">
        <f t="shared" si="321"/>
        <v>55308.2</v>
      </c>
      <c r="H420" s="9">
        <f t="shared" si="321"/>
        <v>48912.600000000006</v>
      </c>
      <c r="I420" s="9">
        <f t="shared" si="321"/>
        <v>63677.799999999988</v>
      </c>
      <c r="J420" s="9">
        <f t="shared" si="321"/>
        <v>60721.200000000004</v>
      </c>
      <c r="K420" s="9">
        <f t="shared" si="321"/>
        <v>46306.6</v>
      </c>
      <c r="L420" s="9">
        <f t="shared" si="321"/>
        <v>53045.399999999994</v>
      </c>
      <c r="M420" s="9">
        <f t="shared" si="321"/>
        <v>57017.700000000004</v>
      </c>
      <c r="N420" s="9">
        <f t="shared" si="321"/>
        <v>53845.399999999994</v>
      </c>
      <c r="O420" s="9">
        <f t="shared" si="321"/>
        <v>51820.7</v>
      </c>
      <c r="P420" s="32">
        <f t="shared" si="316"/>
        <v>641506.99999999988</v>
      </c>
    </row>
    <row r="421" spans="1:25" ht="16.05" customHeight="1" x14ac:dyDescent="0.2">
      <c r="A421" s="40"/>
      <c r="B421" s="39"/>
      <c r="C421" s="38" t="s">
        <v>22</v>
      </c>
      <c r="D421" s="10">
        <f>IF(D420&lt;=0,"",D420/$P420%)</f>
        <v>6.8268000193294869</v>
      </c>
      <c r="E421" s="10">
        <f t="shared" ref="E421:O421" si="322">IF(E420&lt;=0,"",E420/$P420%)</f>
        <v>7.45550711060051</v>
      </c>
      <c r="F421" s="10">
        <f t="shared" si="322"/>
        <v>9.2328532658256286</v>
      </c>
      <c r="G421" s="10">
        <f t="shared" si="322"/>
        <v>8.6216050643250988</v>
      </c>
      <c r="H421" s="10">
        <f t="shared" si="322"/>
        <v>7.6246401052521664</v>
      </c>
      <c r="I421" s="10">
        <f t="shared" si="322"/>
        <v>9.9262829556029786</v>
      </c>
      <c r="J421" s="10">
        <f t="shared" si="322"/>
        <v>9.4653994422508276</v>
      </c>
      <c r="K421" s="10">
        <f t="shared" si="322"/>
        <v>7.2184091521994311</v>
      </c>
      <c r="L421" s="10">
        <f t="shared" si="322"/>
        <v>8.2688731377833768</v>
      </c>
      <c r="M421" s="10">
        <f t="shared" si="322"/>
        <v>8.8880869577416952</v>
      </c>
      <c r="N421" s="10">
        <f t="shared" si="322"/>
        <v>8.3935794932869019</v>
      </c>
      <c r="O421" s="10">
        <f t="shared" si="322"/>
        <v>8.0779632958019167</v>
      </c>
      <c r="P421" s="32">
        <f>SUM(D421:O421)</f>
        <v>100.00000000000003</v>
      </c>
    </row>
    <row r="422" spans="1:25" s="17" customFormat="1" ht="16.05" customHeight="1" x14ac:dyDescent="0.2">
      <c r="A422" s="47" t="s">
        <v>84</v>
      </c>
      <c r="B422" s="48"/>
      <c r="C422" s="37" t="s">
        <v>21</v>
      </c>
      <c r="D422" s="9">
        <f t="shared" ref="D422:O422" si="323">+D416+D410+D350+D344+D332+D326+D260+D68+D62+D32+D26+D8</f>
        <v>378427.59999999992</v>
      </c>
      <c r="E422" s="9">
        <f t="shared" si="323"/>
        <v>351449.3000000001</v>
      </c>
      <c r="F422" s="9">
        <f t="shared" si="323"/>
        <v>404368.59999999992</v>
      </c>
      <c r="G422" s="9">
        <f t="shared" si="323"/>
        <v>392827.10000000003</v>
      </c>
      <c r="H422" s="9">
        <f t="shared" si="323"/>
        <v>397874.59999999992</v>
      </c>
      <c r="I422" s="9">
        <f t="shared" si="323"/>
        <v>376690.10000000009</v>
      </c>
      <c r="J422" s="9">
        <f t="shared" si="323"/>
        <v>391661.00000000006</v>
      </c>
      <c r="K422" s="9">
        <f t="shared" si="323"/>
        <v>396769.6999999999</v>
      </c>
      <c r="L422" s="9">
        <f t="shared" si="323"/>
        <v>460388.19999999995</v>
      </c>
      <c r="M422" s="9">
        <f t="shared" si="323"/>
        <v>417218.60000000003</v>
      </c>
      <c r="N422" s="9">
        <f t="shared" si="323"/>
        <v>376870.60000000009</v>
      </c>
      <c r="O422" s="9">
        <f t="shared" si="323"/>
        <v>379332.7</v>
      </c>
      <c r="P422" s="32">
        <f t="shared" si="316"/>
        <v>4723878.0999999996</v>
      </c>
      <c r="Q422" s="30"/>
      <c r="R422" s="19"/>
      <c r="S422" s="19"/>
      <c r="T422" s="19"/>
      <c r="U422" s="19"/>
      <c r="V422" s="20"/>
      <c r="W422" s="20"/>
      <c r="X422" s="20"/>
      <c r="Y422" s="20"/>
    </row>
    <row r="423" spans="1:25" s="17" customFormat="1" ht="16.05" customHeight="1" x14ac:dyDescent="0.2">
      <c r="A423" s="49"/>
      <c r="B423" s="45"/>
      <c r="C423" s="38" t="s">
        <v>22</v>
      </c>
      <c r="D423" s="10">
        <f t="shared" ref="D423:O425" si="324">IF(D422&lt;=0,"",D422/$P422%)</f>
        <v>8.0109518490750204</v>
      </c>
      <c r="E423" s="10">
        <f t="shared" si="324"/>
        <v>7.4398469342382088</v>
      </c>
      <c r="F423" s="10">
        <f t="shared" si="324"/>
        <v>8.560098110914419</v>
      </c>
      <c r="G423" s="10">
        <f t="shared" si="324"/>
        <v>8.3157755489075829</v>
      </c>
      <c r="H423" s="10">
        <f t="shared" si="324"/>
        <v>8.4226263162887278</v>
      </c>
      <c r="I423" s="10">
        <f t="shared" si="324"/>
        <v>7.9741706290007803</v>
      </c>
      <c r="J423" s="10">
        <f t="shared" si="324"/>
        <v>8.2910903225889783</v>
      </c>
      <c r="K423" s="10">
        <f t="shared" si="324"/>
        <v>8.399236635678637</v>
      </c>
      <c r="L423" s="10">
        <f t="shared" si="324"/>
        <v>9.7459796856315997</v>
      </c>
      <c r="M423" s="10">
        <f t="shared" si="324"/>
        <v>8.8321203716073899</v>
      </c>
      <c r="N423" s="10">
        <f t="shared" si="324"/>
        <v>7.9779916420789974</v>
      </c>
      <c r="O423" s="10">
        <f t="shared" si="324"/>
        <v>8.0301119539896693</v>
      </c>
      <c r="P423" s="32">
        <f t="shared" si="316"/>
        <v>100.00000000000001</v>
      </c>
      <c r="Q423" s="27"/>
      <c r="R423" s="19"/>
      <c r="S423" s="19"/>
      <c r="T423" s="19"/>
      <c r="U423" s="19"/>
      <c r="V423" s="20"/>
      <c r="W423" s="20"/>
      <c r="X423" s="20"/>
      <c r="Y423" s="20"/>
    </row>
    <row r="424" spans="1:25" s="17" customFormat="1" ht="16.05" customHeight="1" x14ac:dyDescent="0.2">
      <c r="A424" s="49"/>
      <c r="B424" s="45"/>
      <c r="C424" s="37" t="s">
        <v>23</v>
      </c>
      <c r="D424" s="9">
        <f t="shared" ref="D424:O424" si="325">+D418+D412+D352+D346+D334+D328+D262+D70+D64+D34+D28+D10</f>
        <v>247468.50000000003</v>
      </c>
      <c r="E424" s="9">
        <f t="shared" si="325"/>
        <v>271246.09999999998</v>
      </c>
      <c r="F424" s="9">
        <f t="shared" si="325"/>
        <v>330899.20000000001</v>
      </c>
      <c r="G424" s="9">
        <f t="shared" si="325"/>
        <v>238532.2</v>
      </c>
      <c r="H424" s="9">
        <f t="shared" si="325"/>
        <v>222331.00000000006</v>
      </c>
      <c r="I424" s="9">
        <f t="shared" si="325"/>
        <v>259162.19999999998</v>
      </c>
      <c r="J424" s="9">
        <f t="shared" si="325"/>
        <v>271423.40000000002</v>
      </c>
      <c r="K424" s="9">
        <f t="shared" si="325"/>
        <v>349049.39999999991</v>
      </c>
      <c r="L424" s="9">
        <f t="shared" si="325"/>
        <v>564197.20000000019</v>
      </c>
      <c r="M424" s="9">
        <f t="shared" si="325"/>
        <v>373306.49999999994</v>
      </c>
      <c r="N424" s="9">
        <f t="shared" si="325"/>
        <v>314391.5</v>
      </c>
      <c r="O424" s="9">
        <f t="shared" si="325"/>
        <v>274503.3</v>
      </c>
      <c r="P424" s="32">
        <f t="shared" si="316"/>
        <v>3716510.5</v>
      </c>
      <c r="Q424" s="27"/>
      <c r="R424" s="19"/>
      <c r="S424" s="19"/>
      <c r="T424" s="19"/>
      <c r="U424" s="19"/>
      <c r="V424" s="20"/>
      <c r="W424" s="20"/>
      <c r="X424" s="20"/>
      <c r="Y424" s="20"/>
    </row>
    <row r="425" spans="1:25" s="17" customFormat="1" ht="16.05" customHeight="1" x14ac:dyDescent="0.2">
      <c r="A425" s="49"/>
      <c r="B425" s="45"/>
      <c r="C425" s="38" t="s">
        <v>22</v>
      </c>
      <c r="D425" s="10">
        <f>IF(D424&lt;=0,"",D424/$P424%)</f>
        <v>6.6586250731701151</v>
      </c>
      <c r="E425" s="10">
        <f t="shared" si="324"/>
        <v>7.2984080093410189</v>
      </c>
      <c r="F425" s="10">
        <f t="shared" si="324"/>
        <v>8.9034915951401175</v>
      </c>
      <c r="G425" s="10">
        <f t="shared" si="324"/>
        <v>6.4181764049906489</v>
      </c>
      <c r="H425" s="10">
        <f t="shared" si="324"/>
        <v>5.982251361862156</v>
      </c>
      <c r="I425" s="10">
        <f t="shared" si="324"/>
        <v>6.9732669933261313</v>
      </c>
      <c r="J425" s="10">
        <f t="shared" si="324"/>
        <v>7.303178613379405</v>
      </c>
      <c r="K425" s="10">
        <f t="shared" si="324"/>
        <v>9.3918583036426213</v>
      </c>
      <c r="L425" s="10">
        <f t="shared" si="324"/>
        <v>15.180831589201757</v>
      </c>
      <c r="M425" s="10">
        <f t="shared" si="324"/>
        <v>10.044543127215702</v>
      </c>
      <c r="N425" s="10">
        <f t="shared" si="324"/>
        <v>8.4593195687190974</v>
      </c>
      <c r="O425" s="10">
        <f t="shared" si="324"/>
        <v>7.3860493600112243</v>
      </c>
      <c r="P425" s="32">
        <f t="shared" si="316"/>
        <v>100</v>
      </c>
      <c r="Q425" s="27"/>
      <c r="R425" s="19"/>
      <c r="S425" s="19"/>
      <c r="T425" s="19"/>
      <c r="U425" s="19"/>
      <c r="V425" s="20"/>
      <c r="W425" s="20"/>
      <c r="X425" s="20"/>
      <c r="Y425" s="20"/>
    </row>
    <row r="426" spans="1:25" s="17" customFormat="1" ht="16.05" customHeight="1" x14ac:dyDescent="0.2">
      <c r="A426" s="49"/>
      <c r="B426" s="45"/>
      <c r="C426" s="37" t="s">
        <v>24</v>
      </c>
      <c r="D426" s="9">
        <f>+D422+D424</f>
        <v>625896.1</v>
      </c>
      <c r="E426" s="9">
        <f t="shared" ref="E426:O426" si="326">+E422+E424</f>
        <v>622695.40000000014</v>
      </c>
      <c r="F426" s="9">
        <f t="shared" si="326"/>
        <v>735267.79999999993</v>
      </c>
      <c r="G426" s="9">
        <f t="shared" si="326"/>
        <v>631359.30000000005</v>
      </c>
      <c r="H426" s="9">
        <f t="shared" si="326"/>
        <v>620205.6</v>
      </c>
      <c r="I426" s="9">
        <f t="shared" si="326"/>
        <v>635852.30000000005</v>
      </c>
      <c r="J426" s="9">
        <f t="shared" si="326"/>
        <v>663084.40000000014</v>
      </c>
      <c r="K426" s="9">
        <f t="shared" si="326"/>
        <v>745819.09999999986</v>
      </c>
      <c r="L426" s="9">
        <f t="shared" si="326"/>
        <v>1024585.4000000001</v>
      </c>
      <c r="M426" s="9">
        <f t="shared" si="326"/>
        <v>790525.1</v>
      </c>
      <c r="N426" s="9">
        <f t="shared" si="326"/>
        <v>691262.10000000009</v>
      </c>
      <c r="O426" s="9">
        <f t="shared" si="326"/>
        <v>653836</v>
      </c>
      <c r="P426" s="32">
        <f>SUM(D426:O426)</f>
        <v>8440388.5999999996</v>
      </c>
      <c r="Q426" s="27"/>
      <c r="R426" s="19"/>
      <c r="S426" s="19"/>
      <c r="T426" s="19"/>
      <c r="U426" s="19"/>
      <c r="V426" s="20"/>
      <c r="W426" s="20"/>
      <c r="X426" s="20"/>
      <c r="Y426" s="20"/>
    </row>
    <row r="427" spans="1:25" s="17" customFormat="1" ht="16.05" customHeight="1" x14ac:dyDescent="0.2">
      <c r="A427" s="50"/>
      <c r="B427" s="39"/>
      <c r="C427" s="38" t="s">
        <v>22</v>
      </c>
      <c r="D427" s="10">
        <f>IF((D422+D424)&lt;=0,"",D426/$P426%)</f>
        <v>7.4154891399194582</v>
      </c>
      <c r="E427" s="10">
        <f t="shared" ref="E427:O427" si="327">IF((E422+E424)&lt;=0,"",E426/$P426%)</f>
        <v>7.3775679001319929</v>
      </c>
      <c r="F427" s="10">
        <f t="shared" si="327"/>
        <v>8.7113026999728422</v>
      </c>
      <c r="G427" s="10">
        <f t="shared" si="327"/>
        <v>7.4802160175421317</v>
      </c>
      <c r="H427" s="10">
        <f t="shared" si="327"/>
        <v>7.34806925832775</v>
      </c>
      <c r="I427" s="10">
        <f t="shared" si="327"/>
        <v>7.5334481637492381</v>
      </c>
      <c r="J427" s="10">
        <f t="shared" si="327"/>
        <v>7.8560885218010004</v>
      </c>
      <c r="K427" s="10">
        <f t="shared" si="327"/>
        <v>8.8363123470405132</v>
      </c>
      <c r="L427" s="10">
        <f t="shared" si="327"/>
        <v>12.139078525365528</v>
      </c>
      <c r="M427" s="10">
        <f t="shared" si="327"/>
        <v>9.3659799028684532</v>
      </c>
      <c r="N427" s="10">
        <f t="shared" si="327"/>
        <v>8.1899321554934108</v>
      </c>
      <c r="O427" s="10">
        <f t="shared" si="327"/>
        <v>7.746515367787687</v>
      </c>
      <c r="P427" s="32">
        <f t="shared" si="316"/>
        <v>100</v>
      </c>
      <c r="Q427" s="27"/>
      <c r="R427" s="19"/>
      <c r="S427" s="19"/>
      <c r="T427" s="19"/>
      <c r="U427" s="19"/>
      <c r="V427" s="20"/>
      <c r="W427" s="20"/>
      <c r="X427" s="20"/>
      <c r="Y427" s="20"/>
    </row>
    <row r="428" spans="1:25" ht="16.05" customHeight="1" x14ac:dyDescent="0.2">
      <c r="A428" s="12" t="s">
        <v>85</v>
      </c>
      <c r="B428" s="13"/>
      <c r="C428" s="37" t="s">
        <v>21</v>
      </c>
      <c r="D428" s="16">
        <f>+空知1!D373+石狩1!D373+後志1!D373+胆振1!D373+日高1!D373+渡島・檜山1!D373+上川1!D373+留萌1!D373+宗谷1!D373+オホーツク1!D373+十勝1!D373+釧路1!D373+根室1!D373</f>
        <v>182.00000000000003</v>
      </c>
      <c r="E428" s="16">
        <f>+空知1!E373+石狩1!E373+後志1!E373+胆振1!E373+日高1!E373+渡島・檜山1!E373+上川1!E373+留萌1!E373+宗谷1!E373+オホーツク1!E373+十勝1!E373+釧路1!E373+根室1!E373</f>
        <v>357.29999999999995</v>
      </c>
      <c r="F428" s="16">
        <f>+空知1!F373+石狩1!F373+後志1!F373+胆振1!F373+日高1!F373+渡島・檜山1!F373+上川1!F373+留萌1!F373+宗谷1!F373+オホーツク1!F373+十勝1!F373+釧路1!F373+根室1!F373</f>
        <v>525.29999999999995</v>
      </c>
      <c r="G428" s="16">
        <f>+空知1!G373+石狩1!G373+後志1!G373+胆振1!G373+日高1!G373+渡島・檜山1!G373+上川1!G373+留萌1!G373+宗谷1!G373+オホーツク1!G373+十勝1!G373+釧路1!G373+根室1!G373</f>
        <v>603.4</v>
      </c>
      <c r="H428" s="16">
        <f>+空知1!H373+石狩1!H373+後志1!H373+胆振1!H373+日高1!H373+渡島・檜山1!H373+上川1!H373+留萌1!H373+宗谷1!H373+オホーツク1!H373+十勝1!H373+釧路1!H373+根室1!H373</f>
        <v>1027.0999999999999</v>
      </c>
      <c r="I428" s="16">
        <f>+空知1!I373+石狩1!I373+後志1!I373+胆振1!I373+日高1!I373+渡島・檜山1!I373+上川1!I373+留萌1!I373+宗谷1!I373+オホーツク1!I373+十勝1!I373+釧路1!I373+根室1!I373</f>
        <v>2006.3</v>
      </c>
      <c r="J428" s="16">
        <f>+空知1!J373+石狩1!J373+後志1!J373+胆振1!J373+日高1!J373+渡島・檜山1!J373+上川1!J373+留萌1!J373+宗谷1!J373+オホーツク1!J373+十勝1!J373+釧路1!J373+根室1!J373</f>
        <v>3671.2</v>
      </c>
      <c r="K428" s="16">
        <f>+空知1!K373+石狩1!K373+後志1!K373+胆振1!K373+日高1!K373+渡島・檜山1!K373+上川1!K373+留萌1!K373+宗谷1!K373+オホーツク1!K373+十勝1!K373+釧路1!K373+根室1!K373</f>
        <v>4649.2</v>
      </c>
      <c r="L428" s="16">
        <f>+空知1!L373+石狩1!L373+後志1!L373+胆振1!L373+日高1!L373+渡島・檜山1!L373+上川1!L373+留萌1!L373+宗谷1!L373+オホーツク1!L373+十勝1!L373+釧路1!L373+根室1!L373</f>
        <v>3110.2</v>
      </c>
      <c r="M428" s="16">
        <f>+空知1!M373+石狩1!M373+後志1!M373+胆振1!M373+日高1!M373+渡島・檜山1!M373+上川1!M373+留萌1!M373+宗谷1!M373+オホーツク1!M373+十勝1!M373+釧路1!M373+根室1!M373</f>
        <v>1886.8999999999999</v>
      </c>
      <c r="N428" s="16">
        <f>+空知1!N373+石狩1!N373+後志1!N373+胆振1!N373+日高1!N373+渡島・檜山1!N373+上川1!N373+留萌1!N373+宗谷1!N373+オホーツク1!N373+十勝1!N373+釧路1!N373+根室1!N373</f>
        <v>851.19999999999993</v>
      </c>
      <c r="O428" s="16">
        <f>+空知1!O373+石狩1!O373+後志1!O373+胆振1!O373+日高1!O373+渡島・檜山1!O373+上川1!O373+留萌1!O373+宗谷1!O373+オホーツク1!O373+十勝1!O373+釧路1!O373+根室1!O373</f>
        <v>339.6</v>
      </c>
      <c r="P428" s="32">
        <f>SUM(D428:O428)</f>
        <v>19209.7</v>
      </c>
    </row>
    <row r="429" spans="1:25" ht="16.05" customHeight="1" x14ac:dyDescent="0.2">
      <c r="A429" s="14" t="s">
        <v>86</v>
      </c>
      <c r="B429" s="15"/>
      <c r="C429" s="38" t="s">
        <v>22</v>
      </c>
      <c r="D429" s="32">
        <f>IF(D428&lt;=0,"",D428/$P428%)</f>
        <v>0.94743801308713838</v>
      </c>
      <c r="E429" s="32">
        <f t="shared" ref="E429:O429" si="328">IF(E428&lt;=0,"",E428/$P428%)</f>
        <v>1.8599978136045849</v>
      </c>
      <c r="F429" s="32">
        <f t="shared" si="328"/>
        <v>2.7345559795311738</v>
      </c>
      <c r="G429" s="32">
        <f t="shared" si="328"/>
        <v>3.141121412619666</v>
      </c>
      <c r="H429" s="32">
        <f t="shared" si="328"/>
        <v>5.3467779298999973</v>
      </c>
      <c r="I429" s="32">
        <f t="shared" si="328"/>
        <v>10.444202668443547</v>
      </c>
      <c r="J429" s="32">
        <f t="shared" si="328"/>
        <v>19.111178206843416</v>
      </c>
      <c r="K429" s="32">
        <f t="shared" si="328"/>
        <v>24.20235610134463</v>
      </c>
      <c r="L429" s="32">
        <f t="shared" si="328"/>
        <v>16.190778617052842</v>
      </c>
      <c r="M429" s="32">
        <f t="shared" si="328"/>
        <v>9.8226416862314334</v>
      </c>
      <c r="N429" s="32">
        <f t="shared" si="328"/>
        <v>4.4310947073613844</v>
      </c>
      <c r="O429" s="32">
        <f t="shared" si="328"/>
        <v>1.7678568639801768</v>
      </c>
      <c r="P429" s="32">
        <f t="shared" si="316"/>
        <v>99.999999999999986</v>
      </c>
    </row>
    <row r="430" spans="1:25" ht="16.05" customHeight="1" x14ac:dyDescent="0.2">
      <c r="A430" s="36"/>
      <c r="B430" s="51"/>
      <c r="C430" s="37" t="s">
        <v>23</v>
      </c>
      <c r="D430" s="16">
        <f>空知1!D375+石狩1!D375+後志1!D375+胆振1!D375+日高1!D375+渡島・檜山1!D375+上川1!D375+留萌1!D375+宗谷1!D375+オホーツク1!D375+十勝1!D375+釧路1!D375+根室1!D375</f>
        <v>60.7</v>
      </c>
      <c r="E430" s="16">
        <f>空知1!E375+石狩1!E375+後志1!E375+胆振1!E375+日高1!E375+渡島・檜山1!E375+上川1!E375+留萌1!E375+宗谷1!E375+オホーツク1!E375+十勝1!E375+釧路1!E375+根室1!E375</f>
        <v>90.7</v>
      </c>
      <c r="F430" s="16">
        <f>空知1!F375+石狩1!F375+後志1!F375+胆振1!F375+日高1!F375+渡島・檜山1!F375+上川1!F375+留萌1!F375+宗谷1!F375+オホーツク1!F375+十勝1!F375+釧路1!F375+根室1!F375</f>
        <v>198.8</v>
      </c>
      <c r="G430" s="16">
        <f>空知1!G375+石狩1!G375+後志1!G375+胆振1!G375+日高1!G375+渡島・檜山1!G375+上川1!G375+留萌1!G375+宗谷1!G375+オホーツク1!G375+十勝1!G375+釧路1!G375+根室1!G375</f>
        <v>487.30000000000007</v>
      </c>
      <c r="H430" s="16">
        <f>空知1!H375+石狩1!H375+後志1!H375+胆振1!H375+日高1!H375+渡島・檜山1!H375+上川1!H375+留萌1!H375+宗谷1!H375+オホーツク1!H375+十勝1!H375+釧路1!H375+根室1!H375</f>
        <v>2195.7000000000003</v>
      </c>
      <c r="I430" s="16">
        <f>空知1!I375+石狩1!I375+後志1!I375+胆振1!I375+日高1!I375+渡島・檜山1!I375+上川1!I375+留萌1!I375+宗谷1!I375+オホーツク1!I375+十勝1!I375+釧路1!I375+根室1!I375</f>
        <v>7702.3</v>
      </c>
      <c r="J430" s="16">
        <f>空知1!J375+石狩1!J375+後志1!J375+胆振1!J375+日高1!J375+渡島・檜山1!J375+上川1!J375+留萌1!J375+宗谷1!J375+オホーツク1!J375+十勝1!J375+釧路1!J375+根室1!J375</f>
        <v>16857</v>
      </c>
      <c r="K430" s="16">
        <f>空知1!K375+石狩1!K375+後志1!K375+胆振1!K375+日高1!K375+渡島・檜山1!K375+上川1!K375+留萌1!K375+宗谷1!K375+オホーツク1!K375+十勝1!K375+釧路1!K375+根室1!K375</f>
        <v>19423.300000000003</v>
      </c>
      <c r="L430" s="16">
        <f>空知1!L375+石狩1!L375+後志1!L375+胆振1!L375+日高1!L375+渡島・檜山1!L375+上川1!L375+留萌1!L375+宗谷1!L375+オホーツク1!L375+十勝1!L375+釧路1!L375+根室1!L375</f>
        <v>14825.699999999997</v>
      </c>
      <c r="M430" s="16">
        <f>空知1!M375+石狩1!M375+後志1!M375+胆振1!M375+日高1!M375+渡島・檜山1!M375+上川1!M375+留萌1!M375+宗谷1!M375+オホーツク1!M375+十勝1!M375+釧路1!M375+根室1!M375</f>
        <v>8872.4000000000015</v>
      </c>
      <c r="N430" s="16">
        <f>空知1!N375+石狩1!N375+後志1!N375+胆振1!N375+日高1!N375+渡島・檜山1!N375+上川1!N375+留萌1!N375+宗谷1!N375+オホーツク1!N375+十勝1!N375+釧路1!N375+根室1!N375</f>
        <v>1352.1</v>
      </c>
      <c r="O430" s="16">
        <f>空知1!O375+石狩1!O375+後志1!O375+胆振1!O375+日高1!O375+渡島・檜山1!O375+上川1!O375+留萌1!O375+宗谷1!O375+オホーツク1!O375+十勝1!O375+釧路1!O375+根室1!O375</f>
        <v>135.80000000000001</v>
      </c>
      <c r="P430" s="32">
        <f t="shared" si="316"/>
        <v>72201.8</v>
      </c>
    </row>
    <row r="431" spans="1:25" ht="16.05" customHeight="1" x14ac:dyDescent="0.2">
      <c r="A431" s="36"/>
      <c r="B431" s="51"/>
      <c r="C431" s="38" t="s">
        <v>22</v>
      </c>
      <c r="D431" s="32">
        <f>IF(D430&lt;=0,"",D430/$P430%)</f>
        <v>8.4069926234526013E-2</v>
      </c>
      <c r="E431" s="32">
        <f t="shared" ref="E431:O431" si="329">IF(E430&lt;=0,"",E430/$P430%)</f>
        <v>0.12562013689409404</v>
      </c>
      <c r="F431" s="32">
        <f t="shared" si="329"/>
        <v>0.27533939597073759</v>
      </c>
      <c r="G431" s="32">
        <f t="shared" si="329"/>
        <v>0.67491392181358367</v>
      </c>
      <c r="H431" s="32">
        <f t="shared" si="329"/>
        <v>3.0410599181737852</v>
      </c>
      <c r="I431" s="32">
        <f t="shared" si="329"/>
        <v>10.667739585439698</v>
      </c>
      <c r="J431" s="32">
        <f t="shared" si="329"/>
        <v>23.347063369611284</v>
      </c>
      <c r="K431" s="32">
        <f t="shared" si="329"/>
        <v>26.901406890132936</v>
      </c>
      <c r="L431" s="32">
        <f t="shared" si="329"/>
        <v>20.533698605851928</v>
      </c>
      <c r="M431" s="32">
        <f t="shared" si="329"/>
        <v>12.288336301865051</v>
      </c>
      <c r="N431" s="32">
        <f t="shared" si="329"/>
        <v>1.8726679944267315</v>
      </c>
      <c r="O431" s="32">
        <f t="shared" si="329"/>
        <v>0.1880839535856447</v>
      </c>
      <c r="P431" s="32">
        <f t="shared" si="316"/>
        <v>100</v>
      </c>
    </row>
    <row r="432" spans="1:25" ht="16.05" customHeight="1" x14ac:dyDescent="0.2">
      <c r="A432" s="36"/>
      <c r="B432" s="51"/>
      <c r="C432" s="37" t="s">
        <v>24</v>
      </c>
      <c r="D432" s="16">
        <f>空知1!D377+石狩1!D377+後志1!D377+胆振1!D377+日高1!D377+渡島・檜山1!D377+上川1!D377+留萌1!D377+宗谷1!D377+オホーツク1!D377+十勝1!D377+釧路1!D377+根室1!D377</f>
        <v>242.70000000000005</v>
      </c>
      <c r="E432" s="16">
        <f>空知1!E377+石狩1!E377+後志1!E377+胆振1!E377+日高1!E377+渡島・檜山1!E377+上川1!E377+留萌1!E377+宗谷1!E377+オホーツク1!E377+十勝1!E377+釧路1!E377+根室1!E377</f>
        <v>447.99999999999994</v>
      </c>
      <c r="F432" s="16">
        <f>空知1!F377+石狩1!F377+後志1!F377+胆振1!F377+日高1!F377+渡島・檜山1!F377+上川1!F377+留萌1!F377+宗谷1!F377+オホーツク1!F377+十勝1!F377+釧路1!F377+根室1!F377</f>
        <v>724.09999999999991</v>
      </c>
      <c r="G432" s="16">
        <f>空知1!G377+石狩1!G377+後志1!G377+胆振1!G377+日高1!G377+渡島・檜山1!G377+上川1!G377+留萌1!G377+宗谷1!G377+オホーツク1!G377+十勝1!G377+釧路1!G377+根室1!G377</f>
        <v>1090.6999999999998</v>
      </c>
      <c r="H432" s="16">
        <f>空知1!H377+石狩1!H377+後志1!H377+胆振1!H377+日高1!H377+渡島・檜山1!H377+上川1!H377+留萌1!H377+宗谷1!H377+オホーツク1!H377+十勝1!H377+釧路1!H377+根室1!H377</f>
        <v>3222.7999999999997</v>
      </c>
      <c r="I432" s="16">
        <f>空知1!I377+石狩1!I377+後志1!I377+胆振1!I377+日高1!I377+渡島・檜山1!I377+上川1!I377+留萌1!I377+宗谷1!I377+オホーツク1!I377+十勝1!I377+釧路1!I377+根室1!I377</f>
        <v>9708.6</v>
      </c>
      <c r="J432" s="16">
        <f>空知1!J377+石狩1!J377+後志1!J377+胆振1!J377+日高1!J377+渡島・檜山1!J377+上川1!J377+留萌1!J377+宗谷1!J377+オホーツク1!J377+十勝1!J377+釧路1!J377+根室1!J377</f>
        <v>20528.2</v>
      </c>
      <c r="K432" s="16">
        <f>空知1!K377+石狩1!K377+後志1!K377+胆振1!K377+日高1!K377+渡島・檜山1!K377+上川1!K377+留萌1!K377+宗谷1!K377+オホーツク1!K377+十勝1!K377+釧路1!K377+根室1!K377</f>
        <v>24072.5</v>
      </c>
      <c r="L432" s="16">
        <f>空知1!L377+石狩1!L377+後志1!L377+胆振1!L377+日高1!L377+渡島・檜山1!L377+上川1!L377+留萌1!L377+宗谷1!L377+オホーツク1!L377+十勝1!L377+釧路1!L377+根室1!L377</f>
        <v>17935.899999999998</v>
      </c>
      <c r="M432" s="16">
        <f>空知1!M377+石狩1!M377+後志1!M377+胆振1!M377+日高1!M377+渡島・檜山1!M377+上川1!M377+留萌1!M377+宗谷1!M377+オホーツク1!M377+十勝1!M377+釧路1!M377+根室1!M377</f>
        <v>10759.3</v>
      </c>
      <c r="N432" s="16">
        <f>空知1!N377+石狩1!N377+後志1!N377+胆振1!N377+日高1!N377+渡島・檜山1!N377+上川1!N377+留萌1!N377+宗谷1!N377+オホーツク1!N377+十勝1!N377+釧路1!N377+根室1!N377</f>
        <v>2203.2999999999997</v>
      </c>
      <c r="O432" s="16">
        <f>空知1!O377+石狩1!O377+後志1!O377+胆振1!O377+日高1!O377+渡島・檜山1!O377+上川1!O377+留萌1!O377+宗谷1!O377+オホーツク1!O377+十勝1!O377+釧路1!O377+根室1!O377</f>
        <v>475.40000000000003</v>
      </c>
      <c r="P432" s="32">
        <f>SUM(D432:O432)</f>
        <v>91411.5</v>
      </c>
    </row>
    <row r="433" spans="1:16" ht="16.05" customHeight="1" x14ac:dyDescent="0.2">
      <c r="A433" s="40"/>
      <c r="B433" s="52"/>
      <c r="C433" s="38" t="s">
        <v>22</v>
      </c>
      <c r="D433" s="32">
        <f t="shared" ref="D433:O433" si="330">IF(D432&lt;=0,"",D432/$P432%)</f>
        <v>0.26550269933214099</v>
      </c>
      <c r="E433" s="32">
        <f t="shared" si="330"/>
        <v>0.49009150927399719</v>
      </c>
      <c r="F433" s="32">
        <f t="shared" si="330"/>
        <v>0.79213228094933341</v>
      </c>
      <c r="G433" s="32">
        <f t="shared" si="330"/>
        <v>1.1931759133150641</v>
      </c>
      <c r="H433" s="32">
        <f t="shared" si="330"/>
        <v>3.5255957948398176</v>
      </c>
      <c r="I433" s="32">
        <f t="shared" si="330"/>
        <v>10.620764345842701</v>
      </c>
      <c r="J433" s="32">
        <f t="shared" si="330"/>
        <v>22.456911876514443</v>
      </c>
      <c r="K433" s="32">
        <f t="shared" si="330"/>
        <v>26.33421396651406</v>
      </c>
      <c r="L433" s="32">
        <f t="shared" si="330"/>
        <v>19.621054243722067</v>
      </c>
      <c r="M433" s="32">
        <f t="shared" si="330"/>
        <v>11.770182088686871</v>
      </c>
      <c r="N433" s="32">
        <f t="shared" si="330"/>
        <v>2.410309424962942</v>
      </c>
      <c r="O433" s="32">
        <f t="shared" si="330"/>
        <v>0.52006585604655875</v>
      </c>
      <c r="P433" s="32">
        <f t="shared" si="316"/>
        <v>100</v>
      </c>
    </row>
  </sheetData>
  <phoneticPr fontId="3"/>
  <conditionalFormatting sqref="R1:S8 S9 R9:R424 S11 S19:S21 S31:S33 S53:S74 T69 T71 S76:S328 S330:S336 S337:T337 S338:S343 T344:T421 R422:S1048576">
    <cfRule type="containsText" dxfId="12" priority="15" operator="containsText" text="要点検">
      <formula>NOT(ISERROR(SEARCH("要点検",R1)))</formula>
    </cfRule>
  </conditionalFormatting>
  <conditionalFormatting sqref="S13">
    <cfRule type="containsText" dxfId="11" priority="14" operator="containsText" text="要点検">
      <formula>NOT(ISERROR(SEARCH("要点検",S13)))</formula>
    </cfRule>
  </conditionalFormatting>
  <conditionalFormatting sqref="S15">
    <cfRule type="containsText" dxfId="10" priority="13" operator="containsText" text="要点検">
      <formula>NOT(ISERROR(SEARCH("要点検",S15)))</formula>
    </cfRule>
  </conditionalFormatting>
  <conditionalFormatting sqref="S17">
    <cfRule type="containsText" dxfId="9" priority="12" operator="containsText" text="要点検">
      <formula>NOT(ISERROR(SEARCH("要点検",S17)))</formula>
    </cfRule>
  </conditionalFormatting>
  <conditionalFormatting sqref="S23">
    <cfRule type="containsText" dxfId="8" priority="11" operator="containsText" text="要点検">
      <formula>NOT(ISERROR(SEARCH("要点検",S23)))</formula>
    </cfRule>
  </conditionalFormatting>
  <conditionalFormatting sqref="S25">
    <cfRule type="containsText" dxfId="7" priority="10" operator="containsText" text="要点検">
      <formula>NOT(ISERROR(SEARCH("要点検",S25)))</formula>
    </cfRule>
  </conditionalFormatting>
  <conditionalFormatting sqref="S27">
    <cfRule type="containsText" dxfId="6" priority="9" operator="containsText" text="要点検">
      <formula>NOT(ISERROR(SEARCH("要点検",S27)))</formula>
    </cfRule>
  </conditionalFormatting>
  <conditionalFormatting sqref="S29">
    <cfRule type="containsText" dxfId="5" priority="8" operator="containsText" text="要点検">
      <formula>NOT(ISERROR(SEARCH("要点検",S29)))</formula>
    </cfRule>
  </conditionalFormatting>
  <conditionalFormatting sqref="S35">
    <cfRule type="containsText" dxfId="4" priority="7" operator="containsText" text="要点検">
      <formula>NOT(ISERROR(SEARCH("要点検",S35)))</formula>
    </cfRule>
  </conditionalFormatting>
  <conditionalFormatting sqref="S37:S39">
    <cfRule type="containsText" dxfId="3" priority="5" operator="containsText" text="要点検">
      <formula>NOT(ISERROR(SEARCH("要点検",S37)))</formula>
    </cfRule>
  </conditionalFormatting>
  <conditionalFormatting sqref="S41">
    <cfRule type="containsText" dxfId="2" priority="4" operator="containsText" text="要点検">
      <formula>NOT(ISERROR(SEARCH("要点検",S41)))</formula>
    </cfRule>
  </conditionalFormatting>
  <conditionalFormatting sqref="S43:S45">
    <cfRule type="containsText" dxfId="1" priority="3" operator="containsText" text="要点検">
      <formula>NOT(ISERROR(SEARCH("要点検",S43)))</formula>
    </cfRule>
  </conditionalFormatting>
  <conditionalFormatting sqref="S47:S51">
    <cfRule type="containsText" dxfId="0" priority="1" operator="containsText" text="要点検">
      <formula>NOT(ISERROR(SEARCH("要点検",S47)))</formula>
    </cfRule>
  </conditionalFormatting>
  <printOptions horizontalCentered="1"/>
  <pageMargins left="0.59055118110236227" right="0.51181102362204722" top="0.78740157480314965" bottom="0.78740157480314965" header="0.51181102362204722" footer="0.43307086614173229"/>
  <pageSetup paperSize="9" scale="47" firstPageNumber="165" fitToHeight="0" orientation="portrait" useFirstPageNumber="1" r:id="rId1"/>
  <headerFooter alignWithMargins="0"/>
  <rowBreaks count="4" manualBreakCount="4">
    <brk id="97" max="15" man="1"/>
    <brk id="193" max="15" man="1"/>
    <brk id="289" max="15" man="1"/>
    <brk id="385" max="15" man="1"/>
  </rowBreaks>
  <ignoredErrors>
    <ignoredError sqref="D9:D10 E9 D12:O12 E10:O10 F9:O9 D24:O24 D32:O32 D34:O3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</sheetPr>
  <dimension ref="A1:R378"/>
  <sheetViews>
    <sheetView showGridLines="0" showZeros="0" view="pageBreakPreview" zoomScale="80" zoomScaleNormal="86" zoomScaleSheetLayoutView="8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Q7" sqref="Q7"/>
    </sheetView>
  </sheetViews>
  <sheetFormatPr defaultColWidth="9" defaultRowHeight="16.05" customHeight="1" x14ac:dyDescent="0.2"/>
  <cols>
    <col min="1" max="1" width="7.44140625" style="1" bestFit="1" customWidth="1"/>
    <col min="2" max="2" width="13.44140625" style="1" bestFit="1" customWidth="1"/>
    <col min="3" max="3" width="12.21875" style="2" customWidth="1"/>
    <col min="4" max="15" width="10.6640625" style="2" customWidth="1"/>
    <col min="16" max="16" width="12.6640625" style="2" customWidth="1"/>
    <col min="17" max="17" width="9" style="2"/>
    <col min="18" max="18" width="9.77734375" style="2" bestFit="1" customWidth="1"/>
    <col min="19" max="16384" width="9" style="2"/>
  </cols>
  <sheetData>
    <row r="1" spans="1:16" ht="16.05" customHeight="1" x14ac:dyDescent="0.2">
      <c r="A1" s="2" t="s">
        <v>128</v>
      </c>
    </row>
    <row r="2" spans="1:16" ht="16.05" customHeight="1" x14ac:dyDescent="0.2">
      <c r="A2" s="2" t="s">
        <v>1</v>
      </c>
    </row>
    <row r="4" spans="1:16" ht="16.05" customHeight="1" x14ac:dyDescent="0.2">
      <c r="A4" s="3" t="s">
        <v>2</v>
      </c>
      <c r="B4" s="3" t="s">
        <v>93</v>
      </c>
    </row>
    <row r="5" spans="1:16" ht="16.05" customHeight="1" x14ac:dyDescent="0.2">
      <c r="P5" s="4" t="s">
        <v>4</v>
      </c>
    </row>
    <row r="6" spans="1:16" ht="16.05" customHeight="1" x14ac:dyDescent="0.2">
      <c r="A6" s="5" t="s">
        <v>5</v>
      </c>
      <c r="B6" s="6"/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7" t="s">
        <v>19</v>
      </c>
    </row>
    <row r="7" spans="1:16" ht="16.05" customHeight="1" x14ac:dyDescent="0.2">
      <c r="A7" s="56" t="s">
        <v>20</v>
      </c>
      <c r="B7" s="57"/>
      <c r="C7" s="37" t="s">
        <v>21</v>
      </c>
      <c r="D7" s="8">
        <f>SUM(D13,D19,D25,D31)</f>
        <v>0</v>
      </c>
      <c r="E7" s="8">
        <f t="shared" ref="E7:O11" si="0">SUM(E13,E19,E25,E31)</f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16">
        <f>SUM(D7:O7)</f>
        <v>0</v>
      </c>
    </row>
    <row r="8" spans="1:16" ht="16.05" customHeight="1" x14ac:dyDescent="0.2">
      <c r="A8" s="36"/>
      <c r="C8" s="38" t="s">
        <v>22</v>
      </c>
      <c r="D8" s="10" t="str">
        <f>IF(D7&lt;=0,"",D7/$P7%)</f>
        <v/>
      </c>
      <c r="E8" s="10" t="str">
        <f t="shared" ref="E8:O8" si="1">IF(E7&lt;=0,"",E7/$P7%)</f>
        <v/>
      </c>
      <c r="F8" s="10" t="str">
        <f t="shared" si="1"/>
        <v/>
      </c>
      <c r="G8" s="10" t="str">
        <f t="shared" si="1"/>
        <v/>
      </c>
      <c r="H8" s="10" t="str">
        <f t="shared" si="1"/>
        <v/>
      </c>
      <c r="I8" s="10" t="str">
        <f t="shared" si="1"/>
        <v/>
      </c>
      <c r="J8" s="10" t="str">
        <f t="shared" si="1"/>
        <v/>
      </c>
      <c r="K8" s="10" t="str">
        <f t="shared" si="1"/>
        <v/>
      </c>
      <c r="L8" s="10" t="str">
        <f t="shared" si="1"/>
        <v/>
      </c>
      <c r="M8" s="10" t="str">
        <f t="shared" si="1"/>
        <v/>
      </c>
      <c r="N8" s="10" t="str">
        <f t="shared" si="1"/>
        <v/>
      </c>
      <c r="O8" s="10" t="str">
        <f t="shared" si="1"/>
        <v/>
      </c>
      <c r="P8" s="16">
        <f>SUM(D8:O8)</f>
        <v>0</v>
      </c>
    </row>
    <row r="9" spans="1:16" ht="16.05" customHeight="1" x14ac:dyDescent="0.2">
      <c r="A9" s="36"/>
      <c r="C9" s="37" t="s">
        <v>23</v>
      </c>
      <c r="D9" s="8">
        <f>SUM(D15,D21,D27,D33)</f>
        <v>0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8">
        <f t="shared" si="0"/>
        <v>0</v>
      </c>
      <c r="L9" s="8">
        <f t="shared" si="0"/>
        <v>0</v>
      </c>
      <c r="M9" s="8">
        <f t="shared" si="0"/>
        <v>0</v>
      </c>
      <c r="N9" s="8">
        <f t="shared" si="0"/>
        <v>0</v>
      </c>
      <c r="O9" s="8">
        <f t="shared" si="0"/>
        <v>0</v>
      </c>
      <c r="P9" s="16">
        <f>SUM(D9:O9)</f>
        <v>0</v>
      </c>
    </row>
    <row r="10" spans="1:16" ht="16.05" customHeight="1" x14ac:dyDescent="0.2">
      <c r="A10" s="36"/>
      <c r="C10" s="38" t="s">
        <v>22</v>
      </c>
      <c r="D10" s="10" t="str">
        <f t="shared" ref="D10:O10" si="2">IF(D9&lt;=0,"",D9/$P9%)</f>
        <v/>
      </c>
      <c r="E10" s="10" t="str">
        <f t="shared" si="2"/>
        <v/>
      </c>
      <c r="F10" s="10" t="str">
        <f t="shared" si="2"/>
        <v/>
      </c>
      <c r="G10" s="10" t="str">
        <f t="shared" si="2"/>
        <v/>
      </c>
      <c r="H10" s="10" t="str">
        <f t="shared" si="2"/>
        <v/>
      </c>
      <c r="I10" s="10" t="str">
        <f t="shared" si="2"/>
        <v/>
      </c>
      <c r="J10" s="10" t="str">
        <f t="shared" si="2"/>
        <v/>
      </c>
      <c r="K10" s="10" t="str">
        <f t="shared" si="2"/>
        <v/>
      </c>
      <c r="L10" s="10" t="str">
        <f t="shared" si="2"/>
        <v/>
      </c>
      <c r="M10" s="10" t="str">
        <f t="shared" si="2"/>
        <v/>
      </c>
      <c r="N10" s="10" t="str">
        <f t="shared" si="2"/>
        <v/>
      </c>
      <c r="O10" s="10" t="str">
        <f t="shared" si="2"/>
        <v/>
      </c>
      <c r="P10" s="16">
        <f>SUM(D10:O10)</f>
        <v>0</v>
      </c>
    </row>
    <row r="11" spans="1:16" ht="16.05" customHeight="1" x14ac:dyDescent="0.2">
      <c r="A11" s="36"/>
      <c r="B11" s="45"/>
      <c r="C11" s="37" t="s">
        <v>24</v>
      </c>
      <c r="D11" s="8">
        <f>SUM(D17,D23,D29,D35)</f>
        <v>0</v>
      </c>
      <c r="E11" s="8">
        <f t="shared" si="0"/>
        <v>0</v>
      </c>
      <c r="F11" s="8">
        <f t="shared" si="0"/>
        <v>0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  <c r="K11" s="8">
        <f t="shared" si="0"/>
        <v>0</v>
      </c>
      <c r="L11" s="8">
        <f t="shared" si="0"/>
        <v>0</v>
      </c>
      <c r="M11" s="8">
        <f t="shared" si="0"/>
        <v>0</v>
      </c>
      <c r="N11" s="8">
        <f t="shared" si="0"/>
        <v>0</v>
      </c>
      <c r="O11" s="8">
        <f t="shared" si="0"/>
        <v>0</v>
      </c>
      <c r="P11" s="16">
        <f>SUM(D11:O11)</f>
        <v>0</v>
      </c>
    </row>
    <row r="12" spans="1:16" ht="16.05" customHeight="1" x14ac:dyDescent="0.2">
      <c r="A12" s="36"/>
      <c r="B12" s="39"/>
      <c r="C12" s="38" t="s">
        <v>22</v>
      </c>
      <c r="D12" s="10" t="str">
        <f t="shared" ref="D12:O12" si="3">IF(D11&lt;=0,"",D11/$P11%)</f>
        <v/>
      </c>
      <c r="E12" s="10" t="str">
        <f t="shared" si="3"/>
        <v/>
      </c>
      <c r="F12" s="10" t="str">
        <f t="shared" si="3"/>
        <v/>
      </c>
      <c r="G12" s="10" t="str">
        <f t="shared" si="3"/>
        <v/>
      </c>
      <c r="H12" s="10" t="str">
        <f t="shared" si="3"/>
        <v/>
      </c>
      <c r="I12" s="10" t="str">
        <f t="shared" si="3"/>
        <v/>
      </c>
      <c r="J12" s="10" t="str">
        <f t="shared" si="3"/>
        <v/>
      </c>
      <c r="K12" s="10" t="str">
        <f t="shared" si="3"/>
        <v/>
      </c>
      <c r="L12" s="10" t="str">
        <f t="shared" si="3"/>
        <v/>
      </c>
      <c r="M12" s="10" t="str">
        <f t="shared" si="3"/>
        <v/>
      </c>
      <c r="N12" s="10" t="str">
        <f t="shared" si="3"/>
        <v/>
      </c>
      <c r="O12" s="10" t="str">
        <f t="shared" si="3"/>
        <v/>
      </c>
      <c r="P12" s="16">
        <f t="shared" ref="P12" si="4">SUM(D12:O12)</f>
        <v>0</v>
      </c>
    </row>
    <row r="13" spans="1:16" ht="16.05" customHeight="1" x14ac:dyDescent="0.2">
      <c r="A13" s="36"/>
      <c r="B13" s="36" t="s">
        <v>25</v>
      </c>
      <c r="C13" s="37" t="s">
        <v>21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16">
        <f t="shared" ref="P13:P89" si="5">SUM(D13:O13)</f>
        <v>0</v>
      </c>
    </row>
    <row r="14" spans="1:16" ht="16.05" customHeight="1" x14ac:dyDescent="0.2">
      <c r="A14" s="36"/>
      <c r="B14" s="36"/>
      <c r="C14" s="38" t="s">
        <v>22</v>
      </c>
      <c r="D14" s="10" t="str">
        <f t="shared" ref="D14:O14" si="6">IF(D13&lt;=0,"",D13/$P13%)</f>
        <v/>
      </c>
      <c r="E14" s="10" t="str">
        <f t="shared" si="6"/>
        <v/>
      </c>
      <c r="F14" s="10" t="str">
        <f t="shared" si="6"/>
        <v/>
      </c>
      <c r="G14" s="10" t="str">
        <f t="shared" si="6"/>
        <v/>
      </c>
      <c r="H14" s="10" t="str">
        <f t="shared" si="6"/>
        <v/>
      </c>
      <c r="I14" s="10" t="str">
        <f t="shared" si="6"/>
        <v/>
      </c>
      <c r="J14" s="10" t="str">
        <f t="shared" si="6"/>
        <v/>
      </c>
      <c r="K14" s="10" t="str">
        <f t="shared" si="6"/>
        <v/>
      </c>
      <c r="L14" s="10" t="str">
        <f t="shared" si="6"/>
        <v/>
      </c>
      <c r="M14" s="10" t="str">
        <f t="shared" si="6"/>
        <v/>
      </c>
      <c r="N14" s="10" t="str">
        <f t="shared" si="6"/>
        <v/>
      </c>
      <c r="O14" s="10" t="str">
        <f t="shared" si="6"/>
        <v/>
      </c>
      <c r="P14" s="16">
        <f t="shared" si="5"/>
        <v>0</v>
      </c>
    </row>
    <row r="15" spans="1:16" ht="16.05" customHeight="1" x14ac:dyDescent="0.2">
      <c r="A15" s="36"/>
      <c r="B15" s="36"/>
      <c r="C15" s="37" t="s">
        <v>23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6">
        <f t="shared" si="5"/>
        <v>0</v>
      </c>
    </row>
    <row r="16" spans="1:16" ht="16.05" customHeight="1" x14ac:dyDescent="0.2">
      <c r="A16" s="36"/>
      <c r="B16" s="36"/>
      <c r="C16" s="38" t="s">
        <v>22</v>
      </c>
      <c r="D16" s="10" t="str">
        <f t="shared" ref="D16:O18" si="7">IF(D15&lt;=0,"",D15/$P15%)</f>
        <v/>
      </c>
      <c r="E16" s="10" t="str">
        <f t="shared" si="7"/>
        <v/>
      </c>
      <c r="F16" s="10" t="str">
        <f t="shared" si="7"/>
        <v/>
      </c>
      <c r="G16" s="10" t="str">
        <f t="shared" si="7"/>
        <v/>
      </c>
      <c r="H16" s="10" t="str">
        <f t="shared" si="7"/>
        <v/>
      </c>
      <c r="I16" s="10" t="str">
        <f t="shared" si="7"/>
        <v/>
      </c>
      <c r="J16" s="10" t="str">
        <f t="shared" si="7"/>
        <v/>
      </c>
      <c r="K16" s="10" t="str">
        <f t="shared" si="7"/>
        <v/>
      </c>
      <c r="L16" s="10" t="str">
        <f t="shared" si="7"/>
        <v/>
      </c>
      <c r="M16" s="10" t="str">
        <f t="shared" si="7"/>
        <v/>
      </c>
      <c r="N16" s="10" t="str">
        <f t="shared" si="7"/>
        <v/>
      </c>
      <c r="O16" s="10" t="str">
        <f t="shared" si="7"/>
        <v/>
      </c>
      <c r="P16" s="16">
        <f t="shared" si="5"/>
        <v>0</v>
      </c>
    </row>
    <row r="17" spans="1:16" ht="16.05" customHeight="1" x14ac:dyDescent="0.2">
      <c r="A17" s="36"/>
      <c r="B17" s="36"/>
      <c r="C17" s="37" t="s">
        <v>24</v>
      </c>
      <c r="D17" s="9">
        <f>SUM(D15,D13)</f>
        <v>0</v>
      </c>
      <c r="E17" s="9">
        <f t="shared" ref="E17:O17" si="8">SUM(E15,E13)</f>
        <v>0</v>
      </c>
      <c r="F17" s="9">
        <f t="shared" si="8"/>
        <v>0</v>
      </c>
      <c r="G17" s="9">
        <f t="shared" si="8"/>
        <v>0</v>
      </c>
      <c r="H17" s="9">
        <f t="shared" si="8"/>
        <v>0</v>
      </c>
      <c r="I17" s="9">
        <f t="shared" si="8"/>
        <v>0</v>
      </c>
      <c r="J17" s="9">
        <f t="shared" si="8"/>
        <v>0</v>
      </c>
      <c r="K17" s="9">
        <f t="shared" si="8"/>
        <v>0</v>
      </c>
      <c r="L17" s="9">
        <f t="shared" si="8"/>
        <v>0</v>
      </c>
      <c r="M17" s="9">
        <f t="shared" si="8"/>
        <v>0</v>
      </c>
      <c r="N17" s="9">
        <f t="shared" si="8"/>
        <v>0</v>
      </c>
      <c r="O17" s="9">
        <f t="shared" si="8"/>
        <v>0</v>
      </c>
      <c r="P17" s="16">
        <f t="shared" si="5"/>
        <v>0</v>
      </c>
    </row>
    <row r="18" spans="1:16" ht="16.05" customHeight="1" x14ac:dyDescent="0.2">
      <c r="A18" s="36"/>
      <c r="B18" s="40"/>
      <c r="C18" s="38" t="s">
        <v>22</v>
      </c>
      <c r="D18" s="10" t="str">
        <f t="shared" si="7"/>
        <v/>
      </c>
      <c r="E18" s="10" t="str">
        <f t="shared" si="7"/>
        <v/>
      </c>
      <c r="F18" s="10" t="str">
        <f t="shared" si="7"/>
        <v/>
      </c>
      <c r="G18" s="10" t="str">
        <f t="shared" si="7"/>
        <v/>
      </c>
      <c r="H18" s="10" t="str">
        <f t="shared" si="7"/>
        <v/>
      </c>
      <c r="I18" s="10" t="str">
        <f t="shared" si="7"/>
        <v/>
      </c>
      <c r="J18" s="10" t="str">
        <f t="shared" si="7"/>
        <v/>
      </c>
      <c r="K18" s="10" t="str">
        <f t="shared" si="7"/>
        <v/>
      </c>
      <c r="L18" s="10" t="str">
        <f t="shared" si="7"/>
        <v/>
      </c>
      <c r="M18" s="10" t="str">
        <f t="shared" si="7"/>
        <v/>
      </c>
      <c r="N18" s="10" t="str">
        <f t="shared" si="7"/>
        <v/>
      </c>
      <c r="O18" s="10" t="str">
        <f t="shared" si="7"/>
        <v/>
      </c>
      <c r="P18" s="16">
        <f t="shared" si="5"/>
        <v>0</v>
      </c>
    </row>
    <row r="19" spans="1:16" ht="16.05" customHeight="1" x14ac:dyDescent="0.2">
      <c r="A19" s="36"/>
      <c r="B19" s="36" t="s">
        <v>26</v>
      </c>
      <c r="C19" s="37" t="s">
        <v>21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16">
        <f t="shared" ref="P19:P24" si="9">SUM(D19:O19)</f>
        <v>0</v>
      </c>
    </row>
    <row r="20" spans="1:16" ht="16.05" customHeight="1" x14ac:dyDescent="0.2">
      <c r="A20" s="36"/>
      <c r="B20" s="36"/>
      <c r="C20" s="38" t="s">
        <v>22</v>
      </c>
      <c r="D20" s="10" t="str">
        <f t="shared" ref="D20:O20" si="10">IF(D19&lt;=0,"",D19/$P19%)</f>
        <v/>
      </c>
      <c r="E20" s="10" t="str">
        <f t="shared" si="10"/>
        <v/>
      </c>
      <c r="F20" s="10" t="str">
        <f t="shared" si="10"/>
        <v/>
      </c>
      <c r="G20" s="10" t="str">
        <f t="shared" si="10"/>
        <v/>
      </c>
      <c r="H20" s="10" t="str">
        <f t="shared" si="10"/>
        <v/>
      </c>
      <c r="I20" s="10" t="str">
        <f t="shared" si="10"/>
        <v/>
      </c>
      <c r="J20" s="10" t="str">
        <f t="shared" si="10"/>
        <v/>
      </c>
      <c r="K20" s="10" t="str">
        <f t="shared" si="10"/>
        <v/>
      </c>
      <c r="L20" s="10" t="str">
        <f t="shared" si="10"/>
        <v/>
      </c>
      <c r="M20" s="10" t="str">
        <f t="shared" si="10"/>
        <v/>
      </c>
      <c r="N20" s="10" t="str">
        <f t="shared" si="10"/>
        <v/>
      </c>
      <c r="O20" s="10" t="str">
        <f t="shared" si="10"/>
        <v/>
      </c>
      <c r="P20" s="16">
        <f t="shared" si="9"/>
        <v>0</v>
      </c>
    </row>
    <row r="21" spans="1:16" ht="16.05" customHeight="1" x14ac:dyDescent="0.2">
      <c r="A21" s="36"/>
      <c r="B21" s="36"/>
      <c r="C21" s="37" t="s">
        <v>23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16">
        <f t="shared" si="9"/>
        <v>0</v>
      </c>
    </row>
    <row r="22" spans="1:16" ht="16.05" customHeight="1" x14ac:dyDescent="0.2">
      <c r="A22" s="36"/>
      <c r="B22" s="36"/>
      <c r="C22" s="38" t="s">
        <v>22</v>
      </c>
      <c r="D22" s="10" t="str">
        <f t="shared" ref="D22:O22" si="11">IF(D21&lt;=0,"",D21/$P21%)</f>
        <v/>
      </c>
      <c r="E22" s="10" t="str">
        <f t="shared" si="11"/>
        <v/>
      </c>
      <c r="F22" s="10" t="str">
        <f t="shared" si="11"/>
        <v/>
      </c>
      <c r="G22" s="10" t="str">
        <f t="shared" si="11"/>
        <v/>
      </c>
      <c r="H22" s="10" t="str">
        <f t="shared" si="11"/>
        <v/>
      </c>
      <c r="I22" s="10" t="str">
        <f t="shared" si="11"/>
        <v/>
      </c>
      <c r="J22" s="10" t="str">
        <f t="shared" si="11"/>
        <v/>
      </c>
      <c r="K22" s="10" t="str">
        <f t="shared" si="11"/>
        <v/>
      </c>
      <c r="L22" s="10" t="str">
        <f t="shared" si="11"/>
        <v/>
      </c>
      <c r="M22" s="10" t="str">
        <f t="shared" si="11"/>
        <v/>
      </c>
      <c r="N22" s="10" t="str">
        <f t="shared" si="11"/>
        <v/>
      </c>
      <c r="O22" s="10" t="str">
        <f t="shared" si="11"/>
        <v/>
      </c>
      <c r="P22" s="16">
        <f t="shared" si="9"/>
        <v>0</v>
      </c>
    </row>
    <row r="23" spans="1:16" ht="16.05" customHeight="1" x14ac:dyDescent="0.2">
      <c r="A23" s="36"/>
      <c r="B23" s="36"/>
      <c r="C23" s="37" t="s">
        <v>24</v>
      </c>
      <c r="D23" s="9">
        <f>SUM(D21,D19)</f>
        <v>0</v>
      </c>
      <c r="E23" s="9">
        <f t="shared" ref="E23:O23" si="12">SUM(E21,E19)</f>
        <v>0</v>
      </c>
      <c r="F23" s="9">
        <f t="shared" si="12"/>
        <v>0</v>
      </c>
      <c r="G23" s="9">
        <f t="shared" si="12"/>
        <v>0</v>
      </c>
      <c r="H23" s="9">
        <f t="shared" si="12"/>
        <v>0</v>
      </c>
      <c r="I23" s="9">
        <f t="shared" si="12"/>
        <v>0</v>
      </c>
      <c r="J23" s="9">
        <f t="shared" si="12"/>
        <v>0</v>
      </c>
      <c r="K23" s="9">
        <f t="shared" si="12"/>
        <v>0</v>
      </c>
      <c r="L23" s="9">
        <f t="shared" si="12"/>
        <v>0</v>
      </c>
      <c r="M23" s="9">
        <f t="shared" si="12"/>
        <v>0</v>
      </c>
      <c r="N23" s="9">
        <f t="shared" si="12"/>
        <v>0</v>
      </c>
      <c r="O23" s="9">
        <f t="shared" si="12"/>
        <v>0</v>
      </c>
      <c r="P23" s="16">
        <f t="shared" si="9"/>
        <v>0</v>
      </c>
    </row>
    <row r="24" spans="1:16" ht="16.05" customHeight="1" x14ac:dyDescent="0.2">
      <c r="A24" s="36"/>
      <c r="B24" s="40"/>
      <c r="C24" s="38" t="s">
        <v>22</v>
      </c>
      <c r="D24" s="10" t="str">
        <f t="shared" ref="D24:O24" si="13">IF(D23&lt;=0,"",D23/$P23%)</f>
        <v/>
      </c>
      <c r="E24" s="10" t="str">
        <f t="shared" si="13"/>
        <v/>
      </c>
      <c r="F24" s="10" t="str">
        <f t="shared" si="13"/>
        <v/>
      </c>
      <c r="G24" s="10" t="str">
        <f t="shared" si="13"/>
        <v/>
      </c>
      <c r="H24" s="10" t="str">
        <f t="shared" si="13"/>
        <v/>
      </c>
      <c r="I24" s="10" t="str">
        <f t="shared" si="13"/>
        <v/>
      </c>
      <c r="J24" s="10" t="str">
        <f t="shared" si="13"/>
        <v/>
      </c>
      <c r="K24" s="10" t="str">
        <f t="shared" si="13"/>
        <v/>
      </c>
      <c r="L24" s="10" t="str">
        <f t="shared" si="13"/>
        <v/>
      </c>
      <c r="M24" s="10" t="str">
        <f t="shared" si="13"/>
        <v/>
      </c>
      <c r="N24" s="10" t="str">
        <f t="shared" si="13"/>
        <v/>
      </c>
      <c r="O24" s="10" t="str">
        <f t="shared" si="13"/>
        <v/>
      </c>
      <c r="P24" s="16">
        <f t="shared" si="9"/>
        <v>0</v>
      </c>
    </row>
    <row r="25" spans="1:16" ht="16.05" customHeight="1" x14ac:dyDescent="0.2">
      <c r="A25" s="36"/>
      <c r="B25" s="36" t="s">
        <v>27</v>
      </c>
      <c r="C25" s="37" t="s">
        <v>21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6">
        <f t="shared" ref="P25:P36" si="14">SUM(D25:O25)</f>
        <v>0</v>
      </c>
    </row>
    <row r="26" spans="1:16" ht="16.05" customHeight="1" x14ac:dyDescent="0.2">
      <c r="A26" s="36"/>
      <c r="B26" s="36"/>
      <c r="C26" s="38" t="s">
        <v>22</v>
      </c>
      <c r="D26" s="10" t="str">
        <f t="shared" ref="D26:O26" si="15">IF(D25&lt;=0,"",D25/$P25%)</f>
        <v/>
      </c>
      <c r="E26" s="10" t="str">
        <f t="shared" si="15"/>
        <v/>
      </c>
      <c r="F26" s="10" t="str">
        <f t="shared" si="15"/>
        <v/>
      </c>
      <c r="G26" s="10" t="str">
        <f t="shared" si="15"/>
        <v/>
      </c>
      <c r="H26" s="10" t="str">
        <f t="shared" si="15"/>
        <v/>
      </c>
      <c r="I26" s="10" t="str">
        <f t="shared" si="15"/>
        <v/>
      </c>
      <c r="J26" s="10" t="str">
        <f t="shared" si="15"/>
        <v/>
      </c>
      <c r="K26" s="10" t="str">
        <f t="shared" si="15"/>
        <v/>
      </c>
      <c r="L26" s="10" t="str">
        <f t="shared" si="15"/>
        <v/>
      </c>
      <c r="M26" s="10" t="str">
        <f t="shared" si="15"/>
        <v/>
      </c>
      <c r="N26" s="10" t="str">
        <f t="shared" si="15"/>
        <v/>
      </c>
      <c r="O26" s="10" t="str">
        <f t="shared" si="15"/>
        <v/>
      </c>
      <c r="P26" s="16">
        <f t="shared" si="14"/>
        <v>0</v>
      </c>
    </row>
    <row r="27" spans="1:16" ht="16.05" customHeight="1" x14ac:dyDescent="0.2">
      <c r="A27" s="36"/>
      <c r="B27" s="36"/>
      <c r="C27" s="37" t="s">
        <v>23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16">
        <f t="shared" si="14"/>
        <v>0</v>
      </c>
    </row>
    <row r="28" spans="1:16" ht="16.05" customHeight="1" x14ac:dyDescent="0.2">
      <c r="A28" s="36"/>
      <c r="B28" s="36"/>
      <c r="C28" s="38" t="s">
        <v>22</v>
      </c>
      <c r="D28" s="10" t="str">
        <f t="shared" ref="D28:O28" si="16">IF(D27&lt;=0,"",D27/$P27%)</f>
        <v/>
      </c>
      <c r="E28" s="10" t="str">
        <f t="shared" si="16"/>
        <v/>
      </c>
      <c r="F28" s="10" t="str">
        <f t="shared" si="16"/>
        <v/>
      </c>
      <c r="G28" s="10" t="str">
        <f t="shared" si="16"/>
        <v/>
      </c>
      <c r="H28" s="10" t="str">
        <f t="shared" si="16"/>
        <v/>
      </c>
      <c r="I28" s="10" t="str">
        <f t="shared" si="16"/>
        <v/>
      </c>
      <c r="J28" s="10" t="str">
        <f t="shared" si="16"/>
        <v/>
      </c>
      <c r="K28" s="10" t="str">
        <f t="shared" si="16"/>
        <v/>
      </c>
      <c r="L28" s="10" t="str">
        <f t="shared" si="16"/>
        <v/>
      </c>
      <c r="M28" s="10" t="str">
        <f t="shared" si="16"/>
        <v/>
      </c>
      <c r="N28" s="10" t="str">
        <f t="shared" si="16"/>
        <v/>
      </c>
      <c r="O28" s="10" t="str">
        <f t="shared" si="16"/>
        <v/>
      </c>
      <c r="P28" s="16">
        <f t="shared" si="14"/>
        <v>0</v>
      </c>
    </row>
    <row r="29" spans="1:16" ht="16.05" customHeight="1" x14ac:dyDescent="0.2">
      <c r="A29" s="36"/>
      <c r="B29" s="36"/>
      <c r="C29" s="37" t="s">
        <v>24</v>
      </c>
      <c r="D29" s="9">
        <f>SUM(D27,D25)</f>
        <v>0</v>
      </c>
      <c r="E29" s="9">
        <f t="shared" ref="E29:O29" si="17">SUM(E27,E25)</f>
        <v>0</v>
      </c>
      <c r="F29" s="9">
        <f t="shared" si="17"/>
        <v>0</v>
      </c>
      <c r="G29" s="9">
        <f t="shared" si="17"/>
        <v>0</v>
      </c>
      <c r="H29" s="9">
        <f t="shared" si="17"/>
        <v>0</v>
      </c>
      <c r="I29" s="9">
        <f t="shared" si="17"/>
        <v>0</v>
      </c>
      <c r="J29" s="9">
        <f t="shared" si="17"/>
        <v>0</v>
      </c>
      <c r="K29" s="9">
        <f t="shared" si="17"/>
        <v>0</v>
      </c>
      <c r="L29" s="9">
        <f t="shared" si="17"/>
        <v>0</v>
      </c>
      <c r="M29" s="9">
        <f t="shared" si="17"/>
        <v>0</v>
      </c>
      <c r="N29" s="9">
        <f t="shared" si="17"/>
        <v>0</v>
      </c>
      <c r="O29" s="9">
        <f t="shared" si="17"/>
        <v>0</v>
      </c>
      <c r="P29" s="16">
        <f t="shared" si="14"/>
        <v>0</v>
      </c>
    </row>
    <row r="30" spans="1:16" ht="16.05" customHeight="1" x14ac:dyDescent="0.2">
      <c r="A30" s="36"/>
      <c r="B30" s="40"/>
      <c r="C30" s="38" t="s">
        <v>22</v>
      </c>
      <c r="D30" s="10" t="str">
        <f t="shared" ref="D30:O30" si="18">IF(D29&lt;=0,"",D29/$P29%)</f>
        <v/>
      </c>
      <c r="E30" s="10" t="str">
        <f t="shared" si="18"/>
        <v/>
      </c>
      <c r="F30" s="10" t="str">
        <f t="shared" si="18"/>
        <v/>
      </c>
      <c r="G30" s="10" t="str">
        <f t="shared" si="18"/>
        <v/>
      </c>
      <c r="H30" s="10" t="str">
        <f t="shared" si="18"/>
        <v/>
      </c>
      <c r="I30" s="10" t="str">
        <f t="shared" si="18"/>
        <v/>
      </c>
      <c r="J30" s="10" t="str">
        <f t="shared" si="18"/>
        <v/>
      </c>
      <c r="K30" s="10" t="str">
        <f t="shared" si="18"/>
        <v/>
      </c>
      <c r="L30" s="10" t="str">
        <f t="shared" si="18"/>
        <v/>
      </c>
      <c r="M30" s="10" t="str">
        <f t="shared" si="18"/>
        <v/>
      </c>
      <c r="N30" s="10" t="str">
        <f t="shared" si="18"/>
        <v/>
      </c>
      <c r="O30" s="10" t="str">
        <f t="shared" si="18"/>
        <v/>
      </c>
      <c r="P30" s="16">
        <f t="shared" si="14"/>
        <v>0</v>
      </c>
    </row>
    <row r="31" spans="1:16" ht="16.05" customHeight="1" x14ac:dyDescent="0.2">
      <c r="A31" s="36"/>
      <c r="B31" s="36" t="s">
        <v>28</v>
      </c>
      <c r="C31" s="37" t="s">
        <v>21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16">
        <f>SUM(D31:O31)</f>
        <v>0</v>
      </c>
    </row>
    <row r="32" spans="1:16" ht="16.05" customHeight="1" x14ac:dyDescent="0.2">
      <c r="A32" s="36"/>
      <c r="B32" s="36"/>
      <c r="C32" s="38" t="s">
        <v>22</v>
      </c>
      <c r="D32" s="10" t="str">
        <f t="shared" ref="D32:O32" si="19">IF(D31&lt;=0,"",D31/$P31%)</f>
        <v/>
      </c>
      <c r="E32" s="10" t="str">
        <f t="shared" si="19"/>
        <v/>
      </c>
      <c r="F32" s="10" t="str">
        <f t="shared" si="19"/>
        <v/>
      </c>
      <c r="G32" s="10" t="str">
        <f t="shared" si="19"/>
        <v/>
      </c>
      <c r="H32" s="10" t="str">
        <f t="shared" si="19"/>
        <v/>
      </c>
      <c r="I32" s="10" t="str">
        <f t="shared" si="19"/>
        <v/>
      </c>
      <c r="J32" s="10" t="str">
        <f t="shared" si="19"/>
        <v/>
      </c>
      <c r="K32" s="10" t="str">
        <f t="shared" si="19"/>
        <v/>
      </c>
      <c r="L32" s="10" t="str">
        <f t="shared" si="19"/>
        <v/>
      </c>
      <c r="M32" s="10" t="str">
        <f t="shared" si="19"/>
        <v/>
      </c>
      <c r="N32" s="10" t="str">
        <f t="shared" si="19"/>
        <v/>
      </c>
      <c r="O32" s="10" t="str">
        <f t="shared" si="19"/>
        <v/>
      </c>
      <c r="P32" s="16">
        <f t="shared" si="14"/>
        <v>0</v>
      </c>
    </row>
    <row r="33" spans="1:16" ht="16.05" customHeight="1" x14ac:dyDescent="0.2">
      <c r="A33" s="36"/>
      <c r="B33" s="36"/>
      <c r="C33" s="37" t="s">
        <v>23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6">
        <f t="shared" si="14"/>
        <v>0</v>
      </c>
    </row>
    <row r="34" spans="1:16" ht="16.05" customHeight="1" x14ac:dyDescent="0.2">
      <c r="A34" s="36"/>
      <c r="B34" s="36"/>
      <c r="C34" s="38" t="s">
        <v>22</v>
      </c>
      <c r="D34" s="10" t="str">
        <f t="shared" ref="D34:O34" si="20">IF(D33&lt;=0,"",D33/$P33%)</f>
        <v/>
      </c>
      <c r="E34" s="10" t="str">
        <f t="shared" si="20"/>
        <v/>
      </c>
      <c r="F34" s="10" t="str">
        <f t="shared" si="20"/>
        <v/>
      </c>
      <c r="G34" s="10" t="str">
        <f t="shared" si="20"/>
        <v/>
      </c>
      <c r="H34" s="10" t="str">
        <f t="shared" si="20"/>
        <v/>
      </c>
      <c r="I34" s="10" t="str">
        <f t="shared" si="20"/>
        <v/>
      </c>
      <c r="J34" s="10" t="str">
        <f t="shared" si="20"/>
        <v/>
      </c>
      <c r="K34" s="10" t="str">
        <f t="shared" si="20"/>
        <v/>
      </c>
      <c r="L34" s="10" t="str">
        <f t="shared" si="20"/>
        <v/>
      </c>
      <c r="M34" s="10" t="str">
        <f t="shared" si="20"/>
        <v/>
      </c>
      <c r="N34" s="10" t="str">
        <f t="shared" si="20"/>
        <v/>
      </c>
      <c r="O34" s="10" t="str">
        <f t="shared" si="20"/>
        <v/>
      </c>
      <c r="P34" s="16">
        <f t="shared" si="14"/>
        <v>0</v>
      </c>
    </row>
    <row r="35" spans="1:16" ht="16.05" customHeight="1" x14ac:dyDescent="0.2">
      <c r="A35" s="36"/>
      <c r="B35" s="36"/>
      <c r="C35" s="37" t="s">
        <v>24</v>
      </c>
      <c r="D35" s="9">
        <f>SUM(D33,D31)</f>
        <v>0</v>
      </c>
      <c r="E35" s="9">
        <f t="shared" ref="E35:O35" si="21">SUM(E33,E31)</f>
        <v>0</v>
      </c>
      <c r="F35" s="9">
        <f t="shared" si="21"/>
        <v>0</v>
      </c>
      <c r="G35" s="9">
        <f t="shared" si="21"/>
        <v>0</v>
      </c>
      <c r="H35" s="9">
        <f t="shared" si="21"/>
        <v>0</v>
      </c>
      <c r="I35" s="9">
        <f t="shared" si="21"/>
        <v>0</v>
      </c>
      <c r="J35" s="9">
        <f t="shared" si="21"/>
        <v>0</v>
      </c>
      <c r="K35" s="9">
        <f t="shared" si="21"/>
        <v>0</v>
      </c>
      <c r="L35" s="9">
        <f t="shared" si="21"/>
        <v>0</v>
      </c>
      <c r="M35" s="9">
        <f t="shared" si="21"/>
        <v>0</v>
      </c>
      <c r="N35" s="9">
        <f t="shared" si="21"/>
        <v>0</v>
      </c>
      <c r="O35" s="9">
        <f t="shared" si="21"/>
        <v>0</v>
      </c>
      <c r="P35" s="16">
        <f>SUM(D35:O35)</f>
        <v>0</v>
      </c>
    </row>
    <row r="36" spans="1:16" ht="16.05" customHeight="1" x14ac:dyDescent="0.2">
      <c r="A36" s="40"/>
      <c r="B36" s="43"/>
      <c r="C36" s="38" t="s">
        <v>22</v>
      </c>
      <c r="D36" s="10" t="str">
        <f t="shared" ref="D36:O36" si="22">IF(D35&lt;=0,"",D35/$P35%)</f>
        <v/>
      </c>
      <c r="E36" s="10" t="str">
        <f t="shared" si="22"/>
        <v/>
      </c>
      <c r="F36" s="10" t="str">
        <f t="shared" si="22"/>
        <v/>
      </c>
      <c r="G36" s="10" t="str">
        <f t="shared" si="22"/>
        <v/>
      </c>
      <c r="H36" s="10" t="str">
        <f t="shared" si="22"/>
        <v/>
      </c>
      <c r="I36" s="10" t="str">
        <f t="shared" si="22"/>
        <v/>
      </c>
      <c r="J36" s="10" t="str">
        <f t="shared" si="22"/>
        <v/>
      </c>
      <c r="K36" s="10" t="str">
        <f t="shared" si="22"/>
        <v/>
      </c>
      <c r="L36" s="10" t="str">
        <f t="shared" si="22"/>
        <v/>
      </c>
      <c r="M36" s="10" t="str">
        <f t="shared" si="22"/>
        <v/>
      </c>
      <c r="N36" s="10" t="str">
        <f t="shared" si="22"/>
        <v/>
      </c>
      <c r="O36" s="10" t="str">
        <f t="shared" si="22"/>
        <v/>
      </c>
      <c r="P36" s="16">
        <f t="shared" si="14"/>
        <v>0</v>
      </c>
    </row>
    <row r="37" spans="1:16" ht="16.05" customHeight="1" x14ac:dyDescent="0.2">
      <c r="A37" s="36" t="s">
        <v>29</v>
      </c>
      <c r="C37" s="37" t="s">
        <v>115</v>
      </c>
      <c r="D37" s="9">
        <f>D$43+D$49+D$55+D$61+D$67+D$73+D$79+D$85+D$91+D$97+D$103+D$109+D$115+D$121+D$127+D$133+D$139+D$145+D$151+D$157+D$163+D$169+D$175+D$181+D$187+D$193+D$199+D$205+D$211+D$217+D$223</f>
        <v>0</v>
      </c>
      <c r="E37" s="9">
        <f t="shared" ref="E37:N37" si="23">E$43+E$49+E$55+E$61+E$67+E$73+E$79+E$85+E$91+E$97+E$103+E$109+E$115+E$121+E$127+E$133+E$139+E$145+E$151+E$157+E$163+E$169+E$175+E$181+E$187+E$193+E$199+E$205+E$211+E$217+E$223</f>
        <v>0</v>
      </c>
      <c r="F37" s="9">
        <f t="shared" si="23"/>
        <v>0</v>
      </c>
      <c r="G37" s="9">
        <f t="shared" si="23"/>
        <v>0</v>
      </c>
      <c r="H37" s="9">
        <f t="shared" si="23"/>
        <v>0</v>
      </c>
      <c r="I37" s="9">
        <f t="shared" si="23"/>
        <v>0</v>
      </c>
      <c r="J37" s="9">
        <f t="shared" si="23"/>
        <v>0</v>
      </c>
      <c r="K37" s="9">
        <f t="shared" si="23"/>
        <v>0</v>
      </c>
      <c r="L37" s="9">
        <f t="shared" si="23"/>
        <v>0</v>
      </c>
      <c r="M37" s="9">
        <f t="shared" si="23"/>
        <v>0</v>
      </c>
      <c r="N37" s="9">
        <f t="shared" si="23"/>
        <v>0</v>
      </c>
      <c r="O37" s="9">
        <f>O$43+O$49+O$55+O$61+O$67+O$73+O$79+O$85+O$91+O$97+O$103+O$109+O$115+O$121+O$127+O$133+O$139+O$145+O$151+O$157+O$163+O$169+O$175+O$181+O$187+O$193+O$199+O$205+O$211+O$217+O$223</f>
        <v>0</v>
      </c>
      <c r="P37" s="16">
        <f t="shared" ref="P37:P42" si="24">SUM(D37:O37)</f>
        <v>0</v>
      </c>
    </row>
    <row r="38" spans="1:16" ht="16.05" customHeight="1" x14ac:dyDescent="0.2">
      <c r="A38" s="36"/>
      <c r="C38" s="38" t="s">
        <v>22</v>
      </c>
      <c r="D38" s="10" t="str">
        <f>IF(D37&lt;=0,"",D37/$P37%)</f>
        <v/>
      </c>
      <c r="E38" s="10" t="str">
        <f t="shared" ref="E38:O38" si="25">IF(E37&lt;=0,"",E37/$P37%)</f>
        <v/>
      </c>
      <c r="F38" s="10" t="str">
        <f t="shared" si="25"/>
        <v/>
      </c>
      <c r="G38" s="10" t="str">
        <f t="shared" si="25"/>
        <v/>
      </c>
      <c r="H38" s="10" t="str">
        <f t="shared" si="25"/>
        <v/>
      </c>
      <c r="I38" s="10" t="str">
        <f t="shared" si="25"/>
        <v/>
      </c>
      <c r="J38" s="10" t="str">
        <f t="shared" si="25"/>
        <v/>
      </c>
      <c r="K38" s="10" t="str">
        <f t="shared" si="25"/>
        <v/>
      </c>
      <c r="L38" s="10" t="str">
        <f t="shared" si="25"/>
        <v/>
      </c>
      <c r="M38" s="10" t="str">
        <f t="shared" si="25"/>
        <v/>
      </c>
      <c r="N38" s="10" t="str">
        <f t="shared" si="25"/>
        <v/>
      </c>
      <c r="O38" s="10" t="str">
        <f t="shared" si="25"/>
        <v/>
      </c>
      <c r="P38" s="16">
        <f t="shared" si="24"/>
        <v>0</v>
      </c>
    </row>
    <row r="39" spans="1:16" ht="16.05" customHeight="1" x14ac:dyDescent="0.2">
      <c r="A39" s="36"/>
      <c r="C39" s="37" t="s">
        <v>118</v>
      </c>
      <c r="D39" s="9">
        <f>D$45+D$51+D$57+D$63+D$69+D$75+D$81+D$87+D$93+D$99+D$105+D$111+D$117+D$123+D$129+D$135+D$141+D$147+D$153+D$159+D$165+D$171+D$177+D$183+D$189+D$195+D$201+D$207+D$213+D$219+D$225</f>
        <v>0</v>
      </c>
      <c r="E39" s="9">
        <f t="shared" ref="E39:N39" si="26">E$45+E$51+E$57+E$63+E$69+E$75+E$81+E$87+E$93+E$99+E$105+E$111+E$117+E$123+E$129+E$135+E$141+E$147+E$153+E$159+E$165+E$171+E$177+E$183+E$189+E$195+E$201+E$207+E$213+E$219+E$225</f>
        <v>0</v>
      </c>
      <c r="F39" s="9">
        <f t="shared" si="26"/>
        <v>0</v>
      </c>
      <c r="G39" s="9">
        <f t="shared" si="26"/>
        <v>0</v>
      </c>
      <c r="H39" s="9">
        <f t="shared" si="26"/>
        <v>0</v>
      </c>
      <c r="I39" s="9">
        <f t="shared" si="26"/>
        <v>0</v>
      </c>
      <c r="J39" s="9">
        <f t="shared" si="26"/>
        <v>0</v>
      </c>
      <c r="K39" s="9">
        <f t="shared" si="26"/>
        <v>0</v>
      </c>
      <c r="L39" s="9">
        <f t="shared" si="26"/>
        <v>0</v>
      </c>
      <c r="M39" s="9">
        <f t="shared" si="26"/>
        <v>0</v>
      </c>
      <c r="N39" s="9">
        <f t="shared" si="26"/>
        <v>0</v>
      </c>
      <c r="O39" s="9">
        <f>O$45+O$51+O$57+O$63+O$69+O$75+O$81+O$87+O$93+O$99+O$105+O$111+O$117+O$123+O$129+O$135+O$141+O$147+O$153+O$159+O$165+O$171+O$177+O$183+O$189+O$195+O$201+O$207+O$213+O$219+O$225</f>
        <v>0</v>
      </c>
      <c r="P39" s="16">
        <f t="shared" si="24"/>
        <v>0</v>
      </c>
    </row>
    <row r="40" spans="1:16" ht="16.05" customHeight="1" x14ac:dyDescent="0.2">
      <c r="A40" s="36"/>
      <c r="C40" s="38" t="s">
        <v>22</v>
      </c>
      <c r="D40" s="10" t="str">
        <f t="shared" ref="D40:O40" si="27">IF(D39&lt;=0,"",D39/$P39%)</f>
        <v/>
      </c>
      <c r="E40" s="10" t="str">
        <f t="shared" si="27"/>
        <v/>
      </c>
      <c r="F40" s="10" t="str">
        <f t="shared" si="27"/>
        <v/>
      </c>
      <c r="G40" s="10" t="str">
        <f t="shared" si="27"/>
        <v/>
      </c>
      <c r="H40" s="10" t="str">
        <f t="shared" si="27"/>
        <v/>
      </c>
      <c r="I40" s="10" t="str">
        <f t="shared" si="27"/>
        <v/>
      </c>
      <c r="J40" s="10" t="str">
        <f t="shared" si="27"/>
        <v/>
      </c>
      <c r="K40" s="10" t="str">
        <f t="shared" si="27"/>
        <v/>
      </c>
      <c r="L40" s="10" t="str">
        <f t="shared" si="27"/>
        <v/>
      </c>
      <c r="M40" s="10" t="str">
        <f t="shared" si="27"/>
        <v/>
      </c>
      <c r="N40" s="10" t="str">
        <f t="shared" si="27"/>
        <v/>
      </c>
      <c r="O40" s="10" t="str">
        <f t="shared" si="27"/>
        <v/>
      </c>
      <c r="P40" s="16">
        <f t="shared" si="24"/>
        <v>0</v>
      </c>
    </row>
    <row r="41" spans="1:16" ht="16.05" customHeight="1" x14ac:dyDescent="0.2">
      <c r="A41" s="36"/>
      <c r="C41" s="37" t="s">
        <v>117</v>
      </c>
      <c r="D41" s="9">
        <f>SUM(D39,D37)</f>
        <v>0</v>
      </c>
      <c r="E41" s="9">
        <f t="shared" ref="E41:O41" si="28">SUM(E39,E37)</f>
        <v>0</v>
      </c>
      <c r="F41" s="9">
        <f t="shared" si="28"/>
        <v>0</v>
      </c>
      <c r="G41" s="9">
        <f t="shared" si="28"/>
        <v>0</v>
      </c>
      <c r="H41" s="9">
        <f t="shared" si="28"/>
        <v>0</v>
      </c>
      <c r="I41" s="9">
        <f t="shared" si="28"/>
        <v>0</v>
      </c>
      <c r="J41" s="9">
        <f t="shared" si="28"/>
        <v>0</v>
      </c>
      <c r="K41" s="9">
        <f t="shared" si="28"/>
        <v>0</v>
      </c>
      <c r="L41" s="9">
        <f t="shared" si="28"/>
        <v>0</v>
      </c>
      <c r="M41" s="9">
        <f t="shared" si="28"/>
        <v>0</v>
      </c>
      <c r="N41" s="9">
        <f t="shared" si="28"/>
        <v>0</v>
      </c>
      <c r="O41" s="9">
        <f t="shared" si="28"/>
        <v>0</v>
      </c>
      <c r="P41" s="16">
        <f t="shared" si="24"/>
        <v>0</v>
      </c>
    </row>
    <row r="42" spans="1:16" ht="16.05" customHeight="1" x14ac:dyDescent="0.2">
      <c r="A42" s="36"/>
      <c r="B42" s="39"/>
      <c r="C42" s="38" t="s">
        <v>22</v>
      </c>
      <c r="D42" s="10" t="str">
        <f>IF(D41&lt;=0,"",D41/$P41%)</f>
        <v/>
      </c>
      <c r="E42" s="10" t="str">
        <f t="shared" ref="E42:O42" si="29">IF(E41&lt;=0,"",E41/$P41%)</f>
        <v/>
      </c>
      <c r="F42" s="10" t="str">
        <f t="shared" si="29"/>
        <v/>
      </c>
      <c r="G42" s="10" t="str">
        <f t="shared" si="29"/>
        <v/>
      </c>
      <c r="H42" s="10" t="str">
        <f t="shared" si="29"/>
        <v/>
      </c>
      <c r="I42" s="10" t="str">
        <f t="shared" si="29"/>
        <v/>
      </c>
      <c r="J42" s="10" t="str">
        <f t="shared" si="29"/>
        <v/>
      </c>
      <c r="K42" s="10" t="str">
        <f t="shared" si="29"/>
        <v/>
      </c>
      <c r="L42" s="10" t="str">
        <f t="shared" si="29"/>
        <v/>
      </c>
      <c r="M42" s="10" t="str">
        <f t="shared" si="29"/>
        <v/>
      </c>
      <c r="N42" s="10" t="str">
        <f t="shared" si="29"/>
        <v/>
      </c>
      <c r="O42" s="10" t="str">
        <f t="shared" si="29"/>
        <v/>
      </c>
      <c r="P42" s="16">
        <f t="shared" si="24"/>
        <v>0</v>
      </c>
    </row>
    <row r="43" spans="1:16" ht="16.05" customHeight="1" x14ac:dyDescent="0.2">
      <c r="A43" s="36"/>
      <c r="B43" s="36" t="s">
        <v>30</v>
      </c>
      <c r="C43" s="37" t="s">
        <v>21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6">
        <f t="shared" si="5"/>
        <v>0</v>
      </c>
    </row>
    <row r="44" spans="1:16" ht="16.05" customHeight="1" x14ac:dyDescent="0.2">
      <c r="A44" s="36"/>
      <c r="B44" s="36"/>
      <c r="C44" s="38" t="s">
        <v>22</v>
      </c>
      <c r="D44" s="10" t="str">
        <f t="shared" ref="D44:O44" si="30">IF(D43&lt;=0,"",D43/$P43%)</f>
        <v/>
      </c>
      <c r="E44" s="10" t="str">
        <f t="shared" si="30"/>
        <v/>
      </c>
      <c r="F44" s="10" t="str">
        <f t="shared" si="30"/>
        <v/>
      </c>
      <c r="G44" s="10" t="str">
        <f t="shared" si="30"/>
        <v/>
      </c>
      <c r="H44" s="10" t="str">
        <f t="shared" si="30"/>
        <v/>
      </c>
      <c r="I44" s="10" t="str">
        <f t="shared" si="30"/>
        <v/>
      </c>
      <c r="J44" s="10" t="str">
        <f t="shared" si="30"/>
        <v/>
      </c>
      <c r="K44" s="10" t="str">
        <f t="shared" si="30"/>
        <v/>
      </c>
      <c r="L44" s="10" t="str">
        <f t="shared" si="30"/>
        <v/>
      </c>
      <c r="M44" s="10" t="str">
        <f t="shared" si="30"/>
        <v/>
      </c>
      <c r="N44" s="10" t="str">
        <f t="shared" si="30"/>
        <v/>
      </c>
      <c r="O44" s="10" t="str">
        <f t="shared" si="30"/>
        <v/>
      </c>
      <c r="P44" s="16">
        <f t="shared" si="5"/>
        <v>0</v>
      </c>
    </row>
    <row r="45" spans="1:16" ht="16.05" customHeight="1" x14ac:dyDescent="0.2">
      <c r="A45" s="36"/>
      <c r="B45" s="36"/>
      <c r="C45" s="37" t="s">
        <v>23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16">
        <f t="shared" si="5"/>
        <v>0</v>
      </c>
    </row>
    <row r="46" spans="1:16" ht="16.05" customHeight="1" x14ac:dyDescent="0.2">
      <c r="A46" s="36"/>
      <c r="B46" s="36"/>
      <c r="C46" s="38" t="s">
        <v>22</v>
      </c>
      <c r="D46" s="10" t="str">
        <f t="shared" ref="D46:O46" si="31">IF(D45&lt;=0,"",D45/$P45%)</f>
        <v/>
      </c>
      <c r="E46" s="10" t="str">
        <f t="shared" si="31"/>
        <v/>
      </c>
      <c r="F46" s="10" t="str">
        <f t="shared" si="31"/>
        <v/>
      </c>
      <c r="G46" s="10" t="str">
        <f t="shared" si="31"/>
        <v/>
      </c>
      <c r="H46" s="10" t="str">
        <f t="shared" si="31"/>
        <v/>
      </c>
      <c r="I46" s="10" t="str">
        <f t="shared" si="31"/>
        <v/>
      </c>
      <c r="J46" s="10" t="str">
        <f t="shared" si="31"/>
        <v/>
      </c>
      <c r="K46" s="10" t="str">
        <f t="shared" si="31"/>
        <v/>
      </c>
      <c r="L46" s="10" t="str">
        <f t="shared" si="31"/>
        <v/>
      </c>
      <c r="M46" s="10" t="str">
        <f t="shared" si="31"/>
        <v/>
      </c>
      <c r="N46" s="10" t="str">
        <f t="shared" si="31"/>
        <v/>
      </c>
      <c r="O46" s="10" t="str">
        <f t="shared" si="31"/>
        <v/>
      </c>
      <c r="P46" s="16">
        <f t="shared" si="5"/>
        <v>0</v>
      </c>
    </row>
    <row r="47" spans="1:16" ht="16.05" customHeight="1" x14ac:dyDescent="0.2">
      <c r="A47" s="36"/>
      <c r="B47" s="36"/>
      <c r="C47" s="37" t="s">
        <v>24</v>
      </c>
      <c r="D47" s="9">
        <f>SUM(D45,D43)</f>
        <v>0</v>
      </c>
      <c r="E47" s="9">
        <f t="shared" ref="E47:O47" si="32">SUM(E45,E43)</f>
        <v>0</v>
      </c>
      <c r="F47" s="9">
        <f t="shared" si="32"/>
        <v>0</v>
      </c>
      <c r="G47" s="9">
        <f t="shared" si="32"/>
        <v>0</v>
      </c>
      <c r="H47" s="9">
        <f t="shared" si="32"/>
        <v>0</v>
      </c>
      <c r="I47" s="9">
        <f t="shared" si="32"/>
        <v>0</v>
      </c>
      <c r="J47" s="9">
        <f t="shared" si="32"/>
        <v>0</v>
      </c>
      <c r="K47" s="9">
        <f t="shared" si="32"/>
        <v>0</v>
      </c>
      <c r="L47" s="9">
        <f t="shared" si="32"/>
        <v>0</v>
      </c>
      <c r="M47" s="9">
        <f t="shared" si="32"/>
        <v>0</v>
      </c>
      <c r="N47" s="9">
        <f t="shared" si="32"/>
        <v>0</v>
      </c>
      <c r="O47" s="9">
        <f t="shared" si="32"/>
        <v>0</v>
      </c>
      <c r="P47" s="16">
        <f t="shared" si="5"/>
        <v>0</v>
      </c>
    </row>
    <row r="48" spans="1:16" ht="16.05" customHeight="1" x14ac:dyDescent="0.2">
      <c r="A48" s="36"/>
      <c r="B48" s="40"/>
      <c r="C48" s="38" t="s">
        <v>22</v>
      </c>
      <c r="D48" s="10" t="str">
        <f t="shared" ref="D48:O48" si="33">IF(D47&lt;=0,"",D47/$P47%)</f>
        <v/>
      </c>
      <c r="E48" s="10" t="str">
        <f t="shared" si="33"/>
        <v/>
      </c>
      <c r="F48" s="10" t="str">
        <f t="shared" si="33"/>
        <v/>
      </c>
      <c r="G48" s="10" t="str">
        <f t="shared" si="33"/>
        <v/>
      </c>
      <c r="H48" s="10" t="str">
        <f t="shared" si="33"/>
        <v/>
      </c>
      <c r="I48" s="10" t="str">
        <f t="shared" si="33"/>
        <v/>
      </c>
      <c r="J48" s="10" t="str">
        <f t="shared" si="33"/>
        <v/>
      </c>
      <c r="K48" s="10" t="str">
        <f t="shared" si="33"/>
        <v/>
      </c>
      <c r="L48" s="10" t="str">
        <f t="shared" si="33"/>
        <v/>
      </c>
      <c r="M48" s="10" t="str">
        <f t="shared" si="33"/>
        <v/>
      </c>
      <c r="N48" s="10" t="str">
        <f t="shared" si="33"/>
        <v/>
      </c>
      <c r="O48" s="10" t="str">
        <f t="shared" si="33"/>
        <v/>
      </c>
      <c r="P48" s="16">
        <f t="shared" si="5"/>
        <v>0</v>
      </c>
    </row>
    <row r="49" spans="1:16" ht="16.05" customHeight="1" x14ac:dyDescent="0.2">
      <c r="A49" s="36"/>
      <c r="B49" s="36" t="s">
        <v>31</v>
      </c>
      <c r="C49" s="37" t="s">
        <v>21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16">
        <f t="shared" si="5"/>
        <v>0</v>
      </c>
    </row>
    <row r="50" spans="1:16" ht="16.05" customHeight="1" x14ac:dyDescent="0.2">
      <c r="A50" s="36"/>
      <c r="B50" s="36"/>
      <c r="C50" s="38" t="s">
        <v>22</v>
      </c>
      <c r="D50" s="10" t="str">
        <f t="shared" ref="D50:O50" si="34">IF(D49&lt;=0,"",D49/$P49%)</f>
        <v/>
      </c>
      <c r="E50" s="10" t="str">
        <f t="shared" si="34"/>
        <v/>
      </c>
      <c r="F50" s="10" t="str">
        <f t="shared" si="34"/>
        <v/>
      </c>
      <c r="G50" s="10" t="str">
        <f t="shared" si="34"/>
        <v/>
      </c>
      <c r="H50" s="10" t="str">
        <f t="shared" si="34"/>
        <v/>
      </c>
      <c r="I50" s="10" t="str">
        <f t="shared" si="34"/>
        <v/>
      </c>
      <c r="J50" s="10" t="str">
        <f t="shared" si="34"/>
        <v/>
      </c>
      <c r="K50" s="10" t="str">
        <f t="shared" si="34"/>
        <v/>
      </c>
      <c r="L50" s="10" t="str">
        <f t="shared" si="34"/>
        <v/>
      </c>
      <c r="M50" s="10" t="str">
        <f t="shared" si="34"/>
        <v/>
      </c>
      <c r="N50" s="10" t="str">
        <f t="shared" si="34"/>
        <v/>
      </c>
      <c r="O50" s="10" t="str">
        <f t="shared" si="34"/>
        <v/>
      </c>
      <c r="P50" s="16">
        <f t="shared" si="5"/>
        <v>0</v>
      </c>
    </row>
    <row r="51" spans="1:16" ht="16.05" customHeight="1" x14ac:dyDescent="0.2">
      <c r="A51" s="36"/>
      <c r="B51" s="36"/>
      <c r="C51" s="37" t="s">
        <v>23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16">
        <f t="shared" si="5"/>
        <v>0</v>
      </c>
    </row>
    <row r="52" spans="1:16" ht="16.05" customHeight="1" x14ac:dyDescent="0.2">
      <c r="A52" s="36"/>
      <c r="B52" s="36"/>
      <c r="C52" s="38" t="s">
        <v>22</v>
      </c>
      <c r="D52" s="10" t="str">
        <f t="shared" ref="D52:O52" si="35">IF(D51&lt;=0,"",D51/$P51%)</f>
        <v/>
      </c>
      <c r="E52" s="10" t="str">
        <f t="shared" si="35"/>
        <v/>
      </c>
      <c r="F52" s="10" t="str">
        <f t="shared" si="35"/>
        <v/>
      </c>
      <c r="G52" s="10" t="str">
        <f t="shared" si="35"/>
        <v/>
      </c>
      <c r="H52" s="10" t="str">
        <f t="shared" si="35"/>
        <v/>
      </c>
      <c r="I52" s="10" t="str">
        <f t="shared" si="35"/>
        <v/>
      </c>
      <c r="J52" s="10" t="str">
        <f t="shared" si="35"/>
        <v/>
      </c>
      <c r="K52" s="10" t="str">
        <f t="shared" si="35"/>
        <v/>
      </c>
      <c r="L52" s="10" t="str">
        <f t="shared" si="35"/>
        <v/>
      </c>
      <c r="M52" s="10" t="str">
        <f t="shared" si="35"/>
        <v/>
      </c>
      <c r="N52" s="10" t="str">
        <f t="shared" si="35"/>
        <v/>
      </c>
      <c r="O52" s="10" t="str">
        <f t="shared" si="35"/>
        <v/>
      </c>
      <c r="P52" s="16">
        <f t="shared" si="5"/>
        <v>0</v>
      </c>
    </row>
    <row r="53" spans="1:16" ht="16.05" customHeight="1" x14ac:dyDescent="0.2">
      <c r="A53" s="36"/>
      <c r="B53" s="36"/>
      <c r="C53" s="37" t="s">
        <v>24</v>
      </c>
      <c r="D53" s="9">
        <f>SUM(D51,D49)</f>
        <v>0</v>
      </c>
      <c r="E53" s="9">
        <f t="shared" ref="E53:O53" si="36">SUM(E51,E49)</f>
        <v>0</v>
      </c>
      <c r="F53" s="9">
        <f t="shared" si="36"/>
        <v>0</v>
      </c>
      <c r="G53" s="9">
        <f t="shared" si="36"/>
        <v>0</v>
      </c>
      <c r="H53" s="9">
        <f t="shared" si="36"/>
        <v>0</v>
      </c>
      <c r="I53" s="9">
        <f t="shared" si="36"/>
        <v>0</v>
      </c>
      <c r="J53" s="9">
        <f t="shared" si="36"/>
        <v>0</v>
      </c>
      <c r="K53" s="9">
        <f t="shared" si="36"/>
        <v>0</v>
      </c>
      <c r="L53" s="9">
        <f t="shared" si="36"/>
        <v>0</v>
      </c>
      <c r="M53" s="9">
        <f t="shared" si="36"/>
        <v>0</v>
      </c>
      <c r="N53" s="9">
        <f t="shared" si="36"/>
        <v>0</v>
      </c>
      <c r="O53" s="9">
        <f t="shared" si="36"/>
        <v>0</v>
      </c>
      <c r="P53" s="16">
        <f t="shared" si="5"/>
        <v>0</v>
      </c>
    </row>
    <row r="54" spans="1:16" ht="16.05" customHeight="1" x14ac:dyDescent="0.2">
      <c r="A54" s="36"/>
      <c r="B54" s="40"/>
      <c r="C54" s="38" t="s">
        <v>22</v>
      </c>
      <c r="D54" s="10" t="str">
        <f t="shared" ref="D54:O54" si="37">IF(D53&lt;=0,"",D53/$P53%)</f>
        <v/>
      </c>
      <c r="E54" s="10" t="str">
        <f t="shared" si="37"/>
        <v/>
      </c>
      <c r="F54" s="10" t="str">
        <f t="shared" si="37"/>
        <v/>
      </c>
      <c r="G54" s="10" t="str">
        <f t="shared" si="37"/>
        <v/>
      </c>
      <c r="H54" s="10" t="str">
        <f t="shared" si="37"/>
        <v/>
      </c>
      <c r="I54" s="10" t="str">
        <f t="shared" si="37"/>
        <v/>
      </c>
      <c r="J54" s="10" t="str">
        <f t="shared" si="37"/>
        <v/>
      </c>
      <c r="K54" s="10" t="str">
        <f t="shared" si="37"/>
        <v/>
      </c>
      <c r="L54" s="10" t="str">
        <f t="shared" si="37"/>
        <v/>
      </c>
      <c r="M54" s="10" t="str">
        <f t="shared" si="37"/>
        <v/>
      </c>
      <c r="N54" s="10" t="str">
        <f t="shared" si="37"/>
        <v/>
      </c>
      <c r="O54" s="10" t="str">
        <f t="shared" si="37"/>
        <v/>
      </c>
      <c r="P54" s="16">
        <f t="shared" si="5"/>
        <v>0</v>
      </c>
    </row>
    <row r="55" spans="1:16" ht="16.05" customHeight="1" x14ac:dyDescent="0.2">
      <c r="A55" s="36"/>
      <c r="B55" s="36" t="s">
        <v>32</v>
      </c>
      <c r="C55" s="37" t="s">
        <v>21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16">
        <f t="shared" si="5"/>
        <v>0</v>
      </c>
    </row>
    <row r="56" spans="1:16" ht="16.05" customHeight="1" x14ac:dyDescent="0.2">
      <c r="A56" s="36"/>
      <c r="B56" s="36"/>
      <c r="C56" s="38" t="s">
        <v>22</v>
      </c>
      <c r="D56" s="10" t="str">
        <f t="shared" ref="D56:O56" si="38">IF(D55&lt;=0,"",D55/$P55%)</f>
        <v/>
      </c>
      <c r="E56" s="10" t="str">
        <f t="shared" si="38"/>
        <v/>
      </c>
      <c r="F56" s="10" t="str">
        <f t="shared" si="38"/>
        <v/>
      </c>
      <c r="G56" s="10" t="str">
        <f t="shared" si="38"/>
        <v/>
      </c>
      <c r="H56" s="10" t="str">
        <f t="shared" si="38"/>
        <v/>
      </c>
      <c r="I56" s="10" t="str">
        <f t="shared" si="38"/>
        <v/>
      </c>
      <c r="J56" s="10" t="str">
        <f t="shared" si="38"/>
        <v/>
      </c>
      <c r="K56" s="10" t="str">
        <f t="shared" si="38"/>
        <v/>
      </c>
      <c r="L56" s="10" t="str">
        <f t="shared" si="38"/>
        <v/>
      </c>
      <c r="M56" s="10" t="str">
        <f t="shared" si="38"/>
        <v/>
      </c>
      <c r="N56" s="10" t="str">
        <f t="shared" si="38"/>
        <v/>
      </c>
      <c r="O56" s="10" t="str">
        <f t="shared" si="38"/>
        <v/>
      </c>
      <c r="P56" s="16">
        <f t="shared" si="5"/>
        <v>0</v>
      </c>
    </row>
    <row r="57" spans="1:16" ht="16.05" customHeight="1" x14ac:dyDescent="0.2">
      <c r="A57" s="36"/>
      <c r="B57" s="36"/>
      <c r="C57" s="37" t="s">
        <v>23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16">
        <f t="shared" si="5"/>
        <v>0</v>
      </c>
    </row>
    <row r="58" spans="1:16" ht="16.05" customHeight="1" x14ac:dyDescent="0.2">
      <c r="A58" s="36"/>
      <c r="B58" s="36"/>
      <c r="C58" s="38" t="s">
        <v>22</v>
      </c>
      <c r="D58" s="10" t="str">
        <f t="shared" ref="D58:O58" si="39">IF(D57&lt;=0,"",D57/$P57%)</f>
        <v/>
      </c>
      <c r="E58" s="10" t="str">
        <f t="shared" si="39"/>
        <v/>
      </c>
      <c r="F58" s="10" t="str">
        <f t="shared" si="39"/>
        <v/>
      </c>
      <c r="G58" s="10" t="str">
        <f t="shared" si="39"/>
        <v/>
      </c>
      <c r="H58" s="10" t="str">
        <f t="shared" si="39"/>
        <v/>
      </c>
      <c r="I58" s="10" t="str">
        <f t="shared" si="39"/>
        <v/>
      </c>
      <c r="J58" s="10" t="str">
        <f t="shared" si="39"/>
        <v/>
      </c>
      <c r="K58" s="10" t="str">
        <f t="shared" si="39"/>
        <v/>
      </c>
      <c r="L58" s="10" t="str">
        <f t="shared" si="39"/>
        <v/>
      </c>
      <c r="M58" s="10" t="str">
        <f t="shared" si="39"/>
        <v/>
      </c>
      <c r="N58" s="10" t="str">
        <f t="shared" si="39"/>
        <v/>
      </c>
      <c r="O58" s="10" t="str">
        <f t="shared" si="39"/>
        <v/>
      </c>
      <c r="P58" s="16">
        <f t="shared" si="5"/>
        <v>0</v>
      </c>
    </row>
    <row r="59" spans="1:16" ht="16.05" customHeight="1" x14ac:dyDescent="0.2">
      <c r="A59" s="36"/>
      <c r="B59" s="36"/>
      <c r="C59" s="37" t="s">
        <v>24</v>
      </c>
      <c r="D59" s="9">
        <f>SUM(D57,D55)</f>
        <v>0</v>
      </c>
      <c r="E59" s="9">
        <f t="shared" ref="E59:O59" si="40">SUM(E57,E55)</f>
        <v>0</v>
      </c>
      <c r="F59" s="9">
        <f t="shared" si="40"/>
        <v>0</v>
      </c>
      <c r="G59" s="9">
        <f t="shared" si="40"/>
        <v>0</v>
      </c>
      <c r="H59" s="9">
        <f t="shared" si="40"/>
        <v>0</v>
      </c>
      <c r="I59" s="9">
        <f t="shared" si="40"/>
        <v>0</v>
      </c>
      <c r="J59" s="9">
        <f t="shared" si="40"/>
        <v>0</v>
      </c>
      <c r="K59" s="9">
        <f t="shared" si="40"/>
        <v>0</v>
      </c>
      <c r="L59" s="9">
        <f t="shared" si="40"/>
        <v>0</v>
      </c>
      <c r="M59" s="9">
        <f t="shared" si="40"/>
        <v>0</v>
      </c>
      <c r="N59" s="9">
        <f t="shared" si="40"/>
        <v>0</v>
      </c>
      <c r="O59" s="9">
        <f t="shared" si="40"/>
        <v>0</v>
      </c>
      <c r="P59" s="16">
        <f t="shared" si="5"/>
        <v>0</v>
      </c>
    </row>
    <row r="60" spans="1:16" ht="16.05" customHeight="1" x14ac:dyDescent="0.2">
      <c r="A60" s="36"/>
      <c r="B60" s="40"/>
      <c r="C60" s="38" t="s">
        <v>22</v>
      </c>
      <c r="D60" s="10" t="str">
        <f t="shared" ref="D60:O60" si="41">IF(D59&lt;=0,"",D59/$P59%)</f>
        <v/>
      </c>
      <c r="E60" s="10" t="str">
        <f t="shared" si="41"/>
        <v/>
      </c>
      <c r="F60" s="10" t="str">
        <f t="shared" si="41"/>
        <v/>
      </c>
      <c r="G60" s="10" t="str">
        <f t="shared" si="41"/>
        <v/>
      </c>
      <c r="H60" s="10" t="str">
        <f t="shared" si="41"/>
        <v/>
      </c>
      <c r="I60" s="10" t="str">
        <f t="shared" si="41"/>
        <v/>
      </c>
      <c r="J60" s="10" t="str">
        <f t="shared" si="41"/>
        <v/>
      </c>
      <c r="K60" s="10" t="str">
        <f t="shared" si="41"/>
        <v/>
      </c>
      <c r="L60" s="10" t="str">
        <f t="shared" si="41"/>
        <v/>
      </c>
      <c r="M60" s="10" t="str">
        <f t="shared" si="41"/>
        <v/>
      </c>
      <c r="N60" s="10" t="str">
        <f t="shared" si="41"/>
        <v/>
      </c>
      <c r="O60" s="10" t="str">
        <f t="shared" si="41"/>
        <v/>
      </c>
      <c r="P60" s="16">
        <f t="shared" si="5"/>
        <v>0</v>
      </c>
    </row>
    <row r="61" spans="1:16" ht="16.05" customHeight="1" x14ac:dyDescent="0.2">
      <c r="A61" s="36"/>
      <c r="B61" s="36" t="s">
        <v>33</v>
      </c>
      <c r="C61" s="37" t="s">
        <v>21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16">
        <f t="shared" si="5"/>
        <v>0</v>
      </c>
    </row>
    <row r="62" spans="1:16" ht="16.05" customHeight="1" x14ac:dyDescent="0.2">
      <c r="A62" s="36"/>
      <c r="B62" s="36"/>
      <c r="C62" s="38" t="s">
        <v>22</v>
      </c>
      <c r="D62" s="10" t="str">
        <f t="shared" ref="D62:O62" si="42">IF(D61&lt;=0,"",D61/$P61%)</f>
        <v/>
      </c>
      <c r="E62" s="10" t="str">
        <f t="shared" si="42"/>
        <v/>
      </c>
      <c r="F62" s="10" t="str">
        <f t="shared" si="42"/>
        <v/>
      </c>
      <c r="G62" s="10" t="str">
        <f t="shared" si="42"/>
        <v/>
      </c>
      <c r="H62" s="10" t="str">
        <f t="shared" si="42"/>
        <v/>
      </c>
      <c r="I62" s="10" t="str">
        <f t="shared" si="42"/>
        <v/>
      </c>
      <c r="J62" s="10" t="str">
        <f t="shared" si="42"/>
        <v/>
      </c>
      <c r="K62" s="10" t="str">
        <f t="shared" si="42"/>
        <v/>
      </c>
      <c r="L62" s="10" t="str">
        <f t="shared" si="42"/>
        <v/>
      </c>
      <c r="M62" s="10" t="str">
        <f t="shared" si="42"/>
        <v/>
      </c>
      <c r="N62" s="10" t="str">
        <f t="shared" si="42"/>
        <v/>
      </c>
      <c r="O62" s="10" t="str">
        <f t="shared" si="42"/>
        <v/>
      </c>
      <c r="P62" s="16">
        <f t="shared" si="5"/>
        <v>0</v>
      </c>
    </row>
    <row r="63" spans="1:16" ht="16.05" customHeight="1" x14ac:dyDescent="0.2">
      <c r="A63" s="36"/>
      <c r="B63" s="36"/>
      <c r="C63" s="37" t="s">
        <v>23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16">
        <f t="shared" si="5"/>
        <v>0</v>
      </c>
    </row>
    <row r="64" spans="1:16" ht="16.05" customHeight="1" x14ac:dyDescent="0.2">
      <c r="A64" s="36"/>
      <c r="B64" s="36"/>
      <c r="C64" s="38" t="s">
        <v>22</v>
      </c>
      <c r="D64" s="10" t="str">
        <f t="shared" ref="D64:O64" si="43">IF(D63&lt;=0,"",D63/$P63%)</f>
        <v/>
      </c>
      <c r="E64" s="10" t="str">
        <f t="shared" si="43"/>
        <v/>
      </c>
      <c r="F64" s="10" t="str">
        <f t="shared" si="43"/>
        <v/>
      </c>
      <c r="G64" s="10" t="str">
        <f t="shared" si="43"/>
        <v/>
      </c>
      <c r="H64" s="10" t="str">
        <f t="shared" si="43"/>
        <v/>
      </c>
      <c r="I64" s="10" t="str">
        <f t="shared" si="43"/>
        <v/>
      </c>
      <c r="J64" s="10" t="str">
        <f t="shared" si="43"/>
        <v/>
      </c>
      <c r="K64" s="10" t="str">
        <f t="shared" si="43"/>
        <v/>
      </c>
      <c r="L64" s="10" t="str">
        <f t="shared" si="43"/>
        <v/>
      </c>
      <c r="M64" s="10" t="str">
        <f t="shared" si="43"/>
        <v/>
      </c>
      <c r="N64" s="10" t="str">
        <f t="shared" si="43"/>
        <v/>
      </c>
      <c r="O64" s="10" t="str">
        <f t="shared" si="43"/>
        <v/>
      </c>
      <c r="P64" s="16">
        <f t="shared" si="5"/>
        <v>0</v>
      </c>
    </row>
    <row r="65" spans="1:16" ht="16.05" customHeight="1" x14ac:dyDescent="0.2">
      <c r="A65" s="36"/>
      <c r="B65" s="36"/>
      <c r="C65" s="37" t="s">
        <v>24</v>
      </c>
      <c r="D65" s="9">
        <f>SUM(D63,D61)</f>
        <v>0</v>
      </c>
      <c r="E65" s="9">
        <f t="shared" ref="E65:O65" si="44">SUM(E63,E61)</f>
        <v>0</v>
      </c>
      <c r="F65" s="9">
        <f t="shared" si="44"/>
        <v>0</v>
      </c>
      <c r="G65" s="9">
        <f t="shared" si="44"/>
        <v>0</v>
      </c>
      <c r="H65" s="9">
        <f t="shared" si="44"/>
        <v>0</v>
      </c>
      <c r="I65" s="9">
        <f t="shared" si="44"/>
        <v>0</v>
      </c>
      <c r="J65" s="9">
        <f t="shared" si="44"/>
        <v>0</v>
      </c>
      <c r="K65" s="9">
        <f t="shared" si="44"/>
        <v>0</v>
      </c>
      <c r="L65" s="9">
        <f t="shared" si="44"/>
        <v>0</v>
      </c>
      <c r="M65" s="9">
        <f t="shared" si="44"/>
        <v>0</v>
      </c>
      <c r="N65" s="9">
        <f t="shared" si="44"/>
        <v>0</v>
      </c>
      <c r="O65" s="9">
        <f t="shared" si="44"/>
        <v>0</v>
      </c>
      <c r="P65" s="16">
        <f t="shared" si="5"/>
        <v>0</v>
      </c>
    </row>
    <row r="66" spans="1:16" ht="16.05" customHeight="1" x14ac:dyDescent="0.2">
      <c r="A66" s="36"/>
      <c r="B66" s="40"/>
      <c r="C66" s="38" t="s">
        <v>22</v>
      </c>
      <c r="D66" s="10" t="str">
        <f t="shared" ref="D66:O66" si="45">IF(D65&lt;=0,"",D65/$P65%)</f>
        <v/>
      </c>
      <c r="E66" s="10" t="str">
        <f t="shared" si="45"/>
        <v/>
      </c>
      <c r="F66" s="10" t="str">
        <f t="shared" si="45"/>
        <v/>
      </c>
      <c r="G66" s="10" t="str">
        <f t="shared" si="45"/>
        <v/>
      </c>
      <c r="H66" s="10" t="str">
        <f t="shared" si="45"/>
        <v/>
      </c>
      <c r="I66" s="10" t="str">
        <f t="shared" si="45"/>
        <v/>
      </c>
      <c r="J66" s="10" t="str">
        <f t="shared" si="45"/>
        <v/>
      </c>
      <c r="K66" s="10" t="str">
        <f t="shared" si="45"/>
        <v/>
      </c>
      <c r="L66" s="10" t="str">
        <f t="shared" si="45"/>
        <v/>
      </c>
      <c r="M66" s="10" t="str">
        <f t="shared" si="45"/>
        <v/>
      </c>
      <c r="N66" s="10" t="str">
        <f t="shared" si="45"/>
        <v/>
      </c>
      <c r="O66" s="10" t="str">
        <f t="shared" si="45"/>
        <v/>
      </c>
      <c r="P66" s="16">
        <f t="shared" si="5"/>
        <v>0</v>
      </c>
    </row>
    <row r="67" spans="1:16" ht="16.05" customHeight="1" x14ac:dyDescent="0.2">
      <c r="A67" s="36"/>
      <c r="B67" s="36" t="s">
        <v>34</v>
      </c>
      <c r="C67" s="37" t="s">
        <v>21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16">
        <f t="shared" si="5"/>
        <v>0</v>
      </c>
    </row>
    <row r="68" spans="1:16" ht="16.05" customHeight="1" x14ac:dyDescent="0.2">
      <c r="A68" s="36"/>
      <c r="B68" s="36"/>
      <c r="C68" s="38" t="s">
        <v>22</v>
      </c>
      <c r="D68" s="10" t="str">
        <f t="shared" ref="D68:O68" si="46">IF(D67&lt;=0,"",D67/$P67%)</f>
        <v/>
      </c>
      <c r="E68" s="10" t="str">
        <f t="shared" si="46"/>
        <v/>
      </c>
      <c r="F68" s="10" t="str">
        <f t="shared" si="46"/>
        <v/>
      </c>
      <c r="G68" s="10" t="str">
        <f t="shared" si="46"/>
        <v/>
      </c>
      <c r="H68" s="10" t="str">
        <f t="shared" si="46"/>
        <v/>
      </c>
      <c r="I68" s="10" t="str">
        <f t="shared" si="46"/>
        <v/>
      </c>
      <c r="J68" s="10" t="str">
        <f t="shared" si="46"/>
        <v/>
      </c>
      <c r="K68" s="10" t="str">
        <f t="shared" si="46"/>
        <v/>
      </c>
      <c r="L68" s="10" t="str">
        <f t="shared" si="46"/>
        <v/>
      </c>
      <c r="M68" s="10" t="str">
        <f t="shared" si="46"/>
        <v/>
      </c>
      <c r="N68" s="10" t="str">
        <f t="shared" si="46"/>
        <v/>
      </c>
      <c r="O68" s="10" t="str">
        <f t="shared" si="46"/>
        <v/>
      </c>
      <c r="P68" s="16">
        <f t="shared" si="5"/>
        <v>0</v>
      </c>
    </row>
    <row r="69" spans="1:16" ht="16.05" customHeight="1" x14ac:dyDescent="0.2">
      <c r="A69" s="36"/>
      <c r="B69" s="36"/>
      <c r="C69" s="37" t="s">
        <v>23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16">
        <f t="shared" si="5"/>
        <v>0</v>
      </c>
    </row>
    <row r="70" spans="1:16" ht="16.05" customHeight="1" x14ac:dyDescent="0.2">
      <c r="A70" s="36"/>
      <c r="B70" s="36"/>
      <c r="C70" s="38" t="s">
        <v>22</v>
      </c>
      <c r="D70" s="10" t="str">
        <f t="shared" ref="D70:O70" si="47">IF(D69&lt;=0,"",D69/$P69%)</f>
        <v/>
      </c>
      <c r="E70" s="10" t="str">
        <f t="shared" si="47"/>
        <v/>
      </c>
      <c r="F70" s="10" t="str">
        <f t="shared" si="47"/>
        <v/>
      </c>
      <c r="G70" s="10" t="str">
        <f t="shared" si="47"/>
        <v/>
      </c>
      <c r="H70" s="10" t="str">
        <f t="shared" si="47"/>
        <v/>
      </c>
      <c r="I70" s="10" t="str">
        <f t="shared" si="47"/>
        <v/>
      </c>
      <c r="J70" s="10" t="str">
        <f t="shared" si="47"/>
        <v/>
      </c>
      <c r="K70" s="10" t="str">
        <f t="shared" si="47"/>
        <v/>
      </c>
      <c r="L70" s="10" t="str">
        <f t="shared" si="47"/>
        <v/>
      </c>
      <c r="M70" s="10" t="str">
        <f t="shared" si="47"/>
        <v/>
      </c>
      <c r="N70" s="10" t="str">
        <f t="shared" si="47"/>
        <v/>
      </c>
      <c r="O70" s="10" t="str">
        <f t="shared" si="47"/>
        <v/>
      </c>
      <c r="P70" s="16">
        <f t="shared" si="5"/>
        <v>0</v>
      </c>
    </row>
    <row r="71" spans="1:16" ht="16.05" customHeight="1" x14ac:dyDescent="0.2">
      <c r="A71" s="36"/>
      <c r="B71" s="36"/>
      <c r="C71" s="37" t="s">
        <v>24</v>
      </c>
      <c r="D71" s="9">
        <f>SUM(D69,D67)</f>
        <v>0</v>
      </c>
      <c r="E71" s="9">
        <f t="shared" ref="E71:O71" si="48">SUM(E69,E67)</f>
        <v>0</v>
      </c>
      <c r="F71" s="9">
        <f t="shared" si="48"/>
        <v>0</v>
      </c>
      <c r="G71" s="9">
        <f t="shared" si="48"/>
        <v>0</v>
      </c>
      <c r="H71" s="9">
        <f t="shared" si="48"/>
        <v>0</v>
      </c>
      <c r="I71" s="9">
        <f t="shared" si="48"/>
        <v>0</v>
      </c>
      <c r="J71" s="9">
        <f t="shared" si="48"/>
        <v>0</v>
      </c>
      <c r="K71" s="9">
        <f t="shared" si="48"/>
        <v>0</v>
      </c>
      <c r="L71" s="9">
        <f t="shared" si="48"/>
        <v>0</v>
      </c>
      <c r="M71" s="9">
        <f t="shared" si="48"/>
        <v>0</v>
      </c>
      <c r="N71" s="9">
        <f t="shared" si="48"/>
        <v>0</v>
      </c>
      <c r="O71" s="9">
        <f t="shared" si="48"/>
        <v>0</v>
      </c>
      <c r="P71" s="16">
        <f t="shared" si="5"/>
        <v>0</v>
      </c>
    </row>
    <row r="72" spans="1:16" ht="16.05" customHeight="1" x14ac:dyDescent="0.2">
      <c r="A72" s="36"/>
      <c r="B72" s="40"/>
      <c r="C72" s="38" t="s">
        <v>22</v>
      </c>
      <c r="D72" s="10" t="str">
        <f t="shared" ref="D72:O72" si="49">IF(D71&lt;=0,"",D71/$P71%)</f>
        <v/>
      </c>
      <c r="E72" s="10" t="str">
        <f t="shared" si="49"/>
        <v/>
      </c>
      <c r="F72" s="10" t="str">
        <f t="shared" si="49"/>
        <v/>
      </c>
      <c r="G72" s="10" t="str">
        <f t="shared" si="49"/>
        <v/>
      </c>
      <c r="H72" s="10" t="str">
        <f t="shared" si="49"/>
        <v/>
      </c>
      <c r="I72" s="10" t="str">
        <f t="shared" si="49"/>
        <v/>
      </c>
      <c r="J72" s="10" t="str">
        <f t="shared" si="49"/>
        <v/>
      </c>
      <c r="K72" s="10" t="str">
        <f t="shared" si="49"/>
        <v/>
      </c>
      <c r="L72" s="10" t="str">
        <f t="shared" si="49"/>
        <v/>
      </c>
      <c r="M72" s="10" t="str">
        <f t="shared" si="49"/>
        <v/>
      </c>
      <c r="N72" s="10" t="str">
        <f t="shared" si="49"/>
        <v/>
      </c>
      <c r="O72" s="10" t="str">
        <f t="shared" si="49"/>
        <v/>
      </c>
      <c r="P72" s="16">
        <f t="shared" si="5"/>
        <v>0</v>
      </c>
    </row>
    <row r="73" spans="1:16" ht="16.05" customHeight="1" x14ac:dyDescent="0.2">
      <c r="A73" s="36"/>
      <c r="B73" s="36" t="s">
        <v>35</v>
      </c>
      <c r="C73" s="37" t="s">
        <v>21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16">
        <f t="shared" si="5"/>
        <v>0</v>
      </c>
    </row>
    <row r="74" spans="1:16" ht="16.05" customHeight="1" x14ac:dyDescent="0.2">
      <c r="A74" s="36"/>
      <c r="B74" s="36"/>
      <c r="C74" s="38" t="s">
        <v>22</v>
      </c>
      <c r="D74" s="10" t="str">
        <f t="shared" ref="D74:O74" si="50">IF(D73&lt;=0,"",D73/$P73%)</f>
        <v/>
      </c>
      <c r="E74" s="10" t="str">
        <f t="shared" si="50"/>
        <v/>
      </c>
      <c r="F74" s="10" t="str">
        <f t="shared" si="50"/>
        <v/>
      </c>
      <c r="G74" s="10" t="str">
        <f t="shared" si="50"/>
        <v/>
      </c>
      <c r="H74" s="10" t="str">
        <f t="shared" si="50"/>
        <v/>
      </c>
      <c r="I74" s="10" t="str">
        <f t="shared" si="50"/>
        <v/>
      </c>
      <c r="J74" s="10" t="str">
        <f t="shared" si="50"/>
        <v/>
      </c>
      <c r="K74" s="10" t="str">
        <f t="shared" si="50"/>
        <v/>
      </c>
      <c r="L74" s="10" t="str">
        <f t="shared" si="50"/>
        <v/>
      </c>
      <c r="M74" s="10" t="str">
        <f t="shared" si="50"/>
        <v/>
      </c>
      <c r="N74" s="10" t="str">
        <f t="shared" si="50"/>
        <v/>
      </c>
      <c r="O74" s="10" t="str">
        <f t="shared" si="50"/>
        <v/>
      </c>
      <c r="P74" s="16">
        <f t="shared" si="5"/>
        <v>0</v>
      </c>
    </row>
    <row r="75" spans="1:16" ht="16.05" customHeight="1" x14ac:dyDescent="0.2">
      <c r="A75" s="36"/>
      <c r="B75" s="36"/>
      <c r="C75" s="37" t="s">
        <v>23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16">
        <f t="shared" si="5"/>
        <v>0</v>
      </c>
    </row>
    <row r="76" spans="1:16" ht="16.05" customHeight="1" x14ac:dyDescent="0.2">
      <c r="A76" s="36"/>
      <c r="B76" s="36"/>
      <c r="C76" s="38" t="s">
        <v>22</v>
      </c>
      <c r="D76" s="10" t="str">
        <f t="shared" ref="D76:O76" si="51">IF(D75&lt;=0,"",D75/$P75%)</f>
        <v/>
      </c>
      <c r="E76" s="10" t="str">
        <f t="shared" si="51"/>
        <v/>
      </c>
      <c r="F76" s="10" t="str">
        <f t="shared" si="51"/>
        <v/>
      </c>
      <c r="G76" s="10" t="str">
        <f t="shared" si="51"/>
        <v/>
      </c>
      <c r="H76" s="10" t="str">
        <f t="shared" si="51"/>
        <v/>
      </c>
      <c r="I76" s="10" t="str">
        <f t="shared" si="51"/>
        <v/>
      </c>
      <c r="J76" s="10" t="str">
        <f t="shared" si="51"/>
        <v/>
      </c>
      <c r="K76" s="10" t="str">
        <f t="shared" si="51"/>
        <v/>
      </c>
      <c r="L76" s="10" t="str">
        <f t="shared" si="51"/>
        <v/>
      </c>
      <c r="M76" s="10" t="str">
        <f t="shared" si="51"/>
        <v/>
      </c>
      <c r="N76" s="10" t="str">
        <f t="shared" si="51"/>
        <v/>
      </c>
      <c r="O76" s="10" t="str">
        <f t="shared" si="51"/>
        <v/>
      </c>
      <c r="P76" s="16">
        <f t="shared" si="5"/>
        <v>0</v>
      </c>
    </row>
    <row r="77" spans="1:16" ht="16.05" customHeight="1" x14ac:dyDescent="0.2">
      <c r="A77" s="36"/>
      <c r="B77" s="36"/>
      <c r="C77" s="37" t="s">
        <v>24</v>
      </c>
      <c r="D77" s="9">
        <f>SUM(D75,D73)</f>
        <v>0</v>
      </c>
      <c r="E77" s="9">
        <f t="shared" ref="E77:O77" si="52">SUM(E75,E73)</f>
        <v>0</v>
      </c>
      <c r="F77" s="9">
        <f t="shared" si="52"/>
        <v>0</v>
      </c>
      <c r="G77" s="9">
        <f t="shared" si="52"/>
        <v>0</v>
      </c>
      <c r="H77" s="9">
        <f t="shared" si="52"/>
        <v>0</v>
      </c>
      <c r="I77" s="9">
        <f t="shared" si="52"/>
        <v>0</v>
      </c>
      <c r="J77" s="9">
        <f t="shared" si="52"/>
        <v>0</v>
      </c>
      <c r="K77" s="9">
        <f t="shared" si="52"/>
        <v>0</v>
      </c>
      <c r="L77" s="9">
        <f t="shared" si="52"/>
        <v>0</v>
      </c>
      <c r="M77" s="9">
        <f t="shared" si="52"/>
        <v>0</v>
      </c>
      <c r="N77" s="9">
        <f t="shared" si="52"/>
        <v>0</v>
      </c>
      <c r="O77" s="9">
        <f t="shared" si="52"/>
        <v>0</v>
      </c>
      <c r="P77" s="16">
        <f t="shared" si="5"/>
        <v>0</v>
      </c>
    </row>
    <row r="78" spans="1:16" ht="16.05" customHeight="1" x14ac:dyDescent="0.2">
      <c r="A78" s="36"/>
      <c r="B78" s="40"/>
      <c r="C78" s="38" t="s">
        <v>22</v>
      </c>
      <c r="D78" s="10" t="str">
        <f t="shared" ref="D78:O78" si="53">IF(D77&lt;=0,"",D77/$P77%)</f>
        <v/>
      </c>
      <c r="E78" s="10" t="str">
        <f t="shared" si="53"/>
        <v/>
      </c>
      <c r="F78" s="10" t="str">
        <f t="shared" si="53"/>
        <v/>
      </c>
      <c r="G78" s="10" t="str">
        <f t="shared" si="53"/>
        <v/>
      </c>
      <c r="H78" s="10" t="str">
        <f t="shared" si="53"/>
        <v/>
      </c>
      <c r="I78" s="10" t="str">
        <f t="shared" si="53"/>
        <v/>
      </c>
      <c r="J78" s="10" t="str">
        <f t="shared" si="53"/>
        <v/>
      </c>
      <c r="K78" s="10" t="str">
        <f t="shared" si="53"/>
        <v/>
      </c>
      <c r="L78" s="10" t="str">
        <f t="shared" si="53"/>
        <v/>
      </c>
      <c r="M78" s="10" t="str">
        <f t="shared" si="53"/>
        <v/>
      </c>
      <c r="N78" s="10" t="str">
        <f t="shared" si="53"/>
        <v/>
      </c>
      <c r="O78" s="10" t="str">
        <f t="shared" si="53"/>
        <v/>
      </c>
      <c r="P78" s="16">
        <f t="shared" si="5"/>
        <v>0</v>
      </c>
    </row>
    <row r="79" spans="1:16" ht="16.05" customHeight="1" x14ac:dyDescent="0.2">
      <c r="A79" s="36"/>
      <c r="B79" s="36" t="s">
        <v>36</v>
      </c>
      <c r="C79" s="37" t="s">
        <v>21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16">
        <f t="shared" si="5"/>
        <v>0</v>
      </c>
    </row>
    <row r="80" spans="1:16" ht="16.05" customHeight="1" x14ac:dyDescent="0.2">
      <c r="A80" s="36"/>
      <c r="B80" s="36"/>
      <c r="C80" s="38" t="s">
        <v>22</v>
      </c>
      <c r="D80" s="10" t="str">
        <f t="shared" ref="D80:O80" si="54">IF(D79&lt;=0,"",D79/$P79%)</f>
        <v/>
      </c>
      <c r="E80" s="10" t="str">
        <f t="shared" si="54"/>
        <v/>
      </c>
      <c r="F80" s="10" t="str">
        <f t="shared" si="54"/>
        <v/>
      </c>
      <c r="G80" s="10" t="str">
        <f t="shared" si="54"/>
        <v/>
      </c>
      <c r="H80" s="10" t="str">
        <f t="shared" si="54"/>
        <v/>
      </c>
      <c r="I80" s="10" t="str">
        <f t="shared" si="54"/>
        <v/>
      </c>
      <c r="J80" s="10" t="str">
        <f t="shared" si="54"/>
        <v/>
      </c>
      <c r="K80" s="10" t="str">
        <f t="shared" si="54"/>
        <v/>
      </c>
      <c r="L80" s="10" t="str">
        <f t="shared" si="54"/>
        <v/>
      </c>
      <c r="M80" s="10" t="str">
        <f t="shared" si="54"/>
        <v/>
      </c>
      <c r="N80" s="10" t="str">
        <f t="shared" si="54"/>
        <v/>
      </c>
      <c r="O80" s="10" t="str">
        <f t="shared" si="54"/>
        <v/>
      </c>
      <c r="P80" s="16">
        <f t="shared" si="5"/>
        <v>0</v>
      </c>
    </row>
    <row r="81" spans="1:16" ht="16.05" customHeight="1" x14ac:dyDescent="0.2">
      <c r="A81" s="36"/>
      <c r="B81" s="36"/>
      <c r="C81" s="37" t="s">
        <v>23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16">
        <f t="shared" si="5"/>
        <v>0</v>
      </c>
    </row>
    <row r="82" spans="1:16" ht="16.05" customHeight="1" x14ac:dyDescent="0.2">
      <c r="A82" s="36"/>
      <c r="B82" s="36"/>
      <c r="C82" s="38" t="s">
        <v>22</v>
      </c>
      <c r="D82" s="10" t="str">
        <f t="shared" ref="D82:O82" si="55">IF(D81&lt;=0,"",D81/$P81%)</f>
        <v/>
      </c>
      <c r="E82" s="10" t="str">
        <f t="shared" si="55"/>
        <v/>
      </c>
      <c r="F82" s="10" t="str">
        <f t="shared" si="55"/>
        <v/>
      </c>
      <c r="G82" s="10" t="str">
        <f t="shared" si="55"/>
        <v/>
      </c>
      <c r="H82" s="10" t="str">
        <f t="shared" si="55"/>
        <v/>
      </c>
      <c r="I82" s="10" t="str">
        <f t="shared" si="55"/>
        <v/>
      </c>
      <c r="J82" s="10" t="str">
        <f t="shared" si="55"/>
        <v/>
      </c>
      <c r="K82" s="10" t="str">
        <f t="shared" si="55"/>
        <v/>
      </c>
      <c r="L82" s="10" t="str">
        <f t="shared" si="55"/>
        <v/>
      </c>
      <c r="M82" s="10" t="str">
        <f t="shared" si="55"/>
        <v/>
      </c>
      <c r="N82" s="10" t="str">
        <f t="shared" si="55"/>
        <v/>
      </c>
      <c r="O82" s="10" t="str">
        <f t="shared" si="55"/>
        <v/>
      </c>
      <c r="P82" s="16">
        <f t="shared" si="5"/>
        <v>0</v>
      </c>
    </row>
    <row r="83" spans="1:16" ht="16.05" customHeight="1" x14ac:dyDescent="0.2">
      <c r="A83" s="36"/>
      <c r="B83" s="36"/>
      <c r="C83" s="37" t="s">
        <v>24</v>
      </c>
      <c r="D83" s="9">
        <f>SUM(D81,D79)</f>
        <v>0</v>
      </c>
      <c r="E83" s="9">
        <f t="shared" ref="E83:O83" si="56">SUM(E81,E79)</f>
        <v>0</v>
      </c>
      <c r="F83" s="9">
        <f t="shared" si="56"/>
        <v>0</v>
      </c>
      <c r="G83" s="9">
        <f t="shared" si="56"/>
        <v>0</v>
      </c>
      <c r="H83" s="9">
        <f t="shared" si="56"/>
        <v>0</v>
      </c>
      <c r="I83" s="9">
        <f t="shared" si="56"/>
        <v>0</v>
      </c>
      <c r="J83" s="9">
        <f t="shared" si="56"/>
        <v>0</v>
      </c>
      <c r="K83" s="9">
        <f t="shared" si="56"/>
        <v>0</v>
      </c>
      <c r="L83" s="9">
        <f t="shared" si="56"/>
        <v>0</v>
      </c>
      <c r="M83" s="9">
        <f t="shared" si="56"/>
        <v>0</v>
      </c>
      <c r="N83" s="9">
        <f t="shared" si="56"/>
        <v>0</v>
      </c>
      <c r="O83" s="9">
        <f t="shared" si="56"/>
        <v>0</v>
      </c>
      <c r="P83" s="16">
        <f t="shared" si="5"/>
        <v>0</v>
      </c>
    </row>
    <row r="84" spans="1:16" ht="16.05" customHeight="1" x14ac:dyDescent="0.2">
      <c r="A84" s="36"/>
      <c r="B84" s="40"/>
      <c r="C84" s="38" t="s">
        <v>22</v>
      </c>
      <c r="D84" s="10" t="str">
        <f t="shared" ref="D84:O84" si="57">IF(D83&lt;=0,"",D83/$P83%)</f>
        <v/>
      </c>
      <c r="E84" s="10" t="str">
        <f t="shared" si="57"/>
        <v/>
      </c>
      <c r="F84" s="10" t="str">
        <f t="shared" si="57"/>
        <v/>
      </c>
      <c r="G84" s="10" t="str">
        <f t="shared" si="57"/>
        <v/>
      </c>
      <c r="H84" s="10" t="str">
        <f t="shared" si="57"/>
        <v/>
      </c>
      <c r="I84" s="10" t="str">
        <f t="shared" si="57"/>
        <v/>
      </c>
      <c r="J84" s="10" t="str">
        <f t="shared" si="57"/>
        <v/>
      </c>
      <c r="K84" s="10" t="str">
        <f t="shared" si="57"/>
        <v/>
      </c>
      <c r="L84" s="10" t="str">
        <f t="shared" si="57"/>
        <v/>
      </c>
      <c r="M84" s="10" t="str">
        <f t="shared" si="57"/>
        <v/>
      </c>
      <c r="N84" s="10" t="str">
        <f t="shared" si="57"/>
        <v/>
      </c>
      <c r="O84" s="10" t="str">
        <f t="shared" si="57"/>
        <v/>
      </c>
      <c r="P84" s="16">
        <f t="shared" si="5"/>
        <v>0</v>
      </c>
    </row>
    <row r="85" spans="1:16" ht="16.05" customHeight="1" x14ac:dyDescent="0.2">
      <c r="A85" s="36"/>
      <c r="B85" s="36" t="s">
        <v>37</v>
      </c>
      <c r="C85" s="37" t="s">
        <v>21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16">
        <f t="shared" si="5"/>
        <v>0</v>
      </c>
    </row>
    <row r="86" spans="1:16" ht="16.05" customHeight="1" x14ac:dyDescent="0.2">
      <c r="A86" s="36"/>
      <c r="B86" s="36"/>
      <c r="C86" s="38" t="s">
        <v>22</v>
      </c>
      <c r="D86" s="10" t="str">
        <f t="shared" ref="D86:O86" si="58">IF(D85&lt;=0,"",D85/$P85%)</f>
        <v/>
      </c>
      <c r="E86" s="10" t="str">
        <f t="shared" si="58"/>
        <v/>
      </c>
      <c r="F86" s="10" t="str">
        <f t="shared" si="58"/>
        <v/>
      </c>
      <c r="G86" s="10" t="str">
        <f t="shared" si="58"/>
        <v/>
      </c>
      <c r="H86" s="10" t="str">
        <f t="shared" si="58"/>
        <v/>
      </c>
      <c r="I86" s="10" t="str">
        <f t="shared" si="58"/>
        <v/>
      </c>
      <c r="J86" s="10" t="str">
        <f t="shared" si="58"/>
        <v/>
      </c>
      <c r="K86" s="10" t="str">
        <f t="shared" si="58"/>
        <v/>
      </c>
      <c r="L86" s="10" t="str">
        <f t="shared" si="58"/>
        <v/>
      </c>
      <c r="M86" s="10" t="str">
        <f t="shared" si="58"/>
        <v/>
      </c>
      <c r="N86" s="10" t="str">
        <f t="shared" si="58"/>
        <v/>
      </c>
      <c r="O86" s="10" t="str">
        <f t="shared" si="58"/>
        <v/>
      </c>
      <c r="P86" s="16">
        <f t="shared" si="5"/>
        <v>0</v>
      </c>
    </row>
    <row r="87" spans="1:16" ht="16.05" customHeight="1" x14ac:dyDescent="0.2">
      <c r="A87" s="36"/>
      <c r="B87" s="36"/>
      <c r="C87" s="37" t="s">
        <v>23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16">
        <f t="shared" si="5"/>
        <v>0</v>
      </c>
    </row>
    <row r="88" spans="1:16" ht="16.05" customHeight="1" x14ac:dyDescent="0.2">
      <c r="A88" s="36"/>
      <c r="B88" s="36"/>
      <c r="C88" s="38" t="s">
        <v>22</v>
      </c>
      <c r="D88" s="10" t="str">
        <f t="shared" ref="D88:O88" si="59">IF(D87&lt;=0,"",D87/$P87%)</f>
        <v/>
      </c>
      <c r="E88" s="10" t="str">
        <f t="shared" si="59"/>
        <v/>
      </c>
      <c r="F88" s="10" t="str">
        <f t="shared" si="59"/>
        <v/>
      </c>
      <c r="G88" s="10" t="str">
        <f t="shared" si="59"/>
        <v/>
      </c>
      <c r="H88" s="10" t="str">
        <f t="shared" si="59"/>
        <v/>
      </c>
      <c r="I88" s="10" t="str">
        <f t="shared" si="59"/>
        <v/>
      </c>
      <c r="J88" s="10" t="str">
        <f t="shared" si="59"/>
        <v/>
      </c>
      <c r="K88" s="10" t="str">
        <f t="shared" si="59"/>
        <v/>
      </c>
      <c r="L88" s="10" t="str">
        <f t="shared" si="59"/>
        <v/>
      </c>
      <c r="M88" s="10" t="str">
        <f t="shared" si="59"/>
        <v/>
      </c>
      <c r="N88" s="10" t="str">
        <f t="shared" si="59"/>
        <v/>
      </c>
      <c r="O88" s="10" t="str">
        <f t="shared" si="59"/>
        <v/>
      </c>
      <c r="P88" s="16">
        <f t="shared" si="5"/>
        <v>0</v>
      </c>
    </row>
    <row r="89" spans="1:16" ht="16.05" customHeight="1" x14ac:dyDescent="0.2">
      <c r="A89" s="36"/>
      <c r="B89" s="36"/>
      <c r="C89" s="37" t="s">
        <v>24</v>
      </c>
      <c r="D89" s="9">
        <f>SUM(D87,D85)</f>
        <v>0</v>
      </c>
      <c r="E89" s="9">
        <f t="shared" ref="E89:O89" si="60">SUM(E87,E85)</f>
        <v>0</v>
      </c>
      <c r="F89" s="9">
        <f t="shared" si="60"/>
        <v>0</v>
      </c>
      <c r="G89" s="9">
        <f t="shared" si="60"/>
        <v>0</v>
      </c>
      <c r="H89" s="9">
        <f t="shared" si="60"/>
        <v>0</v>
      </c>
      <c r="I89" s="9">
        <f t="shared" si="60"/>
        <v>0</v>
      </c>
      <c r="J89" s="9">
        <f t="shared" si="60"/>
        <v>0</v>
      </c>
      <c r="K89" s="9">
        <f t="shared" si="60"/>
        <v>0</v>
      </c>
      <c r="L89" s="9">
        <f t="shared" si="60"/>
        <v>0</v>
      </c>
      <c r="M89" s="9">
        <f t="shared" si="60"/>
        <v>0</v>
      </c>
      <c r="N89" s="9">
        <f t="shared" si="60"/>
        <v>0</v>
      </c>
      <c r="O89" s="9">
        <f t="shared" si="60"/>
        <v>0</v>
      </c>
      <c r="P89" s="16">
        <f t="shared" si="5"/>
        <v>0</v>
      </c>
    </row>
    <row r="90" spans="1:16" ht="16.05" customHeight="1" x14ac:dyDescent="0.2">
      <c r="A90" s="36"/>
      <c r="B90" s="40"/>
      <c r="C90" s="38" t="s">
        <v>22</v>
      </c>
      <c r="D90" s="10" t="str">
        <f t="shared" ref="D90:O90" si="61">IF(D89&lt;=0,"",D89/$P89%)</f>
        <v/>
      </c>
      <c r="E90" s="10" t="str">
        <f t="shared" si="61"/>
        <v/>
      </c>
      <c r="F90" s="10" t="str">
        <f t="shared" si="61"/>
        <v/>
      </c>
      <c r="G90" s="10" t="str">
        <f t="shared" si="61"/>
        <v/>
      </c>
      <c r="H90" s="10" t="str">
        <f t="shared" si="61"/>
        <v/>
      </c>
      <c r="I90" s="10" t="str">
        <f t="shared" si="61"/>
        <v/>
      </c>
      <c r="J90" s="10" t="str">
        <f t="shared" si="61"/>
        <v/>
      </c>
      <c r="K90" s="10" t="str">
        <f t="shared" si="61"/>
        <v/>
      </c>
      <c r="L90" s="10" t="str">
        <f t="shared" si="61"/>
        <v/>
      </c>
      <c r="M90" s="10" t="str">
        <f t="shared" si="61"/>
        <v/>
      </c>
      <c r="N90" s="10" t="str">
        <f t="shared" si="61"/>
        <v/>
      </c>
      <c r="O90" s="10" t="str">
        <f t="shared" si="61"/>
        <v/>
      </c>
      <c r="P90" s="16">
        <f t="shared" ref="P90:P153" si="62">SUM(D90:O90)</f>
        <v>0</v>
      </c>
    </row>
    <row r="91" spans="1:16" ht="16.05" customHeight="1" x14ac:dyDescent="0.2">
      <c r="A91" s="36"/>
      <c r="B91" s="36" t="s">
        <v>38</v>
      </c>
      <c r="C91" s="37" t="s">
        <v>21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16">
        <f t="shared" si="62"/>
        <v>0</v>
      </c>
    </row>
    <row r="92" spans="1:16" ht="16.05" customHeight="1" x14ac:dyDescent="0.2">
      <c r="A92" s="36"/>
      <c r="B92" s="36"/>
      <c r="C92" s="38" t="s">
        <v>22</v>
      </c>
      <c r="D92" s="10" t="str">
        <f t="shared" ref="D92:O92" si="63">IF(D91&lt;=0,"",D91/$P91%)</f>
        <v/>
      </c>
      <c r="E92" s="10" t="str">
        <f t="shared" si="63"/>
        <v/>
      </c>
      <c r="F92" s="10" t="str">
        <f t="shared" si="63"/>
        <v/>
      </c>
      <c r="G92" s="10" t="str">
        <f t="shared" si="63"/>
        <v/>
      </c>
      <c r="H92" s="10" t="str">
        <f t="shared" si="63"/>
        <v/>
      </c>
      <c r="I92" s="10" t="str">
        <f t="shared" si="63"/>
        <v/>
      </c>
      <c r="J92" s="10" t="str">
        <f t="shared" si="63"/>
        <v/>
      </c>
      <c r="K92" s="10" t="str">
        <f t="shared" si="63"/>
        <v/>
      </c>
      <c r="L92" s="10" t="str">
        <f t="shared" si="63"/>
        <v/>
      </c>
      <c r="M92" s="10" t="str">
        <f t="shared" si="63"/>
        <v/>
      </c>
      <c r="N92" s="10" t="str">
        <f t="shared" si="63"/>
        <v/>
      </c>
      <c r="O92" s="10" t="str">
        <f t="shared" si="63"/>
        <v/>
      </c>
      <c r="P92" s="16">
        <f t="shared" si="62"/>
        <v>0</v>
      </c>
    </row>
    <row r="93" spans="1:16" ht="16.05" customHeight="1" x14ac:dyDescent="0.2">
      <c r="A93" s="36"/>
      <c r="B93" s="36"/>
      <c r="C93" s="37" t="s">
        <v>23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16">
        <f t="shared" si="62"/>
        <v>0</v>
      </c>
    </row>
    <row r="94" spans="1:16" ht="16.05" customHeight="1" x14ac:dyDescent="0.2">
      <c r="A94" s="36"/>
      <c r="B94" s="36"/>
      <c r="C94" s="38" t="s">
        <v>22</v>
      </c>
      <c r="D94" s="10" t="str">
        <f t="shared" ref="D94:O94" si="64">IF(D93&lt;=0,"",D93/$P93%)</f>
        <v/>
      </c>
      <c r="E94" s="10" t="str">
        <f t="shared" si="64"/>
        <v/>
      </c>
      <c r="F94" s="10" t="str">
        <f t="shared" si="64"/>
        <v/>
      </c>
      <c r="G94" s="10" t="str">
        <f t="shared" si="64"/>
        <v/>
      </c>
      <c r="H94" s="10" t="str">
        <f t="shared" si="64"/>
        <v/>
      </c>
      <c r="I94" s="10" t="str">
        <f t="shared" si="64"/>
        <v/>
      </c>
      <c r="J94" s="10" t="str">
        <f t="shared" si="64"/>
        <v/>
      </c>
      <c r="K94" s="10" t="str">
        <f t="shared" si="64"/>
        <v/>
      </c>
      <c r="L94" s="10" t="str">
        <f t="shared" si="64"/>
        <v/>
      </c>
      <c r="M94" s="10" t="str">
        <f t="shared" si="64"/>
        <v/>
      </c>
      <c r="N94" s="10" t="str">
        <f t="shared" si="64"/>
        <v/>
      </c>
      <c r="O94" s="10" t="str">
        <f t="shared" si="64"/>
        <v/>
      </c>
      <c r="P94" s="16">
        <f t="shared" si="62"/>
        <v>0</v>
      </c>
    </row>
    <row r="95" spans="1:16" ht="16.05" customHeight="1" x14ac:dyDescent="0.2">
      <c r="A95" s="36"/>
      <c r="B95" s="36"/>
      <c r="C95" s="37" t="s">
        <v>24</v>
      </c>
      <c r="D95" s="9">
        <f>SUM(D93,D91)</f>
        <v>0</v>
      </c>
      <c r="E95" s="9">
        <f t="shared" ref="E95:O95" si="65">SUM(E93,E91)</f>
        <v>0</v>
      </c>
      <c r="F95" s="9">
        <f t="shared" si="65"/>
        <v>0</v>
      </c>
      <c r="G95" s="9">
        <f t="shared" si="65"/>
        <v>0</v>
      </c>
      <c r="H95" s="9">
        <f t="shared" si="65"/>
        <v>0</v>
      </c>
      <c r="I95" s="9">
        <f t="shared" si="65"/>
        <v>0</v>
      </c>
      <c r="J95" s="9">
        <f t="shared" si="65"/>
        <v>0</v>
      </c>
      <c r="K95" s="9">
        <f t="shared" si="65"/>
        <v>0</v>
      </c>
      <c r="L95" s="9">
        <f t="shared" si="65"/>
        <v>0</v>
      </c>
      <c r="M95" s="9">
        <f t="shared" si="65"/>
        <v>0</v>
      </c>
      <c r="N95" s="9">
        <f t="shared" si="65"/>
        <v>0</v>
      </c>
      <c r="O95" s="9">
        <f t="shared" si="65"/>
        <v>0</v>
      </c>
      <c r="P95" s="16">
        <f t="shared" si="62"/>
        <v>0</v>
      </c>
    </row>
    <row r="96" spans="1:16" ht="16.05" customHeight="1" x14ac:dyDescent="0.2">
      <c r="A96" s="36"/>
      <c r="B96" s="40"/>
      <c r="C96" s="38" t="s">
        <v>22</v>
      </c>
      <c r="D96" s="10" t="str">
        <f t="shared" ref="D96:O96" si="66">IF(D95&lt;=0,"",D95/$P95%)</f>
        <v/>
      </c>
      <c r="E96" s="10" t="str">
        <f t="shared" si="66"/>
        <v/>
      </c>
      <c r="F96" s="10" t="str">
        <f t="shared" si="66"/>
        <v/>
      </c>
      <c r="G96" s="10" t="str">
        <f t="shared" si="66"/>
        <v/>
      </c>
      <c r="H96" s="10" t="str">
        <f t="shared" si="66"/>
        <v/>
      </c>
      <c r="I96" s="10" t="str">
        <f t="shared" si="66"/>
        <v/>
      </c>
      <c r="J96" s="10" t="str">
        <f t="shared" si="66"/>
        <v/>
      </c>
      <c r="K96" s="10" t="str">
        <f t="shared" si="66"/>
        <v/>
      </c>
      <c r="L96" s="10" t="str">
        <f t="shared" si="66"/>
        <v/>
      </c>
      <c r="M96" s="10" t="str">
        <f t="shared" si="66"/>
        <v/>
      </c>
      <c r="N96" s="10" t="str">
        <f t="shared" si="66"/>
        <v/>
      </c>
      <c r="O96" s="10" t="str">
        <f t="shared" si="66"/>
        <v/>
      </c>
      <c r="P96" s="16">
        <f t="shared" si="62"/>
        <v>0</v>
      </c>
    </row>
    <row r="97" spans="1:16" ht="16.05" customHeight="1" x14ac:dyDescent="0.2">
      <c r="A97" s="36"/>
      <c r="B97" s="36" t="s">
        <v>39</v>
      </c>
      <c r="C97" s="37" t="s">
        <v>21</v>
      </c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16">
        <f t="shared" si="62"/>
        <v>0</v>
      </c>
    </row>
    <row r="98" spans="1:16" ht="16.05" customHeight="1" x14ac:dyDescent="0.2">
      <c r="A98" s="36"/>
      <c r="B98" s="36"/>
      <c r="C98" s="38" t="s">
        <v>22</v>
      </c>
      <c r="D98" s="10" t="str">
        <f t="shared" ref="D98:O98" si="67">IF(D97&lt;=0,"",D97/$P97%)</f>
        <v/>
      </c>
      <c r="E98" s="10" t="str">
        <f t="shared" si="67"/>
        <v/>
      </c>
      <c r="F98" s="10" t="str">
        <f t="shared" si="67"/>
        <v/>
      </c>
      <c r="G98" s="10" t="str">
        <f t="shared" si="67"/>
        <v/>
      </c>
      <c r="H98" s="10" t="str">
        <f t="shared" si="67"/>
        <v/>
      </c>
      <c r="I98" s="10" t="str">
        <f t="shared" si="67"/>
        <v/>
      </c>
      <c r="J98" s="10" t="str">
        <f t="shared" si="67"/>
        <v/>
      </c>
      <c r="K98" s="10" t="str">
        <f t="shared" si="67"/>
        <v/>
      </c>
      <c r="L98" s="10" t="str">
        <f t="shared" si="67"/>
        <v/>
      </c>
      <c r="M98" s="10" t="str">
        <f t="shared" si="67"/>
        <v/>
      </c>
      <c r="N98" s="10" t="str">
        <f t="shared" si="67"/>
        <v/>
      </c>
      <c r="O98" s="10" t="str">
        <f t="shared" si="67"/>
        <v/>
      </c>
      <c r="P98" s="16">
        <f t="shared" si="62"/>
        <v>0</v>
      </c>
    </row>
    <row r="99" spans="1:16" ht="16.05" customHeight="1" x14ac:dyDescent="0.2">
      <c r="A99" s="36"/>
      <c r="B99" s="36"/>
      <c r="C99" s="37" t="s">
        <v>23</v>
      </c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16">
        <f t="shared" si="62"/>
        <v>0</v>
      </c>
    </row>
    <row r="100" spans="1:16" ht="16.05" customHeight="1" x14ac:dyDescent="0.2">
      <c r="A100" s="36"/>
      <c r="B100" s="36"/>
      <c r="C100" s="38" t="s">
        <v>22</v>
      </c>
      <c r="D100" s="10" t="str">
        <f t="shared" ref="D100:O100" si="68">IF(D99&lt;=0,"",D99/$P99%)</f>
        <v/>
      </c>
      <c r="E100" s="10" t="str">
        <f t="shared" si="68"/>
        <v/>
      </c>
      <c r="F100" s="10" t="str">
        <f t="shared" si="68"/>
        <v/>
      </c>
      <c r="G100" s="10" t="str">
        <f t="shared" si="68"/>
        <v/>
      </c>
      <c r="H100" s="10" t="str">
        <f t="shared" si="68"/>
        <v/>
      </c>
      <c r="I100" s="10" t="str">
        <f t="shared" si="68"/>
        <v/>
      </c>
      <c r="J100" s="10" t="str">
        <f t="shared" si="68"/>
        <v/>
      </c>
      <c r="K100" s="10" t="str">
        <f t="shared" si="68"/>
        <v/>
      </c>
      <c r="L100" s="10" t="str">
        <f t="shared" si="68"/>
        <v/>
      </c>
      <c r="M100" s="10" t="str">
        <f t="shared" si="68"/>
        <v/>
      </c>
      <c r="N100" s="10" t="str">
        <f t="shared" si="68"/>
        <v/>
      </c>
      <c r="O100" s="10" t="str">
        <f t="shared" si="68"/>
        <v/>
      </c>
      <c r="P100" s="16">
        <f t="shared" si="62"/>
        <v>0</v>
      </c>
    </row>
    <row r="101" spans="1:16" ht="16.05" customHeight="1" x14ac:dyDescent="0.2">
      <c r="A101" s="36"/>
      <c r="B101" s="36"/>
      <c r="C101" s="37" t="s">
        <v>24</v>
      </c>
      <c r="D101" s="9">
        <f>SUM(D99,D97)</f>
        <v>0</v>
      </c>
      <c r="E101" s="9">
        <f t="shared" ref="E101:O101" si="69">SUM(E99,E97)</f>
        <v>0</v>
      </c>
      <c r="F101" s="9">
        <f t="shared" si="69"/>
        <v>0</v>
      </c>
      <c r="G101" s="9">
        <f t="shared" si="69"/>
        <v>0</v>
      </c>
      <c r="H101" s="9">
        <f t="shared" si="69"/>
        <v>0</v>
      </c>
      <c r="I101" s="9">
        <f t="shared" si="69"/>
        <v>0</v>
      </c>
      <c r="J101" s="9">
        <f t="shared" si="69"/>
        <v>0</v>
      </c>
      <c r="K101" s="9">
        <f t="shared" si="69"/>
        <v>0</v>
      </c>
      <c r="L101" s="9">
        <f t="shared" si="69"/>
        <v>0</v>
      </c>
      <c r="M101" s="9">
        <f t="shared" si="69"/>
        <v>0</v>
      </c>
      <c r="N101" s="9">
        <f t="shared" si="69"/>
        <v>0</v>
      </c>
      <c r="O101" s="9">
        <f t="shared" si="69"/>
        <v>0</v>
      </c>
      <c r="P101" s="16">
        <f t="shared" si="62"/>
        <v>0</v>
      </c>
    </row>
    <row r="102" spans="1:16" ht="16.05" customHeight="1" x14ac:dyDescent="0.2">
      <c r="A102" s="36"/>
      <c r="B102" s="40"/>
      <c r="C102" s="38" t="s">
        <v>22</v>
      </c>
      <c r="D102" s="10" t="str">
        <f t="shared" ref="D102:O102" si="70">IF(D101&lt;=0,"",D101/$P101%)</f>
        <v/>
      </c>
      <c r="E102" s="10" t="str">
        <f t="shared" si="70"/>
        <v/>
      </c>
      <c r="F102" s="10" t="str">
        <f t="shared" si="70"/>
        <v/>
      </c>
      <c r="G102" s="10" t="str">
        <f t="shared" si="70"/>
        <v/>
      </c>
      <c r="H102" s="10" t="str">
        <f t="shared" si="70"/>
        <v/>
      </c>
      <c r="I102" s="10" t="str">
        <f t="shared" si="70"/>
        <v/>
      </c>
      <c r="J102" s="10" t="str">
        <f t="shared" si="70"/>
        <v/>
      </c>
      <c r="K102" s="10" t="str">
        <f t="shared" si="70"/>
        <v/>
      </c>
      <c r="L102" s="10" t="str">
        <f t="shared" si="70"/>
        <v/>
      </c>
      <c r="M102" s="10" t="str">
        <f t="shared" si="70"/>
        <v/>
      </c>
      <c r="N102" s="10" t="str">
        <f t="shared" si="70"/>
        <v/>
      </c>
      <c r="O102" s="10" t="str">
        <f t="shared" si="70"/>
        <v/>
      </c>
      <c r="P102" s="16">
        <f t="shared" si="62"/>
        <v>0</v>
      </c>
    </row>
    <row r="103" spans="1:16" ht="16.05" customHeight="1" x14ac:dyDescent="0.2">
      <c r="A103" s="36"/>
      <c r="B103" s="36" t="s">
        <v>40</v>
      </c>
      <c r="C103" s="37" t="s">
        <v>21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16">
        <f t="shared" si="62"/>
        <v>0</v>
      </c>
    </row>
    <row r="104" spans="1:16" ht="16.05" customHeight="1" x14ac:dyDescent="0.2">
      <c r="A104" s="36"/>
      <c r="B104" s="36"/>
      <c r="C104" s="38" t="s">
        <v>22</v>
      </c>
      <c r="D104" s="10" t="str">
        <f t="shared" ref="D104:O104" si="71">IF(D103&lt;=0,"",D103/$P103%)</f>
        <v/>
      </c>
      <c r="E104" s="10" t="str">
        <f t="shared" si="71"/>
        <v/>
      </c>
      <c r="F104" s="10" t="str">
        <f t="shared" si="71"/>
        <v/>
      </c>
      <c r="G104" s="10" t="str">
        <f t="shared" si="71"/>
        <v/>
      </c>
      <c r="H104" s="10" t="str">
        <f t="shared" si="71"/>
        <v/>
      </c>
      <c r="I104" s="10" t="str">
        <f t="shared" si="71"/>
        <v/>
      </c>
      <c r="J104" s="10" t="str">
        <f t="shared" si="71"/>
        <v/>
      </c>
      <c r="K104" s="10" t="str">
        <f t="shared" si="71"/>
        <v/>
      </c>
      <c r="L104" s="10" t="str">
        <f t="shared" si="71"/>
        <v/>
      </c>
      <c r="M104" s="10" t="str">
        <f t="shared" si="71"/>
        <v/>
      </c>
      <c r="N104" s="10" t="str">
        <f t="shared" si="71"/>
        <v/>
      </c>
      <c r="O104" s="10" t="str">
        <f t="shared" si="71"/>
        <v/>
      </c>
      <c r="P104" s="16">
        <f t="shared" si="62"/>
        <v>0</v>
      </c>
    </row>
    <row r="105" spans="1:16" ht="16.05" customHeight="1" x14ac:dyDescent="0.2">
      <c r="A105" s="36"/>
      <c r="B105" s="36"/>
      <c r="C105" s="37" t="s">
        <v>23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16">
        <f t="shared" si="62"/>
        <v>0</v>
      </c>
    </row>
    <row r="106" spans="1:16" ht="16.05" customHeight="1" x14ac:dyDescent="0.2">
      <c r="A106" s="36"/>
      <c r="B106" s="36"/>
      <c r="C106" s="38" t="s">
        <v>22</v>
      </c>
      <c r="D106" s="10" t="str">
        <f t="shared" ref="D106:O106" si="72">IF(D105&lt;=0,"",D105/$P105%)</f>
        <v/>
      </c>
      <c r="E106" s="10" t="str">
        <f t="shared" si="72"/>
        <v/>
      </c>
      <c r="F106" s="10" t="str">
        <f t="shared" si="72"/>
        <v/>
      </c>
      <c r="G106" s="10" t="str">
        <f t="shared" si="72"/>
        <v/>
      </c>
      <c r="H106" s="10" t="str">
        <f t="shared" si="72"/>
        <v/>
      </c>
      <c r="I106" s="10" t="str">
        <f t="shared" si="72"/>
        <v/>
      </c>
      <c r="J106" s="10" t="str">
        <f t="shared" si="72"/>
        <v/>
      </c>
      <c r="K106" s="10" t="str">
        <f t="shared" si="72"/>
        <v/>
      </c>
      <c r="L106" s="10" t="str">
        <f t="shared" si="72"/>
        <v/>
      </c>
      <c r="M106" s="10" t="str">
        <f t="shared" si="72"/>
        <v/>
      </c>
      <c r="N106" s="10" t="str">
        <f t="shared" si="72"/>
        <v/>
      </c>
      <c r="O106" s="10" t="str">
        <f t="shared" si="72"/>
        <v/>
      </c>
      <c r="P106" s="16">
        <f t="shared" si="62"/>
        <v>0</v>
      </c>
    </row>
    <row r="107" spans="1:16" ht="16.05" customHeight="1" x14ac:dyDescent="0.2">
      <c r="A107" s="36"/>
      <c r="B107" s="36"/>
      <c r="C107" s="37" t="s">
        <v>24</v>
      </c>
      <c r="D107" s="9">
        <f>SUM(D105,D103)</f>
        <v>0</v>
      </c>
      <c r="E107" s="9">
        <f t="shared" ref="E107:O107" si="73">SUM(E105,E103)</f>
        <v>0</v>
      </c>
      <c r="F107" s="9">
        <f t="shared" si="73"/>
        <v>0</v>
      </c>
      <c r="G107" s="9">
        <f t="shared" si="73"/>
        <v>0</v>
      </c>
      <c r="H107" s="9">
        <f t="shared" si="73"/>
        <v>0</v>
      </c>
      <c r="I107" s="9">
        <f t="shared" si="73"/>
        <v>0</v>
      </c>
      <c r="J107" s="9">
        <f t="shared" si="73"/>
        <v>0</v>
      </c>
      <c r="K107" s="9">
        <f t="shared" si="73"/>
        <v>0</v>
      </c>
      <c r="L107" s="9">
        <f t="shared" si="73"/>
        <v>0</v>
      </c>
      <c r="M107" s="9">
        <f t="shared" si="73"/>
        <v>0</v>
      </c>
      <c r="N107" s="9">
        <f t="shared" si="73"/>
        <v>0</v>
      </c>
      <c r="O107" s="9">
        <f t="shared" si="73"/>
        <v>0</v>
      </c>
      <c r="P107" s="16">
        <f t="shared" si="62"/>
        <v>0</v>
      </c>
    </row>
    <row r="108" spans="1:16" ht="16.05" customHeight="1" x14ac:dyDescent="0.2">
      <c r="A108" s="36"/>
      <c r="B108" s="40"/>
      <c r="C108" s="38" t="s">
        <v>22</v>
      </c>
      <c r="D108" s="10" t="str">
        <f t="shared" ref="D108:O108" si="74">IF(D107&lt;=0,"",D107/$P107%)</f>
        <v/>
      </c>
      <c r="E108" s="10" t="str">
        <f t="shared" si="74"/>
        <v/>
      </c>
      <c r="F108" s="10" t="str">
        <f t="shared" si="74"/>
        <v/>
      </c>
      <c r="G108" s="10" t="str">
        <f t="shared" si="74"/>
        <v/>
      </c>
      <c r="H108" s="10" t="str">
        <f t="shared" si="74"/>
        <v/>
      </c>
      <c r="I108" s="10" t="str">
        <f t="shared" si="74"/>
        <v/>
      </c>
      <c r="J108" s="10" t="str">
        <f t="shared" si="74"/>
        <v/>
      </c>
      <c r="K108" s="10" t="str">
        <f t="shared" si="74"/>
        <v/>
      </c>
      <c r="L108" s="10" t="str">
        <f t="shared" si="74"/>
        <v/>
      </c>
      <c r="M108" s="10" t="str">
        <f t="shared" si="74"/>
        <v/>
      </c>
      <c r="N108" s="10" t="str">
        <f t="shared" si="74"/>
        <v/>
      </c>
      <c r="O108" s="10" t="str">
        <f t="shared" si="74"/>
        <v/>
      </c>
      <c r="P108" s="16">
        <f t="shared" si="62"/>
        <v>0</v>
      </c>
    </row>
    <row r="109" spans="1:16" ht="16.05" customHeight="1" x14ac:dyDescent="0.2">
      <c r="A109" s="36"/>
      <c r="B109" s="36" t="s">
        <v>41</v>
      </c>
      <c r="C109" s="37" t="s">
        <v>21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16">
        <f t="shared" si="62"/>
        <v>0</v>
      </c>
    </row>
    <row r="110" spans="1:16" ht="16.05" customHeight="1" x14ac:dyDescent="0.2">
      <c r="A110" s="36"/>
      <c r="B110" s="36"/>
      <c r="C110" s="38" t="s">
        <v>22</v>
      </c>
      <c r="D110" s="10" t="str">
        <f t="shared" ref="D110:O110" si="75">IF(D109&lt;=0,"",D109/$P109%)</f>
        <v/>
      </c>
      <c r="E110" s="10" t="str">
        <f t="shared" si="75"/>
        <v/>
      </c>
      <c r="F110" s="10" t="str">
        <f t="shared" si="75"/>
        <v/>
      </c>
      <c r="G110" s="10" t="str">
        <f t="shared" si="75"/>
        <v/>
      </c>
      <c r="H110" s="10" t="str">
        <f t="shared" si="75"/>
        <v/>
      </c>
      <c r="I110" s="10" t="str">
        <f t="shared" si="75"/>
        <v/>
      </c>
      <c r="J110" s="10" t="str">
        <f t="shared" si="75"/>
        <v/>
      </c>
      <c r="K110" s="10" t="str">
        <f t="shared" si="75"/>
        <v/>
      </c>
      <c r="L110" s="10" t="str">
        <f t="shared" si="75"/>
        <v/>
      </c>
      <c r="M110" s="10" t="str">
        <f t="shared" si="75"/>
        <v/>
      </c>
      <c r="N110" s="10" t="str">
        <f t="shared" si="75"/>
        <v/>
      </c>
      <c r="O110" s="10" t="str">
        <f t="shared" si="75"/>
        <v/>
      </c>
      <c r="P110" s="16">
        <f t="shared" si="62"/>
        <v>0</v>
      </c>
    </row>
    <row r="111" spans="1:16" ht="16.05" customHeight="1" x14ac:dyDescent="0.2">
      <c r="A111" s="36"/>
      <c r="B111" s="36"/>
      <c r="C111" s="37" t="s">
        <v>23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16">
        <f t="shared" si="62"/>
        <v>0</v>
      </c>
    </row>
    <row r="112" spans="1:16" ht="16.05" customHeight="1" x14ac:dyDescent="0.2">
      <c r="A112" s="36"/>
      <c r="B112" s="36"/>
      <c r="C112" s="38" t="s">
        <v>22</v>
      </c>
      <c r="D112" s="10" t="str">
        <f t="shared" ref="D112:O112" si="76">IF(D111&lt;=0,"",D111/$P111%)</f>
        <v/>
      </c>
      <c r="E112" s="10" t="str">
        <f t="shared" si="76"/>
        <v/>
      </c>
      <c r="F112" s="10" t="str">
        <f t="shared" si="76"/>
        <v/>
      </c>
      <c r="G112" s="10" t="str">
        <f t="shared" si="76"/>
        <v/>
      </c>
      <c r="H112" s="10" t="str">
        <f t="shared" si="76"/>
        <v/>
      </c>
      <c r="I112" s="10" t="str">
        <f t="shared" si="76"/>
        <v/>
      </c>
      <c r="J112" s="10" t="str">
        <f t="shared" si="76"/>
        <v/>
      </c>
      <c r="K112" s="10" t="str">
        <f t="shared" si="76"/>
        <v/>
      </c>
      <c r="L112" s="10" t="str">
        <f t="shared" si="76"/>
        <v/>
      </c>
      <c r="M112" s="10" t="str">
        <f t="shared" si="76"/>
        <v/>
      </c>
      <c r="N112" s="10" t="str">
        <f t="shared" si="76"/>
        <v/>
      </c>
      <c r="O112" s="10" t="str">
        <f t="shared" si="76"/>
        <v/>
      </c>
      <c r="P112" s="16">
        <f t="shared" si="62"/>
        <v>0</v>
      </c>
    </row>
    <row r="113" spans="1:16" ht="16.05" customHeight="1" x14ac:dyDescent="0.2">
      <c r="A113" s="36"/>
      <c r="B113" s="36"/>
      <c r="C113" s="37" t="s">
        <v>24</v>
      </c>
      <c r="D113" s="9">
        <f>SUM(D111,D109)</f>
        <v>0</v>
      </c>
      <c r="E113" s="9">
        <f t="shared" ref="E113:O113" si="77">SUM(E111,E109)</f>
        <v>0</v>
      </c>
      <c r="F113" s="9">
        <f t="shared" si="77"/>
        <v>0</v>
      </c>
      <c r="G113" s="9">
        <f t="shared" si="77"/>
        <v>0</v>
      </c>
      <c r="H113" s="9">
        <f t="shared" si="77"/>
        <v>0</v>
      </c>
      <c r="I113" s="9">
        <f t="shared" si="77"/>
        <v>0</v>
      </c>
      <c r="J113" s="9">
        <f t="shared" si="77"/>
        <v>0</v>
      </c>
      <c r="K113" s="9">
        <f t="shared" si="77"/>
        <v>0</v>
      </c>
      <c r="L113" s="9">
        <f t="shared" si="77"/>
        <v>0</v>
      </c>
      <c r="M113" s="9">
        <f t="shared" si="77"/>
        <v>0</v>
      </c>
      <c r="N113" s="9">
        <f t="shared" si="77"/>
        <v>0</v>
      </c>
      <c r="O113" s="9">
        <f t="shared" si="77"/>
        <v>0</v>
      </c>
      <c r="P113" s="16">
        <f t="shared" si="62"/>
        <v>0</v>
      </c>
    </row>
    <row r="114" spans="1:16" ht="16.05" customHeight="1" x14ac:dyDescent="0.2">
      <c r="A114" s="36"/>
      <c r="B114" s="40"/>
      <c r="C114" s="38" t="s">
        <v>22</v>
      </c>
      <c r="D114" s="10" t="str">
        <f t="shared" ref="D114:O114" si="78">IF(D113&lt;=0,"",D113/$P113%)</f>
        <v/>
      </c>
      <c r="E114" s="10" t="str">
        <f t="shared" si="78"/>
        <v/>
      </c>
      <c r="F114" s="10" t="str">
        <f t="shared" si="78"/>
        <v/>
      </c>
      <c r="G114" s="10" t="str">
        <f t="shared" si="78"/>
        <v/>
      </c>
      <c r="H114" s="10" t="str">
        <f t="shared" si="78"/>
        <v/>
      </c>
      <c r="I114" s="10" t="str">
        <f t="shared" si="78"/>
        <v/>
      </c>
      <c r="J114" s="10" t="str">
        <f t="shared" si="78"/>
        <v/>
      </c>
      <c r="K114" s="10" t="str">
        <f t="shared" si="78"/>
        <v/>
      </c>
      <c r="L114" s="10" t="str">
        <f t="shared" si="78"/>
        <v/>
      </c>
      <c r="M114" s="10" t="str">
        <f t="shared" si="78"/>
        <v/>
      </c>
      <c r="N114" s="10" t="str">
        <f t="shared" si="78"/>
        <v/>
      </c>
      <c r="O114" s="10" t="str">
        <f t="shared" si="78"/>
        <v/>
      </c>
      <c r="P114" s="16">
        <f t="shared" si="62"/>
        <v>0</v>
      </c>
    </row>
    <row r="115" spans="1:16" ht="16.05" customHeight="1" x14ac:dyDescent="0.2">
      <c r="A115" s="36"/>
      <c r="B115" s="36" t="s">
        <v>42</v>
      </c>
      <c r="C115" s="37" t="s">
        <v>21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16">
        <f t="shared" si="62"/>
        <v>0</v>
      </c>
    </row>
    <row r="116" spans="1:16" ht="16.05" customHeight="1" x14ac:dyDescent="0.2">
      <c r="A116" s="36"/>
      <c r="B116" s="36"/>
      <c r="C116" s="38" t="s">
        <v>22</v>
      </c>
      <c r="D116" s="10" t="str">
        <f t="shared" ref="D116:O116" si="79">IF(D115&lt;=0,"",D115/$P115%)</f>
        <v/>
      </c>
      <c r="E116" s="10" t="str">
        <f t="shared" si="79"/>
        <v/>
      </c>
      <c r="F116" s="10" t="str">
        <f t="shared" si="79"/>
        <v/>
      </c>
      <c r="G116" s="10" t="str">
        <f t="shared" si="79"/>
        <v/>
      </c>
      <c r="H116" s="10" t="str">
        <f t="shared" si="79"/>
        <v/>
      </c>
      <c r="I116" s="10" t="str">
        <f t="shared" si="79"/>
        <v/>
      </c>
      <c r="J116" s="10" t="str">
        <f t="shared" si="79"/>
        <v/>
      </c>
      <c r="K116" s="10" t="str">
        <f t="shared" si="79"/>
        <v/>
      </c>
      <c r="L116" s="10" t="str">
        <f t="shared" si="79"/>
        <v/>
      </c>
      <c r="M116" s="10" t="str">
        <f t="shared" si="79"/>
        <v/>
      </c>
      <c r="N116" s="10" t="str">
        <f t="shared" si="79"/>
        <v/>
      </c>
      <c r="O116" s="10" t="str">
        <f t="shared" si="79"/>
        <v/>
      </c>
      <c r="P116" s="16">
        <f t="shared" si="62"/>
        <v>0</v>
      </c>
    </row>
    <row r="117" spans="1:16" ht="16.05" customHeight="1" x14ac:dyDescent="0.2">
      <c r="A117" s="36"/>
      <c r="B117" s="36"/>
      <c r="C117" s="37" t="s">
        <v>23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16">
        <f t="shared" si="62"/>
        <v>0</v>
      </c>
    </row>
    <row r="118" spans="1:16" ht="16.05" customHeight="1" x14ac:dyDescent="0.2">
      <c r="A118" s="36"/>
      <c r="B118" s="36"/>
      <c r="C118" s="38" t="s">
        <v>22</v>
      </c>
      <c r="D118" s="10" t="str">
        <f t="shared" ref="D118:O118" si="80">IF(D117&lt;=0,"",D117/$P117%)</f>
        <v/>
      </c>
      <c r="E118" s="10" t="str">
        <f t="shared" si="80"/>
        <v/>
      </c>
      <c r="F118" s="10" t="str">
        <f t="shared" si="80"/>
        <v/>
      </c>
      <c r="G118" s="10" t="str">
        <f t="shared" si="80"/>
        <v/>
      </c>
      <c r="H118" s="10" t="str">
        <f t="shared" si="80"/>
        <v/>
      </c>
      <c r="I118" s="10" t="str">
        <f t="shared" si="80"/>
        <v/>
      </c>
      <c r="J118" s="10" t="str">
        <f t="shared" si="80"/>
        <v/>
      </c>
      <c r="K118" s="10" t="str">
        <f t="shared" si="80"/>
        <v/>
      </c>
      <c r="L118" s="10" t="str">
        <f t="shared" si="80"/>
        <v/>
      </c>
      <c r="M118" s="10" t="str">
        <f t="shared" si="80"/>
        <v/>
      </c>
      <c r="N118" s="10" t="str">
        <f t="shared" si="80"/>
        <v/>
      </c>
      <c r="O118" s="10" t="str">
        <f t="shared" si="80"/>
        <v/>
      </c>
      <c r="P118" s="16">
        <f t="shared" si="62"/>
        <v>0</v>
      </c>
    </row>
    <row r="119" spans="1:16" ht="16.05" customHeight="1" x14ac:dyDescent="0.2">
      <c r="A119" s="36"/>
      <c r="B119" s="36"/>
      <c r="C119" s="37" t="s">
        <v>24</v>
      </c>
      <c r="D119" s="9">
        <f>SUM(D117,D115)</f>
        <v>0</v>
      </c>
      <c r="E119" s="9">
        <f t="shared" ref="E119:O119" si="81">SUM(E117,E115)</f>
        <v>0</v>
      </c>
      <c r="F119" s="9">
        <f t="shared" si="81"/>
        <v>0</v>
      </c>
      <c r="G119" s="9">
        <f t="shared" si="81"/>
        <v>0</v>
      </c>
      <c r="H119" s="9">
        <f t="shared" si="81"/>
        <v>0</v>
      </c>
      <c r="I119" s="9">
        <f t="shared" si="81"/>
        <v>0</v>
      </c>
      <c r="J119" s="9">
        <f t="shared" si="81"/>
        <v>0</v>
      </c>
      <c r="K119" s="9">
        <f t="shared" si="81"/>
        <v>0</v>
      </c>
      <c r="L119" s="9">
        <f t="shared" si="81"/>
        <v>0</v>
      </c>
      <c r="M119" s="9">
        <f t="shared" si="81"/>
        <v>0</v>
      </c>
      <c r="N119" s="9">
        <f t="shared" si="81"/>
        <v>0</v>
      </c>
      <c r="O119" s="9">
        <f t="shared" si="81"/>
        <v>0</v>
      </c>
      <c r="P119" s="16">
        <f t="shared" si="62"/>
        <v>0</v>
      </c>
    </row>
    <row r="120" spans="1:16" ht="16.05" customHeight="1" x14ac:dyDescent="0.2">
      <c r="A120" s="36"/>
      <c r="B120" s="40"/>
      <c r="C120" s="38" t="s">
        <v>22</v>
      </c>
      <c r="D120" s="10" t="str">
        <f t="shared" ref="D120:O120" si="82">IF(D119&lt;=0,"",D119/$P119%)</f>
        <v/>
      </c>
      <c r="E120" s="10" t="str">
        <f t="shared" si="82"/>
        <v/>
      </c>
      <c r="F120" s="10" t="str">
        <f t="shared" si="82"/>
        <v/>
      </c>
      <c r="G120" s="10" t="str">
        <f t="shared" si="82"/>
        <v/>
      </c>
      <c r="H120" s="10" t="str">
        <f t="shared" si="82"/>
        <v/>
      </c>
      <c r="I120" s="10" t="str">
        <f t="shared" si="82"/>
        <v/>
      </c>
      <c r="J120" s="10" t="str">
        <f t="shared" si="82"/>
        <v/>
      </c>
      <c r="K120" s="10" t="str">
        <f t="shared" si="82"/>
        <v/>
      </c>
      <c r="L120" s="10" t="str">
        <f t="shared" si="82"/>
        <v/>
      </c>
      <c r="M120" s="10" t="str">
        <f t="shared" si="82"/>
        <v/>
      </c>
      <c r="N120" s="10" t="str">
        <f t="shared" si="82"/>
        <v/>
      </c>
      <c r="O120" s="10" t="str">
        <f t="shared" si="82"/>
        <v/>
      </c>
      <c r="P120" s="16">
        <f t="shared" si="62"/>
        <v>0</v>
      </c>
    </row>
    <row r="121" spans="1:16" ht="16.05" customHeight="1" x14ac:dyDescent="0.2">
      <c r="A121" s="36"/>
      <c r="B121" s="36" t="s">
        <v>43</v>
      </c>
      <c r="C121" s="37" t="s">
        <v>21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16">
        <f t="shared" si="62"/>
        <v>0</v>
      </c>
    </row>
    <row r="122" spans="1:16" ht="16.05" customHeight="1" x14ac:dyDescent="0.2">
      <c r="A122" s="36"/>
      <c r="B122" s="36"/>
      <c r="C122" s="38" t="s">
        <v>22</v>
      </c>
      <c r="D122" s="10" t="str">
        <f t="shared" ref="D122:O122" si="83">IF(D121&lt;=0,"",D121/$P121%)</f>
        <v/>
      </c>
      <c r="E122" s="10" t="str">
        <f t="shared" si="83"/>
        <v/>
      </c>
      <c r="F122" s="10" t="str">
        <f t="shared" si="83"/>
        <v/>
      </c>
      <c r="G122" s="10" t="str">
        <f t="shared" si="83"/>
        <v/>
      </c>
      <c r="H122" s="10" t="str">
        <f t="shared" si="83"/>
        <v/>
      </c>
      <c r="I122" s="10" t="str">
        <f t="shared" si="83"/>
        <v/>
      </c>
      <c r="J122" s="10" t="str">
        <f t="shared" si="83"/>
        <v/>
      </c>
      <c r="K122" s="10" t="str">
        <f t="shared" si="83"/>
        <v/>
      </c>
      <c r="L122" s="10" t="str">
        <f t="shared" si="83"/>
        <v/>
      </c>
      <c r="M122" s="10" t="str">
        <f t="shared" si="83"/>
        <v/>
      </c>
      <c r="N122" s="10" t="str">
        <f t="shared" si="83"/>
        <v/>
      </c>
      <c r="O122" s="10" t="str">
        <f t="shared" si="83"/>
        <v/>
      </c>
      <c r="P122" s="16">
        <f t="shared" si="62"/>
        <v>0</v>
      </c>
    </row>
    <row r="123" spans="1:16" ht="16.05" customHeight="1" x14ac:dyDescent="0.2">
      <c r="A123" s="36"/>
      <c r="B123" s="36"/>
      <c r="C123" s="37" t="s">
        <v>23</v>
      </c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16">
        <f t="shared" si="62"/>
        <v>0</v>
      </c>
    </row>
    <row r="124" spans="1:16" ht="16.05" customHeight="1" x14ac:dyDescent="0.2">
      <c r="A124" s="36"/>
      <c r="B124" s="36"/>
      <c r="C124" s="38" t="s">
        <v>22</v>
      </c>
      <c r="D124" s="10" t="str">
        <f t="shared" ref="D124:O124" si="84">IF(D123&lt;=0,"",D123/$P123%)</f>
        <v/>
      </c>
      <c r="E124" s="10" t="str">
        <f t="shared" si="84"/>
        <v/>
      </c>
      <c r="F124" s="10" t="str">
        <f t="shared" si="84"/>
        <v/>
      </c>
      <c r="G124" s="10" t="str">
        <f t="shared" si="84"/>
        <v/>
      </c>
      <c r="H124" s="10" t="str">
        <f t="shared" si="84"/>
        <v/>
      </c>
      <c r="I124" s="10" t="str">
        <f t="shared" si="84"/>
        <v/>
      </c>
      <c r="J124" s="10" t="str">
        <f t="shared" si="84"/>
        <v/>
      </c>
      <c r="K124" s="10" t="str">
        <f t="shared" si="84"/>
        <v/>
      </c>
      <c r="L124" s="10" t="str">
        <f t="shared" si="84"/>
        <v/>
      </c>
      <c r="M124" s="10" t="str">
        <f t="shared" si="84"/>
        <v/>
      </c>
      <c r="N124" s="10" t="str">
        <f t="shared" si="84"/>
        <v/>
      </c>
      <c r="O124" s="10" t="str">
        <f t="shared" si="84"/>
        <v/>
      </c>
      <c r="P124" s="16">
        <f t="shared" si="62"/>
        <v>0</v>
      </c>
    </row>
    <row r="125" spans="1:16" ht="16.05" customHeight="1" x14ac:dyDescent="0.2">
      <c r="A125" s="36"/>
      <c r="B125" s="36"/>
      <c r="C125" s="37" t="s">
        <v>24</v>
      </c>
      <c r="D125" s="9">
        <f>SUM(D123,D121)</f>
        <v>0</v>
      </c>
      <c r="E125" s="9">
        <f t="shared" ref="E125:O125" si="85">SUM(E123,E121)</f>
        <v>0</v>
      </c>
      <c r="F125" s="9">
        <f t="shared" si="85"/>
        <v>0</v>
      </c>
      <c r="G125" s="9">
        <f t="shared" si="85"/>
        <v>0</v>
      </c>
      <c r="H125" s="9">
        <f t="shared" si="85"/>
        <v>0</v>
      </c>
      <c r="I125" s="9">
        <f t="shared" si="85"/>
        <v>0</v>
      </c>
      <c r="J125" s="9">
        <f t="shared" si="85"/>
        <v>0</v>
      </c>
      <c r="K125" s="9">
        <f t="shared" si="85"/>
        <v>0</v>
      </c>
      <c r="L125" s="9">
        <f t="shared" si="85"/>
        <v>0</v>
      </c>
      <c r="M125" s="9">
        <f t="shared" si="85"/>
        <v>0</v>
      </c>
      <c r="N125" s="9">
        <f t="shared" si="85"/>
        <v>0</v>
      </c>
      <c r="O125" s="9">
        <f t="shared" si="85"/>
        <v>0</v>
      </c>
      <c r="P125" s="16">
        <f t="shared" si="62"/>
        <v>0</v>
      </c>
    </row>
    <row r="126" spans="1:16" ht="16.05" customHeight="1" x14ac:dyDescent="0.2">
      <c r="A126" s="36"/>
      <c r="B126" s="40"/>
      <c r="C126" s="38" t="s">
        <v>22</v>
      </c>
      <c r="D126" s="10" t="str">
        <f t="shared" ref="D126:O126" si="86">IF(D125&lt;=0,"",D125/$P125%)</f>
        <v/>
      </c>
      <c r="E126" s="10" t="str">
        <f t="shared" si="86"/>
        <v/>
      </c>
      <c r="F126" s="10" t="str">
        <f t="shared" si="86"/>
        <v/>
      </c>
      <c r="G126" s="10" t="str">
        <f t="shared" si="86"/>
        <v/>
      </c>
      <c r="H126" s="10" t="str">
        <f t="shared" si="86"/>
        <v/>
      </c>
      <c r="I126" s="10" t="str">
        <f t="shared" si="86"/>
        <v/>
      </c>
      <c r="J126" s="10" t="str">
        <f t="shared" si="86"/>
        <v/>
      </c>
      <c r="K126" s="10" t="str">
        <f t="shared" si="86"/>
        <v/>
      </c>
      <c r="L126" s="10" t="str">
        <f t="shared" si="86"/>
        <v/>
      </c>
      <c r="M126" s="10" t="str">
        <f t="shared" si="86"/>
        <v/>
      </c>
      <c r="N126" s="10" t="str">
        <f t="shared" si="86"/>
        <v/>
      </c>
      <c r="O126" s="10" t="str">
        <f t="shared" si="86"/>
        <v/>
      </c>
      <c r="P126" s="16">
        <f t="shared" si="62"/>
        <v>0</v>
      </c>
    </row>
    <row r="127" spans="1:16" ht="16.05" customHeight="1" x14ac:dyDescent="0.2">
      <c r="A127" s="36"/>
      <c r="B127" s="36" t="s">
        <v>44</v>
      </c>
      <c r="C127" s="37" t="s">
        <v>21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16">
        <f t="shared" si="62"/>
        <v>0</v>
      </c>
    </row>
    <row r="128" spans="1:16" ht="16.05" customHeight="1" x14ac:dyDescent="0.2">
      <c r="A128" s="36"/>
      <c r="B128" s="36"/>
      <c r="C128" s="38" t="s">
        <v>22</v>
      </c>
      <c r="D128" s="10" t="str">
        <f t="shared" ref="D128:O128" si="87">IF(D127&lt;=0,"",D127/$P127%)</f>
        <v/>
      </c>
      <c r="E128" s="10" t="str">
        <f t="shared" si="87"/>
        <v/>
      </c>
      <c r="F128" s="10" t="str">
        <f t="shared" si="87"/>
        <v/>
      </c>
      <c r="G128" s="10" t="str">
        <f t="shared" si="87"/>
        <v/>
      </c>
      <c r="H128" s="10" t="str">
        <f t="shared" si="87"/>
        <v/>
      </c>
      <c r="I128" s="10" t="str">
        <f t="shared" si="87"/>
        <v/>
      </c>
      <c r="J128" s="10" t="str">
        <f t="shared" si="87"/>
        <v/>
      </c>
      <c r="K128" s="10" t="str">
        <f t="shared" si="87"/>
        <v/>
      </c>
      <c r="L128" s="10" t="str">
        <f t="shared" si="87"/>
        <v/>
      </c>
      <c r="M128" s="10" t="str">
        <f t="shared" si="87"/>
        <v/>
      </c>
      <c r="N128" s="10" t="str">
        <f t="shared" si="87"/>
        <v/>
      </c>
      <c r="O128" s="10" t="str">
        <f t="shared" si="87"/>
        <v/>
      </c>
      <c r="P128" s="16">
        <f t="shared" si="62"/>
        <v>0</v>
      </c>
    </row>
    <row r="129" spans="1:16" ht="16.05" customHeight="1" x14ac:dyDescent="0.2">
      <c r="A129" s="36"/>
      <c r="B129" s="36"/>
      <c r="C129" s="37" t="s">
        <v>23</v>
      </c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16">
        <f t="shared" si="62"/>
        <v>0</v>
      </c>
    </row>
    <row r="130" spans="1:16" ht="16.05" customHeight="1" x14ac:dyDescent="0.2">
      <c r="A130" s="36"/>
      <c r="B130" s="36"/>
      <c r="C130" s="38" t="s">
        <v>22</v>
      </c>
      <c r="D130" s="10" t="str">
        <f t="shared" ref="D130:O130" si="88">IF(D129&lt;=0,"",D129/$P129%)</f>
        <v/>
      </c>
      <c r="E130" s="10" t="str">
        <f t="shared" si="88"/>
        <v/>
      </c>
      <c r="F130" s="10" t="str">
        <f t="shared" si="88"/>
        <v/>
      </c>
      <c r="G130" s="10" t="str">
        <f t="shared" si="88"/>
        <v/>
      </c>
      <c r="H130" s="10" t="str">
        <f t="shared" si="88"/>
        <v/>
      </c>
      <c r="I130" s="10" t="str">
        <f t="shared" si="88"/>
        <v/>
      </c>
      <c r="J130" s="10" t="str">
        <f t="shared" si="88"/>
        <v/>
      </c>
      <c r="K130" s="10" t="str">
        <f t="shared" si="88"/>
        <v/>
      </c>
      <c r="L130" s="10" t="str">
        <f t="shared" si="88"/>
        <v/>
      </c>
      <c r="M130" s="10" t="str">
        <f t="shared" si="88"/>
        <v/>
      </c>
      <c r="N130" s="10" t="str">
        <f t="shared" si="88"/>
        <v/>
      </c>
      <c r="O130" s="10" t="str">
        <f t="shared" si="88"/>
        <v/>
      </c>
      <c r="P130" s="16">
        <f t="shared" si="62"/>
        <v>0</v>
      </c>
    </row>
    <row r="131" spans="1:16" ht="16.05" customHeight="1" x14ac:dyDescent="0.2">
      <c r="A131" s="36"/>
      <c r="B131" s="36"/>
      <c r="C131" s="37" t="s">
        <v>24</v>
      </c>
      <c r="D131" s="9">
        <f>SUM(D129,D127)</f>
        <v>0</v>
      </c>
      <c r="E131" s="9">
        <f t="shared" ref="E131:O131" si="89">SUM(E129,E127)</f>
        <v>0</v>
      </c>
      <c r="F131" s="9">
        <f t="shared" si="89"/>
        <v>0</v>
      </c>
      <c r="G131" s="9">
        <f t="shared" si="89"/>
        <v>0</v>
      </c>
      <c r="H131" s="9">
        <f t="shared" si="89"/>
        <v>0</v>
      </c>
      <c r="I131" s="9">
        <f t="shared" si="89"/>
        <v>0</v>
      </c>
      <c r="J131" s="9">
        <f t="shared" si="89"/>
        <v>0</v>
      </c>
      <c r="K131" s="9">
        <f t="shared" si="89"/>
        <v>0</v>
      </c>
      <c r="L131" s="9">
        <f t="shared" si="89"/>
        <v>0</v>
      </c>
      <c r="M131" s="9">
        <f t="shared" si="89"/>
        <v>0</v>
      </c>
      <c r="N131" s="9">
        <f t="shared" si="89"/>
        <v>0</v>
      </c>
      <c r="O131" s="9">
        <f t="shared" si="89"/>
        <v>0</v>
      </c>
      <c r="P131" s="16">
        <f t="shared" si="62"/>
        <v>0</v>
      </c>
    </row>
    <row r="132" spans="1:16" ht="16.05" customHeight="1" x14ac:dyDescent="0.2">
      <c r="A132" s="36"/>
      <c r="B132" s="40"/>
      <c r="C132" s="38" t="s">
        <v>22</v>
      </c>
      <c r="D132" s="10" t="str">
        <f t="shared" ref="D132:O132" si="90">IF(D131&lt;=0,"",D131/$P131%)</f>
        <v/>
      </c>
      <c r="E132" s="10" t="str">
        <f t="shared" si="90"/>
        <v/>
      </c>
      <c r="F132" s="10" t="str">
        <f t="shared" si="90"/>
        <v/>
      </c>
      <c r="G132" s="10" t="str">
        <f t="shared" si="90"/>
        <v/>
      </c>
      <c r="H132" s="10" t="str">
        <f t="shared" si="90"/>
        <v/>
      </c>
      <c r="I132" s="10" t="str">
        <f t="shared" si="90"/>
        <v/>
      </c>
      <c r="J132" s="10" t="str">
        <f t="shared" si="90"/>
        <v/>
      </c>
      <c r="K132" s="10" t="str">
        <f t="shared" si="90"/>
        <v/>
      </c>
      <c r="L132" s="10" t="str">
        <f t="shared" si="90"/>
        <v/>
      </c>
      <c r="M132" s="10" t="str">
        <f t="shared" si="90"/>
        <v/>
      </c>
      <c r="N132" s="10" t="str">
        <f t="shared" si="90"/>
        <v/>
      </c>
      <c r="O132" s="10" t="str">
        <f t="shared" si="90"/>
        <v/>
      </c>
      <c r="P132" s="16">
        <f t="shared" si="62"/>
        <v>0</v>
      </c>
    </row>
    <row r="133" spans="1:16" ht="16.05" customHeight="1" x14ac:dyDescent="0.2">
      <c r="A133" s="36"/>
      <c r="B133" s="36" t="s">
        <v>45</v>
      </c>
      <c r="C133" s="37" t="s">
        <v>21</v>
      </c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16">
        <f t="shared" si="62"/>
        <v>0</v>
      </c>
    </row>
    <row r="134" spans="1:16" ht="16.05" customHeight="1" x14ac:dyDescent="0.2">
      <c r="A134" s="36"/>
      <c r="B134" s="36"/>
      <c r="C134" s="38" t="s">
        <v>22</v>
      </c>
      <c r="D134" s="10" t="str">
        <f t="shared" ref="D134:O134" si="91">IF(D133&lt;=0,"",D133/$P133%)</f>
        <v/>
      </c>
      <c r="E134" s="10" t="str">
        <f t="shared" si="91"/>
        <v/>
      </c>
      <c r="F134" s="10" t="str">
        <f t="shared" si="91"/>
        <v/>
      </c>
      <c r="G134" s="10" t="str">
        <f t="shared" si="91"/>
        <v/>
      </c>
      <c r="H134" s="10" t="str">
        <f t="shared" si="91"/>
        <v/>
      </c>
      <c r="I134" s="10" t="str">
        <f t="shared" si="91"/>
        <v/>
      </c>
      <c r="J134" s="10" t="str">
        <f t="shared" si="91"/>
        <v/>
      </c>
      <c r="K134" s="10" t="str">
        <f t="shared" si="91"/>
        <v/>
      </c>
      <c r="L134" s="10" t="str">
        <f t="shared" si="91"/>
        <v/>
      </c>
      <c r="M134" s="10" t="str">
        <f t="shared" si="91"/>
        <v/>
      </c>
      <c r="N134" s="10" t="str">
        <f t="shared" si="91"/>
        <v/>
      </c>
      <c r="O134" s="10" t="str">
        <f t="shared" si="91"/>
        <v/>
      </c>
      <c r="P134" s="16">
        <f t="shared" si="62"/>
        <v>0</v>
      </c>
    </row>
    <row r="135" spans="1:16" ht="16.05" customHeight="1" x14ac:dyDescent="0.2">
      <c r="A135" s="36"/>
      <c r="B135" s="36"/>
      <c r="C135" s="37" t="s">
        <v>23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16">
        <f t="shared" si="62"/>
        <v>0</v>
      </c>
    </row>
    <row r="136" spans="1:16" ht="16.05" customHeight="1" x14ac:dyDescent="0.2">
      <c r="A136" s="36"/>
      <c r="B136" s="36"/>
      <c r="C136" s="38" t="s">
        <v>22</v>
      </c>
      <c r="D136" s="10" t="str">
        <f t="shared" ref="D136:O136" si="92">IF(D135&lt;=0,"",D135/$P135%)</f>
        <v/>
      </c>
      <c r="E136" s="10" t="str">
        <f t="shared" si="92"/>
        <v/>
      </c>
      <c r="F136" s="10" t="str">
        <f t="shared" si="92"/>
        <v/>
      </c>
      <c r="G136" s="10" t="str">
        <f t="shared" si="92"/>
        <v/>
      </c>
      <c r="H136" s="10" t="str">
        <f t="shared" si="92"/>
        <v/>
      </c>
      <c r="I136" s="10" t="str">
        <f t="shared" si="92"/>
        <v/>
      </c>
      <c r="J136" s="10" t="str">
        <f t="shared" si="92"/>
        <v/>
      </c>
      <c r="K136" s="10" t="str">
        <f t="shared" si="92"/>
        <v/>
      </c>
      <c r="L136" s="10" t="str">
        <f t="shared" si="92"/>
        <v/>
      </c>
      <c r="M136" s="10" t="str">
        <f t="shared" si="92"/>
        <v/>
      </c>
      <c r="N136" s="10" t="str">
        <f t="shared" si="92"/>
        <v/>
      </c>
      <c r="O136" s="10" t="str">
        <f t="shared" si="92"/>
        <v/>
      </c>
      <c r="P136" s="16">
        <f t="shared" si="62"/>
        <v>0</v>
      </c>
    </row>
    <row r="137" spans="1:16" ht="16.05" customHeight="1" x14ac:dyDescent="0.2">
      <c r="A137" s="36"/>
      <c r="B137" s="36"/>
      <c r="C137" s="37" t="s">
        <v>24</v>
      </c>
      <c r="D137" s="9">
        <f>SUM(D135,D133)</f>
        <v>0</v>
      </c>
      <c r="E137" s="9">
        <f t="shared" ref="E137:O137" si="93">SUM(E135,E133)</f>
        <v>0</v>
      </c>
      <c r="F137" s="9">
        <f t="shared" si="93"/>
        <v>0</v>
      </c>
      <c r="G137" s="9">
        <f t="shared" si="93"/>
        <v>0</v>
      </c>
      <c r="H137" s="9">
        <f t="shared" si="93"/>
        <v>0</v>
      </c>
      <c r="I137" s="9">
        <f t="shared" si="93"/>
        <v>0</v>
      </c>
      <c r="J137" s="9">
        <f t="shared" si="93"/>
        <v>0</v>
      </c>
      <c r="K137" s="9">
        <f t="shared" si="93"/>
        <v>0</v>
      </c>
      <c r="L137" s="9">
        <f t="shared" si="93"/>
        <v>0</v>
      </c>
      <c r="M137" s="9">
        <f t="shared" si="93"/>
        <v>0</v>
      </c>
      <c r="N137" s="9">
        <f t="shared" si="93"/>
        <v>0</v>
      </c>
      <c r="O137" s="9">
        <f t="shared" si="93"/>
        <v>0</v>
      </c>
      <c r="P137" s="16">
        <f t="shared" si="62"/>
        <v>0</v>
      </c>
    </row>
    <row r="138" spans="1:16" ht="16.05" customHeight="1" x14ac:dyDescent="0.2">
      <c r="A138" s="36"/>
      <c r="B138" s="40"/>
      <c r="C138" s="38" t="s">
        <v>22</v>
      </c>
      <c r="D138" s="10" t="str">
        <f t="shared" ref="D138:O138" si="94">IF(D137&lt;=0,"",D137/$P137%)</f>
        <v/>
      </c>
      <c r="E138" s="10" t="str">
        <f t="shared" si="94"/>
        <v/>
      </c>
      <c r="F138" s="10" t="str">
        <f t="shared" si="94"/>
        <v/>
      </c>
      <c r="G138" s="10" t="str">
        <f t="shared" si="94"/>
        <v/>
      </c>
      <c r="H138" s="10" t="str">
        <f t="shared" si="94"/>
        <v/>
      </c>
      <c r="I138" s="10" t="str">
        <f t="shared" si="94"/>
        <v/>
      </c>
      <c r="J138" s="10" t="str">
        <f t="shared" si="94"/>
        <v/>
      </c>
      <c r="K138" s="10" t="str">
        <f t="shared" si="94"/>
        <v/>
      </c>
      <c r="L138" s="10" t="str">
        <f t="shared" si="94"/>
        <v/>
      </c>
      <c r="M138" s="10" t="str">
        <f t="shared" si="94"/>
        <v/>
      </c>
      <c r="N138" s="10" t="str">
        <f t="shared" si="94"/>
        <v/>
      </c>
      <c r="O138" s="10" t="str">
        <f t="shared" si="94"/>
        <v/>
      </c>
      <c r="P138" s="16">
        <f t="shared" si="62"/>
        <v>0</v>
      </c>
    </row>
    <row r="139" spans="1:16" ht="16.05" customHeight="1" x14ac:dyDescent="0.2">
      <c r="A139" s="36"/>
      <c r="B139" s="36" t="s">
        <v>46</v>
      </c>
      <c r="C139" s="37" t="s">
        <v>21</v>
      </c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16">
        <f t="shared" si="62"/>
        <v>0</v>
      </c>
    </row>
    <row r="140" spans="1:16" ht="16.05" customHeight="1" x14ac:dyDescent="0.2">
      <c r="A140" s="36"/>
      <c r="B140" s="36"/>
      <c r="C140" s="38" t="s">
        <v>22</v>
      </c>
      <c r="D140" s="10" t="str">
        <f t="shared" ref="D140:O140" si="95">IF(D139&lt;=0,"",D139/$P139%)</f>
        <v/>
      </c>
      <c r="E140" s="10" t="str">
        <f t="shared" si="95"/>
        <v/>
      </c>
      <c r="F140" s="10" t="str">
        <f t="shared" si="95"/>
        <v/>
      </c>
      <c r="G140" s="10" t="str">
        <f t="shared" si="95"/>
        <v/>
      </c>
      <c r="H140" s="10" t="str">
        <f t="shared" si="95"/>
        <v/>
      </c>
      <c r="I140" s="10" t="str">
        <f t="shared" si="95"/>
        <v/>
      </c>
      <c r="J140" s="10" t="str">
        <f t="shared" si="95"/>
        <v/>
      </c>
      <c r="K140" s="10" t="str">
        <f t="shared" si="95"/>
        <v/>
      </c>
      <c r="L140" s="10" t="str">
        <f t="shared" si="95"/>
        <v/>
      </c>
      <c r="M140" s="10" t="str">
        <f t="shared" si="95"/>
        <v/>
      </c>
      <c r="N140" s="10" t="str">
        <f t="shared" si="95"/>
        <v/>
      </c>
      <c r="O140" s="10" t="str">
        <f t="shared" si="95"/>
        <v/>
      </c>
      <c r="P140" s="16">
        <f t="shared" si="62"/>
        <v>0</v>
      </c>
    </row>
    <row r="141" spans="1:16" ht="16.05" customHeight="1" x14ac:dyDescent="0.2">
      <c r="A141" s="36"/>
      <c r="B141" s="36"/>
      <c r="C141" s="37" t="s">
        <v>23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16">
        <f t="shared" si="62"/>
        <v>0</v>
      </c>
    </row>
    <row r="142" spans="1:16" ht="16.05" customHeight="1" x14ac:dyDescent="0.2">
      <c r="A142" s="36"/>
      <c r="B142" s="36"/>
      <c r="C142" s="38" t="s">
        <v>22</v>
      </c>
      <c r="D142" s="10" t="str">
        <f t="shared" ref="D142:O142" si="96">IF(D141&lt;=0,"",D141/$P141%)</f>
        <v/>
      </c>
      <c r="E142" s="10" t="str">
        <f t="shared" si="96"/>
        <v/>
      </c>
      <c r="F142" s="10" t="str">
        <f t="shared" si="96"/>
        <v/>
      </c>
      <c r="G142" s="10" t="str">
        <f t="shared" si="96"/>
        <v/>
      </c>
      <c r="H142" s="10" t="str">
        <f t="shared" si="96"/>
        <v/>
      </c>
      <c r="I142" s="10" t="str">
        <f t="shared" si="96"/>
        <v/>
      </c>
      <c r="J142" s="10" t="str">
        <f t="shared" si="96"/>
        <v/>
      </c>
      <c r="K142" s="10" t="str">
        <f t="shared" si="96"/>
        <v/>
      </c>
      <c r="L142" s="10" t="str">
        <f t="shared" si="96"/>
        <v/>
      </c>
      <c r="M142" s="10" t="str">
        <f t="shared" si="96"/>
        <v/>
      </c>
      <c r="N142" s="10" t="str">
        <f t="shared" si="96"/>
        <v/>
      </c>
      <c r="O142" s="10" t="str">
        <f t="shared" si="96"/>
        <v/>
      </c>
      <c r="P142" s="16">
        <f t="shared" si="62"/>
        <v>0</v>
      </c>
    </row>
    <row r="143" spans="1:16" ht="16.05" customHeight="1" x14ac:dyDescent="0.2">
      <c r="A143" s="36"/>
      <c r="B143" s="36"/>
      <c r="C143" s="37" t="s">
        <v>24</v>
      </c>
      <c r="D143" s="9">
        <f>SUM(D141,D139)</f>
        <v>0</v>
      </c>
      <c r="E143" s="9">
        <f t="shared" ref="E143:O143" si="97">SUM(E141,E139)</f>
        <v>0</v>
      </c>
      <c r="F143" s="9">
        <f t="shared" si="97"/>
        <v>0</v>
      </c>
      <c r="G143" s="9">
        <f t="shared" si="97"/>
        <v>0</v>
      </c>
      <c r="H143" s="9">
        <f t="shared" si="97"/>
        <v>0</v>
      </c>
      <c r="I143" s="9">
        <f t="shared" si="97"/>
        <v>0</v>
      </c>
      <c r="J143" s="9">
        <f t="shared" si="97"/>
        <v>0</v>
      </c>
      <c r="K143" s="9">
        <f t="shared" si="97"/>
        <v>0</v>
      </c>
      <c r="L143" s="9">
        <f t="shared" si="97"/>
        <v>0</v>
      </c>
      <c r="M143" s="9">
        <f t="shared" si="97"/>
        <v>0</v>
      </c>
      <c r="N143" s="9">
        <f t="shared" si="97"/>
        <v>0</v>
      </c>
      <c r="O143" s="9">
        <f t="shared" si="97"/>
        <v>0</v>
      </c>
      <c r="P143" s="16">
        <f t="shared" si="62"/>
        <v>0</v>
      </c>
    </row>
    <row r="144" spans="1:16" ht="16.05" customHeight="1" x14ac:dyDescent="0.2">
      <c r="A144" s="36"/>
      <c r="B144" s="40"/>
      <c r="C144" s="38" t="s">
        <v>22</v>
      </c>
      <c r="D144" s="10" t="str">
        <f t="shared" ref="D144:O144" si="98">IF(D143&lt;=0,"",D143/$P143%)</f>
        <v/>
      </c>
      <c r="E144" s="10" t="str">
        <f t="shared" si="98"/>
        <v/>
      </c>
      <c r="F144" s="10" t="str">
        <f t="shared" si="98"/>
        <v/>
      </c>
      <c r="G144" s="10" t="str">
        <f t="shared" si="98"/>
        <v/>
      </c>
      <c r="H144" s="10" t="str">
        <f t="shared" si="98"/>
        <v/>
      </c>
      <c r="I144" s="10" t="str">
        <f t="shared" si="98"/>
        <v/>
      </c>
      <c r="J144" s="10" t="str">
        <f t="shared" si="98"/>
        <v/>
      </c>
      <c r="K144" s="10" t="str">
        <f t="shared" si="98"/>
        <v/>
      </c>
      <c r="L144" s="10" t="str">
        <f t="shared" si="98"/>
        <v/>
      </c>
      <c r="M144" s="10" t="str">
        <f t="shared" si="98"/>
        <v/>
      </c>
      <c r="N144" s="10" t="str">
        <f t="shared" si="98"/>
        <v/>
      </c>
      <c r="O144" s="10" t="str">
        <f t="shared" si="98"/>
        <v/>
      </c>
      <c r="P144" s="16">
        <f t="shared" si="62"/>
        <v>0</v>
      </c>
    </row>
    <row r="145" spans="1:16" ht="16.05" customHeight="1" x14ac:dyDescent="0.2">
      <c r="A145" s="36"/>
      <c r="B145" s="36" t="s">
        <v>47</v>
      </c>
      <c r="C145" s="37" t="s">
        <v>21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16">
        <f t="shared" si="62"/>
        <v>0</v>
      </c>
    </row>
    <row r="146" spans="1:16" ht="16.05" customHeight="1" x14ac:dyDescent="0.2">
      <c r="A146" s="36"/>
      <c r="B146" s="36"/>
      <c r="C146" s="38" t="s">
        <v>22</v>
      </c>
      <c r="D146" s="10" t="str">
        <f t="shared" ref="D146:O146" si="99">IF(D145&lt;=0,"",D145/$P145%)</f>
        <v/>
      </c>
      <c r="E146" s="10" t="str">
        <f t="shared" si="99"/>
        <v/>
      </c>
      <c r="F146" s="10" t="str">
        <f t="shared" si="99"/>
        <v/>
      </c>
      <c r="G146" s="10" t="str">
        <f t="shared" si="99"/>
        <v/>
      </c>
      <c r="H146" s="10" t="str">
        <f t="shared" si="99"/>
        <v/>
      </c>
      <c r="I146" s="10" t="str">
        <f t="shared" si="99"/>
        <v/>
      </c>
      <c r="J146" s="10" t="str">
        <f t="shared" si="99"/>
        <v/>
      </c>
      <c r="K146" s="10" t="str">
        <f t="shared" si="99"/>
        <v/>
      </c>
      <c r="L146" s="10" t="str">
        <f t="shared" si="99"/>
        <v/>
      </c>
      <c r="M146" s="10" t="str">
        <f t="shared" si="99"/>
        <v/>
      </c>
      <c r="N146" s="10" t="str">
        <f t="shared" si="99"/>
        <v/>
      </c>
      <c r="O146" s="10" t="str">
        <f t="shared" si="99"/>
        <v/>
      </c>
      <c r="P146" s="16">
        <f t="shared" si="62"/>
        <v>0</v>
      </c>
    </row>
    <row r="147" spans="1:16" ht="16.05" customHeight="1" x14ac:dyDescent="0.2">
      <c r="A147" s="36"/>
      <c r="B147" s="36"/>
      <c r="C147" s="37" t="s">
        <v>23</v>
      </c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16">
        <f t="shared" si="62"/>
        <v>0</v>
      </c>
    </row>
    <row r="148" spans="1:16" ht="16.05" customHeight="1" x14ac:dyDescent="0.2">
      <c r="A148" s="36"/>
      <c r="B148" s="36"/>
      <c r="C148" s="38" t="s">
        <v>22</v>
      </c>
      <c r="D148" s="10" t="str">
        <f t="shared" ref="D148:O148" si="100">IF(D147&lt;=0,"",D147/$P147%)</f>
        <v/>
      </c>
      <c r="E148" s="10" t="str">
        <f t="shared" si="100"/>
        <v/>
      </c>
      <c r="F148" s="10" t="str">
        <f t="shared" si="100"/>
        <v/>
      </c>
      <c r="G148" s="10" t="str">
        <f t="shared" si="100"/>
        <v/>
      </c>
      <c r="H148" s="10" t="str">
        <f t="shared" si="100"/>
        <v/>
      </c>
      <c r="I148" s="10" t="str">
        <f t="shared" si="100"/>
        <v/>
      </c>
      <c r="J148" s="10" t="str">
        <f t="shared" si="100"/>
        <v/>
      </c>
      <c r="K148" s="10" t="str">
        <f t="shared" si="100"/>
        <v/>
      </c>
      <c r="L148" s="10" t="str">
        <f t="shared" si="100"/>
        <v/>
      </c>
      <c r="M148" s="10" t="str">
        <f t="shared" si="100"/>
        <v/>
      </c>
      <c r="N148" s="10" t="str">
        <f t="shared" si="100"/>
        <v/>
      </c>
      <c r="O148" s="10" t="str">
        <f t="shared" si="100"/>
        <v/>
      </c>
      <c r="P148" s="16">
        <f t="shared" si="62"/>
        <v>0</v>
      </c>
    </row>
    <row r="149" spans="1:16" ht="16.05" customHeight="1" x14ac:dyDescent="0.2">
      <c r="A149" s="36"/>
      <c r="B149" s="36"/>
      <c r="C149" s="37" t="s">
        <v>24</v>
      </c>
      <c r="D149" s="9">
        <f>SUM(D147,D145)</f>
        <v>0</v>
      </c>
      <c r="E149" s="9">
        <f t="shared" ref="E149:O149" si="101">SUM(E147,E145)</f>
        <v>0</v>
      </c>
      <c r="F149" s="9">
        <f t="shared" si="101"/>
        <v>0</v>
      </c>
      <c r="G149" s="9">
        <f t="shared" si="101"/>
        <v>0</v>
      </c>
      <c r="H149" s="9">
        <f t="shared" si="101"/>
        <v>0</v>
      </c>
      <c r="I149" s="9">
        <f t="shared" si="101"/>
        <v>0</v>
      </c>
      <c r="J149" s="9">
        <f t="shared" si="101"/>
        <v>0</v>
      </c>
      <c r="K149" s="9">
        <f t="shared" si="101"/>
        <v>0</v>
      </c>
      <c r="L149" s="9">
        <f t="shared" si="101"/>
        <v>0</v>
      </c>
      <c r="M149" s="9">
        <f t="shared" si="101"/>
        <v>0</v>
      </c>
      <c r="N149" s="9">
        <f t="shared" si="101"/>
        <v>0</v>
      </c>
      <c r="O149" s="9">
        <f t="shared" si="101"/>
        <v>0</v>
      </c>
      <c r="P149" s="16">
        <f t="shared" si="62"/>
        <v>0</v>
      </c>
    </row>
    <row r="150" spans="1:16" ht="16.05" customHeight="1" x14ac:dyDescent="0.2">
      <c r="A150" s="36"/>
      <c r="B150" s="40"/>
      <c r="C150" s="38" t="s">
        <v>22</v>
      </c>
      <c r="D150" s="10" t="str">
        <f t="shared" ref="D150:O150" si="102">IF(D149&lt;=0,"",D149/$P149%)</f>
        <v/>
      </c>
      <c r="E150" s="10" t="str">
        <f t="shared" si="102"/>
        <v/>
      </c>
      <c r="F150" s="10" t="str">
        <f t="shared" si="102"/>
        <v/>
      </c>
      <c r="G150" s="10" t="str">
        <f t="shared" si="102"/>
        <v/>
      </c>
      <c r="H150" s="10" t="str">
        <f t="shared" si="102"/>
        <v/>
      </c>
      <c r="I150" s="10" t="str">
        <f t="shared" si="102"/>
        <v/>
      </c>
      <c r="J150" s="10" t="str">
        <f t="shared" si="102"/>
        <v/>
      </c>
      <c r="K150" s="10" t="str">
        <f t="shared" si="102"/>
        <v/>
      </c>
      <c r="L150" s="10" t="str">
        <f t="shared" si="102"/>
        <v/>
      </c>
      <c r="M150" s="10" t="str">
        <f t="shared" si="102"/>
        <v/>
      </c>
      <c r="N150" s="10" t="str">
        <f t="shared" si="102"/>
        <v/>
      </c>
      <c r="O150" s="10" t="str">
        <f t="shared" si="102"/>
        <v/>
      </c>
      <c r="P150" s="16">
        <f t="shared" si="62"/>
        <v>0</v>
      </c>
    </row>
    <row r="151" spans="1:16" ht="16.05" customHeight="1" x14ac:dyDescent="0.2">
      <c r="A151" s="36"/>
      <c r="B151" s="36" t="s">
        <v>48</v>
      </c>
      <c r="C151" s="37" t="s">
        <v>21</v>
      </c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16">
        <f t="shared" si="62"/>
        <v>0</v>
      </c>
    </row>
    <row r="152" spans="1:16" ht="16.05" customHeight="1" x14ac:dyDescent="0.2">
      <c r="A152" s="36"/>
      <c r="B152" s="36"/>
      <c r="C152" s="38" t="s">
        <v>22</v>
      </c>
      <c r="D152" s="10" t="str">
        <f t="shared" ref="D152:O152" si="103">IF(D151&lt;=0,"",D151/$P151%)</f>
        <v/>
      </c>
      <c r="E152" s="10" t="str">
        <f t="shared" si="103"/>
        <v/>
      </c>
      <c r="F152" s="10" t="str">
        <f t="shared" si="103"/>
        <v/>
      </c>
      <c r="G152" s="10" t="str">
        <f t="shared" si="103"/>
        <v/>
      </c>
      <c r="H152" s="10" t="str">
        <f t="shared" si="103"/>
        <v/>
      </c>
      <c r="I152" s="10" t="str">
        <f t="shared" si="103"/>
        <v/>
      </c>
      <c r="J152" s="10" t="str">
        <f t="shared" si="103"/>
        <v/>
      </c>
      <c r="K152" s="10" t="str">
        <f t="shared" si="103"/>
        <v/>
      </c>
      <c r="L152" s="10" t="str">
        <f t="shared" si="103"/>
        <v/>
      </c>
      <c r="M152" s="10" t="str">
        <f t="shared" si="103"/>
        <v/>
      </c>
      <c r="N152" s="10" t="str">
        <f t="shared" si="103"/>
        <v/>
      </c>
      <c r="O152" s="10" t="str">
        <f t="shared" si="103"/>
        <v/>
      </c>
      <c r="P152" s="16">
        <f t="shared" si="62"/>
        <v>0</v>
      </c>
    </row>
    <row r="153" spans="1:16" ht="16.05" customHeight="1" x14ac:dyDescent="0.2">
      <c r="A153" s="36"/>
      <c r="B153" s="36"/>
      <c r="C153" s="37" t="s">
        <v>23</v>
      </c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16">
        <f t="shared" si="62"/>
        <v>0</v>
      </c>
    </row>
    <row r="154" spans="1:16" ht="16.05" customHeight="1" x14ac:dyDescent="0.2">
      <c r="A154" s="36"/>
      <c r="B154" s="36"/>
      <c r="C154" s="38" t="s">
        <v>22</v>
      </c>
      <c r="D154" s="10" t="str">
        <f t="shared" ref="D154:O154" si="104">IF(D153&lt;=0,"",D153/$P153%)</f>
        <v/>
      </c>
      <c r="E154" s="10" t="str">
        <f t="shared" si="104"/>
        <v/>
      </c>
      <c r="F154" s="10" t="str">
        <f t="shared" si="104"/>
        <v/>
      </c>
      <c r="G154" s="10" t="str">
        <f t="shared" si="104"/>
        <v/>
      </c>
      <c r="H154" s="10" t="str">
        <f t="shared" si="104"/>
        <v/>
      </c>
      <c r="I154" s="10" t="str">
        <f t="shared" si="104"/>
        <v/>
      </c>
      <c r="J154" s="10" t="str">
        <f t="shared" si="104"/>
        <v/>
      </c>
      <c r="K154" s="10" t="str">
        <f t="shared" si="104"/>
        <v/>
      </c>
      <c r="L154" s="10" t="str">
        <f t="shared" si="104"/>
        <v/>
      </c>
      <c r="M154" s="10" t="str">
        <f t="shared" si="104"/>
        <v/>
      </c>
      <c r="N154" s="10" t="str">
        <f t="shared" si="104"/>
        <v/>
      </c>
      <c r="O154" s="10" t="str">
        <f t="shared" si="104"/>
        <v/>
      </c>
      <c r="P154" s="16">
        <f t="shared" ref="P154:P217" si="105">SUM(D154:O154)</f>
        <v>0</v>
      </c>
    </row>
    <row r="155" spans="1:16" ht="16.05" customHeight="1" x14ac:dyDescent="0.2">
      <c r="A155" s="36"/>
      <c r="B155" s="36"/>
      <c r="C155" s="37" t="s">
        <v>24</v>
      </c>
      <c r="D155" s="9">
        <f>SUM(D153,D151)</f>
        <v>0</v>
      </c>
      <c r="E155" s="9">
        <f t="shared" ref="E155:O155" si="106">SUM(E153,E151)</f>
        <v>0</v>
      </c>
      <c r="F155" s="9">
        <f t="shared" si="106"/>
        <v>0</v>
      </c>
      <c r="G155" s="9">
        <f t="shared" si="106"/>
        <v>0</v>
      </c>
      <c r="H155" s="9">
        <f t="shared" si="106"/>
        <v>0</v>
      </c>
      <c r="I155" s="9">
        <f t="shared" si="106"/>
        <v>0</v>
      </c>
      <c r="J155" s="9">
        <f t="shared" si="106"/>
        <v>0</v>
      </c>
      <c r="K155" s="9">
        <f t="shared" si="106"/>
        <v>0</v>
      </c>
      <c r="L155" s="9">
        <f t="shared" si="106"/>
        <v>0</v>
      </c>
      <c r="M155" s="9">
        <f t="shared" si="106"/>
        <v>0</v>
      </c>
      <c r="N155" s="9">
        <f t="shared" si="106"/>
        <v>0</v>
      </c>
      <c r="O155" s="9">
        <f t="shared" si="106"/>
        <v>0</v>
      </c>
      <c r="P155" s="16">
        <f t="shared" si="105"/>
        <v>0</v>
      </c>
    </row>
    <row r="156" spans="1:16" ht="16.05" customHeight="1" x14ac:dyDescent="0.2">
      <c r="A156" s="36"/>
      <c r="B156" s="40"/>
      <c r="C156" s="38" t="s">
        <v>22</v>
      </c>
      <c r="D156" s="10" t="str">
        <f t="shared" ref="D156:O156" si="107">IF(D155&lt;=0,"",D155/$P155%)</f>
        <v/>
      </c>
      <c r="E156" s="10" t="str">
        <f t="shared" si="107"/>
        <v/>
      </c>
      <c r="F156" s="10" t="str">
        <f t="shared" si="107"/>
        <v/>
      </c>
      <c r="G156" s="10" t="str">
        <f t="shared" si="107"/>
        <v/>
      </c>
      <c r="H156" s="10" t="str">
        <f t="shared" si="107"/>
        <v/>
      </c>
      <c r="I156" s="10" t="str">
        <f t="shared" si="107"/>
        <v/>
      </c>
      <c r="J156" s="10" t="str">
        <f t="shared" si="107"/>
        <v/>
      </c>
      <c r="K156" s="10" t="str">
        <f t="shared" si="107"/>
        <v/>
      </c>
      <c r="L156" s="10" t="str">
        <f t="shared" si="107"/>
        <v/>
      </c>
      <c r="M156" s="10" t="str">
        <f t="shared" si="107"/>
        <v/>
      </c>
      <c r="N156" s="10" t="str">
        <f t="shared" si="107"/>
        <v/>
      </c>
      <c r="O156" s="10" t="str">
        <f t="shared" si="107"/>
        <v/>
      </c>
      <c r="P156" s="16">
        <f t="shared" si="105"/>
        <v>0</v>
      </c>
    </row>
    <row r="157" spans="1:16" ht="16.05" customHeight="1" x14ac:dyDescent="0.2">
      <c r="A157" s="36"/>
      <c r="B157" s="36" t="s">
        <v>49</v>
      </c>
      <c r="C157" s="37" t="s">
        <v>21</v>
      </c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16">
        <f t="shared" si="105"/>
        <v>0</v>
      </c>
    </row>
    <row r="158" spans="1:16" ht="16.05" customHeight="1" x14ac:dyDescent="0.2">
      <c r="A158" s="36"/>
      <c r="B158" s="36"/>
      <c r="C158" s="38" t="s">
        <v>22</v>
      </c>
      <c r="D158" s="10" t="str">
        <f t="shared" ref="D158:O158" si="108">IF(D157&lt;=0,"",D157/$P157%)</f>
        <v/>
      </c>
      <c r="E158" s="10" t="str">
        <f t="shared" si="108"/>
        <v/>
      </c>
      <c r="F158" s="10" t="str">
        <f t="shared" si="108"/>
        <v/>
      </c>
      <c r="G158" s="10" t="str">
        <f t="shared" si="108"/>
        <v/>
      </c>
      <c r="H158" s="10" t="str">
        <f t="shared" si="108"/>
        <v/>
      </c>
      <c r="I158" s="10" t="str">
        <f t="shared" si="108"/>
        <v/>
      </c>
      <c r="J158" s="10" t="str">
        <f t="shared" si="108"/>
        <v/>
      </c>
      <c r="K158" s="10" t="str">
        <f t="shared" si="108"/>
        <v/>
      </c>
      <c r="L158" s="10" t="str">
        <f t="shared" si="108"/>
        <v/>
      </c>
      <c r="M158" s="10" t="str">
        <f t="shared" si="108"/>
        <v/>
      </c>
      <c r="N158" s="10" t="str">
        <f t="shared" si="108"/>
        <v/>
      </c>
      <c r="O158" s="10" t="str">
        <f t="shared" si="108"/>
        <v/>
      </c>
      <c r="P158" s="16">
        <f t="shared" si="105"/>
        <v>0</v>
      </c>
    </row>
    <row r="159" spans="1:16" ht="16.05" customHeight="1" x14ac:dyDescent="0.2">
      <c r="A159" s="36"/>
      <c r="B159" s="36"/>
      <c r="C159" s="37" t="s">
        <v>23</v>
      </c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16">
        <f t="shared" si="105"/>
        <v>0</v>
      </c>
    </row>
    <row r="160" spans="1:16" ht="16.05" customHeight="1" x14ac:dyDescent="0.2">
      <c r="A160" s="36"/>
      <c r="B160" s="36"/>
      <c r="C160" s="38" t="s">
        <v>22</v>
      </c>
      <c r="D160" s="10" t="str">
        <f t="shared" ref="D160:O160" si="109">IF(D159&lt;=0,"",D159/$P159%)</f>
        <v/>
      </c>
      <c r="E160" s="10" t="str">
        <f t="shared" si="109"/>
        <v/>
      </c>
      <c r="F160" s="10" t="str">
        <f t="shared" si="109"/>
        <v/>
      </c>
      <c r="G160" s="10" t="str">
        <f t="shared" si="109"/>
        <v/>
      </c>
      <c r="H160" s="10" t="str">
        <f t="shared" si="109"/>
        <v/>
      </c>
      <c r="I160" s="10" t="str">
        <f t="shared" si="109"/>
        <v/>
      </c>
      <c r="J160" s="10" t="str">
        <f t="shared" si="109"/>
        <v/>
      </c>
      <c r="K160" s="10" t="str">
        <f t="shared" si="109"/>
        <v/>
      </c>
      <c r="L160" s="10" t="str">
        <f t="shared" si="109"/>
        <v/>
      </c>
      <c r="M160" s="10" t="str">
        <f t="shared" si="109"/>
        <v/>
      </c>
      <c r="N160" s="10" t="str">
        <f t="shared" si="109"/>
        <v/>
      </c>
      <c r="O160" s="10" t="str">
        <f t="shared" si="109"/>
        <v/>
      </c>
      <c r="P160" s="16">
        <f t="shared" si="105"/>
        <v>0</v>
      </c>
    </row>
    <row r="161" spans="1:16" ht="16.05" customHeight="1" x14ac:dyDescent="0.2">
      <c r="A161" s="36"/>
      <c r="B161" s="36"/>
      <c r="C161" s="37" t="s">
        <v>24</v>
      </c>
      <c r="D161" s="9">
        <f>SUM(D159,D157)</f>
        <v>0</v>
      </c>
      <c r="E161" s="9">
        <f t="shared" ref="E161:O161" si="110">SUM(E159,E157)</f>
        <v>0</v>
      </c>
      <c r="F161" s="9">
        <f t="shared" si="110"/>
        <v>0</v>
      </c>
      <c r="G161" s="9">
        <f t="shared" si="110"/>
        <v>0</v>
      </c>
      <c r="H161" s="9">
        <f t="shared" si="110"/>
        <v>0</v>
      </c>
      <c r="I161" s="9">
        <f t="shared" si="110"/>
        <v>0</v>
      </c>
      <c r="J161" s="9">
        <f t="shared" si="110"/>
        <v>0</v>
      </c>
      <c r="K161" s="9">
        <f t="shared" si="110"/>
        <v>0</v>
      </c>
      <c r="L161" s="9">
        <f t="shared" si="110"/>
        <v>0</v>
      </c>
      <c r="M161" s="9">
        <f t="shared" si="110"/>
        <v>0</v>
      </c>
      <c r="N161" s="9">
        <f t="shared" si="110"/>
        <v>0</v>
      </c>
      <c r="O161" s="9">
        <f t="shared" si="110"/>
        <v>0</v>
      </c>
      <c r="P161" s="16">
        <f t="shared" si="105"/>
        <v>0</v>
      </c>
    </row>
    <row r="162" spans="1:16" ht="16.05" customHeight="1" x14ac:dyDescent="0.2">
      <c r="A162" s="36"/>
      <c r="B162" s="40"/>
      <c r="C162" s="38" t="s">
        <v>22</v>
      </c>
      <c r="D162" s="10" t="str">
        <f t="shared" ref="D162:O162" si="111">IF(D161&lt;=0,"",D161/$P161%)</f>
        <v/>
      </c>
      <c r="E162" s="10" t="str">
        <f t="shared" si="111"/>
        <v/>
      </c>
      <c r="F162" s="10" t="str">
        <f t="shared" si="111"/>
        <v/>
      </c>
      <c r="G162" s="10" t="str">
        <f t="shared" si="111"/>
        <v/>
      </c>
      <c r="H162" s="10" t="str">
        <f t="shared" si="111"/>
        <v/>
      </c>
      <c r="I162" s="10" t="str">
        <f t="shared" si="111"/>
        <v/>
      </c>
      <c r="J162" s="10" t="str">
        <f t="shared" si="111"/>
        <v/>
      </c>
      <c r="K162" s="10" t="str">
        <f t="shared" si="111"/>
        <v/>
      </c>
      <c r="L162" s="10" t="str">
        <f t="shared" si="111"/>
        <v/>
      </c>
      <c r="M162" s="10" t="str">
        <f t="shared" si="111"/>
        <v/>
      </c>
      <c r="N162" s="10" t="str">
        <f t="shared" si="111"/>
        <v/>
      </c>
      <c r="O162" s="10" t="str">
        <f t="shared" si="111"/>
        <v/>
      </c>
      <c r="P162" s="16">
        <f t="shared" si="105"/>
        <v>0</v>
      </c>
    </row>
    <row r="163" spans="1:16" ht="16.05" customHeight="1" x14ac:dyDescent="0.2">
      <c r="A163" s="36"/>
      <c r="B163" s="36" t="s">
        <v>50</v>
      </c>
      <c r="C163" s="37" t="s">
        <v>21</v>
      </c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16">
        <f t="shared" si="105"/>
        <v>0</v>
      </c>
    </row>
    <row r="164" spans="1:16" ht="16.05" customHeight="1" x14ac:dyDescent="0.2">
      <c r="A164" s="36"/>
      <c r="B164" s="36"/>
      <c r="C164" s="38" t="s">
        <v>22</v>
      </c>
      <c r="D164" s="10" t="str">
        <f t="shared" ref="D164:O164" si="112">IF(D163&lt;=0,"",D163/$P163%)</f>
        <v/>
      </c>
      <c r="E164" s="10" t="str">
        <f t="shared" si="112"/>
        <v/>
      </c>
      <c r="F164" s="10" t="str">
        <f t="shared" si="112"/>
        <v/>
      </c>
      <c r="G164" s="10" t="str">
        <f t="shared" si="112"/>
        <v/>
      </c>
      <c r="H164" s="10" t="str">
        <f t="shared" si="112"/>
        <v/>
      </c>
      <c r="I164" s="10" t="str">
        <f t="shared" si="112"/>
        <v/>
      </c>
      <c r="J164" s="10" t="str">
        <f t="shared" si="112"/>
        <v/>
      </c>
      <c r="K164" s="10" t="str">
        <f t="shared" si="112"/>
        <v/>
      </c>
      <c r="L164" s="10" t="str">
        <f t="shared" si="112"/>
        <v/>
      </c>
      <c r="M164" s="10" t="str">
        <f t="shared" si="112"/>
        <v/>
      </c>
      <c r="N164" s="10" t="str">
        <f t="shared" si="112"/>
        <v/>
      </c>
      <c r="O164" s="10" t="str">
        <f t="shared" si="112"/>
        <v/>
      </c>
      <c r="P164" s="16">
        <f t="shared" si="105"/>
        <v>0</v>
      </c>
    </row>
    <row r="165" spans="1:16" ht="16.05" customHeight="1" x14ac:dyDescent="0.2">
      <c r="A165" s="36"/>
      <c r="B165" s="36"/>
      <c r="C165" s="37" t="s">
        <v>23</v>
      </c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16">
        <f t="shared" si="105"/>
        <v>0</v>
      </c>
    </row>
    <row r="166" spans="1:16" ht="16.05" customHeight="1" x14ac:dyDescent="0.2">
      <c r="A166" s="36"/>
      <c r="B166" s="36"/>
      <c r="C166" s="38" t="s">
        <v>22</v>
      </c>
      <c r="D166" s="10" t="str">
        <f t="shared" ref="D166:O166" si="113">IF(D165&lt;=0,"",D165/$P165%)</f>
        <v/>
      </c>
      <c r="E166" s="10" t="str">
        <f t="shared" si="113"/>
        <v/>
      </c>
      <c r="F166" s="10" t="str">
        <f t="shared" si="113"/>
        <v/>
      </c>
      <c r="G166" s="10" t="str">
        <f t="shared" si="113"/>
        <v/>
      </c>
      <c r="H166" s="10" t="str">
        <f t="shared" si="113"/>
        <v/>
      </c>
      <c r="I166" s="10" t="str">
        <f t="shared" si="113"/>
        <v/>
      </c>
      <c r="J166" s="10" t="str">
        <f t="shared" si="113"/>
        <v/>
      </c>
      <c r="K166" s="10" t="str">
        <f t="shared" si="113"/>
        <v/>
      </c>
      <c r="L166" s="10" t="str">
        <f t="shared" si="113"/>
        <v/>
      </c>
      <c r="M166" s="10" t="str">
        <f t="shared" si="113"/>
        <v/>
      </c>
      <c r="N166" s="10" t="str">
        <f t="shared" si="113"/>
        <v/>
      </c>
      <c r="O166" s="10" t="str">
        <f t="shared" si="113"/>
        <v/>
      </c>
      <c r="P166" s="16">
        <f t="shared" si="105"/>
        <v>0</v>
      </c>
    </row>
    <row r="167" spans="1:16" ht="16.05" customHeight="1" x14ac:dyDescent="0.2">
      <c r="A167" s="36"/>
      <c r="B167" s="36"/>
      <c r="C167" s="37" t="s">
        <v>24</v>
      </c>
      <c r="D167" s="9">
        <f>SUM(D165,D163)</f>
        <v>0</v>
      </c>
      <c r="E167" s="9">
        <f t="shared" ref="E167:O167" si="114">SUM(E165,E163)</f>
        <v>0</v>
      </c>
      <c r="F167" s="9">
        <f t="shared" si="114"/>
        <v>0</v>
      </c>
      <c r="G167" s="9">
        <f t="shared" si="114"/>
        <v>0</v>
      </c>
      <c r="H167" s="9">
        <f t="shared" si="114"/>
        <v>0</v>
      </c>
      <c r="I167" s="9">
        <f t="shared" si="114"/>
        <v>0</v>
      </c>
      <c r="J167" s="9">
        <f t="shared" si="114"/>
        <v>0</v>
      </c>
      <c r="K167" s="9">
        <f t="shared" si="114"/>
        <v>0</v>
      </c>
      <c r="L167" s="9">
        <f t="shared" si="114"/>
        <v>0</v>
      </c>
      <c r="M167" s="9">
        <f t="shared" si="114"/>
        <v>0</v>
      </c>
      <c r="N167" s="9">
        <f t="shared" si="114"/>
        <v>0</v>
      </c>
      <c r="O167" s="9">
        <f t="shared" si="114"/>
        <v>0</v>
      </c>
      <c r="P167" s="16">
        <f t="shared" si="105"/>
        <v>0</v>
      </c>
    </row>
    <row r="168" spans="1:16" ht="16.05" customHeight="1" x14ac:dyDescent="0.2">
      <c r="A168" s="36"/>
      <c r="B168" s="40"/>
      <c r="C168" s="38" t="s">
        <v>22</v>
      </c>
      <c r="D168" s="10" t="str">
        <f t="shared" ref="D168:O168" si="115">IF(D167&lt;=0,"",D167/$P167%)</f>
        <v/>
      </c>
      <c r="E168" s="10" t="str">
        <f t="shared" si="115"/>
        <v/>
      </c>
      <c r="F168" s="10" t="str">
        <f t="shared" si="115"/>
        <v/>
      </c>
      <c r="G168" s="10" t="str">
        <f t="shared" si="115"/>
        <v/>
      </c>
      <c r="H168" s="10" t="str">
        <f t="shared" si="115"/>
        <v/>
      </c>
      <c r="I168" s="10" t="str">
        <f t="shared" si="115"/>
        <v/>
      </c>
      <c r="J168" s="10" t="str">
        <f t="shared" si="115"/>
        <v/>
      </c>
      <c r="K168" s="10" t="str">
        <f t="shared" si="115"/>
        <v/>
      </c>
      <c r="L168" s="10" t="str">
        <f t="shared" si="115"/>
        <v/>
      </c>
      <c r="M168" s="10" t="str">
        <f t="shared" si="115"/>
        <v/>
      </c>
      <c r="N168" s="10" t="str">
        <f t="shared" si="115"/>
        <v/>
      </c>
      <c r="O168" s="10" t="str">
        <f t="shared" si="115"/>
        <v/>
      </c>
      <c r="P168" s="16">
        <f t="shared" si="105"/>
        <v>0</v>
      </c>
    </row>
    <row r="169" spans="1:16" ht="16.05" customHeight="1" x14ac:dyDescent="0.2">
      <c r="A169" s="36"/>
      <c r="B169" s="36" t="s">
        <v>51</v>
      </c>
      <c r="C169" s="37" t="s">
        <v>21</v>
      </c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16">
        <f t="shared" si="105"/>
        <v>0</v>
      </c>
    </row>
    <row r="170" spans="1:16" ht="16.05" customHeight="1" x14ac:dyDescent="0.2">
      <c r="A170" s="36"/>
      <c r="B170" s="36"/>
      <c r="C170" s="38" t="s">
        <v>22</v>
      </c>
      <c r="D170" s="10" t="str">
        <f t="shared" ref="D170:O170" si="116">IF(D169&lt;=0,"",D169/$P169%)</f>
        <v/>
      </c>
      <c r="E170" s="10" t="str">
        <f t="shared" si="116"/>
        <v/>
      </c>
      <c r="F170" s="10" t="str">
        <f t="shared" si="116"/>
        <v/>
      </c>
      <c r="G170" s="10" t="str">
        <f t="shared" si="116"/>
        <v/>
      </c>
      <c r="H170" s="10" t="str">
        <f t="shared" si="116"/>
        <v/>
      </c>
      <c r="I170" s="10" t="str">
        <f t="shared" si="116"/>
        <v/>
      </c>
      <c r="J170" s="10" t="str">
        <f t="shared" si="116"/>
        <v/>
      </c>
      <c r="K170" s="10" t="str">
        <f t="shared" si="116"/>
        <v/>
      </c>
      <c r="L170" s="10" t="str">
        <f t="shared" si="116"/>
        <v/>
      </c>
      <c r="M170" s="10" t="str">
        <f t="shared" si="116"/>
        <v/>
      </c>
      <c r="N170" s="10" t="str">
        <f t="shared" si="116"/>
        <v/>
      </c>
      <c r="O170" s="10" t="str">
        <f t="shared" si="116"/>
        <v/>
      </c>
      <c r="P170" s="16">
        <f t="shared" si="105"/>
        <v>0</v>
      </c>
    </row>
    <row r="171" spans="1:16" ht="16.05" customHeight="1" x14ac:dyDescent="0.2">
      <c r="A171" s="36"/>
      <c r="B171" s="36"/>
      <c r="C171" s="37" t="s">
        <v>23</v>
      </c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16">
        <f t="shared" si="105"/>
        <v>0</v>
      </c>
    </row>
    <row r="172" spans="1:16" ht="16.05" customHeight="1" x14ac:dyDescent="0.2">
      <c r="A172" s="36"/>
      <c r="B172" s="36"/>
      <c r="C172" s="38" t="s">
        <v>22</v>
      </c>
      <c r="D172" s="10" t="str">
        <f t="shared" ref="D172:O172" si="117">IF(D171&lt;=0,"",D171/$P171%)</f>
        <v/>
      </c>
      <c r="E172" s="10" t="str">
        <f t="shared" si="117"/>
        <v/>
      </c>
      <c r="F172" s="10" t="str">
        <f t="shared" si="117"/>
        <v/>
      </c>
      <c r="G172" s="10" t="str">
        <f t="shared" si="117"/>
        <v/>
      </c>
      <c r="H172" s="10" t="str">
        <f t="shared" si="117"/>
        <v/>
      </c>
      <c r="I172" s="10" t="str">
        <f t="shared" si="117"/>
        <v/>
      </c>
      <c r="J172" s="10" t="str">
        <f t="shared" si="117"/>
        <v/>
      </c>
      <c r="K172" s="10" t="str">
        <f t="shared" si="117"/>
        <v/>
      </c>
      <c r="L172" s="10" t="str">
        <f t="shared" si="117"/>
        <v/>
      </c>
      <c r="M172" s="10" t="str">
        <f t="shared" si="117"/>
        <v/>
      </c>
      <c r="N172" s="10" t="str">
        <f t="shared" si="117"/>
        <v/>
      </c>
      <c r="O172" s="10" t="str">
        <f t="shared" si="117"/>
        <v/>
      </c>
      <c r="P172" s="16">
        <f t="shared" si="105"/>
        <v>0</v>
      </c>
    </row>
    <row r="173" spans="1:16" ht="16.05" customHeight="1" x14ac:dyDescent="0.2">
      <c r="A173" s="36"/>
      <c r="B173" s="36"/>
      <c r="C173" s="37" t="s">
        <v>24</v>
      </c>
      <c r="D173" s="9">
        <f>SUM(D171,D169)</f>
        <v>0</v>
      </c>
      <c r="E173" s="9">
        <f t="shared" ref="E173:O173" si="118">SUM(E171,E169)</f>
        <v>0</v>
      </c>
      <c r="F173" s="9">
        <f t="shared" si="118"/>
        <v>0</v>
      </c>
      <c r="G173" s="9">
        <f t="shared" si="118"/>
        <v>0</v>
      </c>
      <c r="H173" s="9">
        <f t="shared" si="118"/>
        <v>0</v>
      </c>
      <c r="I173" s="9">
        <f t="shared" si="118"/>
        <v>0</v>
      </c>
      <c r="J173" s="9">
        <f t="shared" si="118"/>
        <v>0</v>
      </c>
      <c r="K173" s="9">
        <f t="shared" si="118"/>
        <v>0</v>
      </c>
      <c r="L173" s="9">
        <f t="shared" si="118"/>
        <v>0</v>
      </c>
      <c r="M173" s="9">
        <f t="shared" si="118"/>
        <v>0</v>
      </c>
      <c r="N173" s="9">
        <f t="shared" si="118"/>
        <v>0</v>
      </c>
      <c r="O173" s="9">
        <f t="shared" si="118"/>
        <v>0</v>
      </c>
      <c r="P173" s="16">
        <f t="shared" si="105"/>
        <v>0</v>
      </c>
    </row>
    <row r="174" spans="1:16" ht="16.05" customHeight="1" x14ac:dyDescent="0.2">
      <c r="A174" s="36"/>
      <c r="B174" s="40"/>
      <c r="C174" s="38" t="s">
        <v>22</v>
      </c>
      <c r="D174" s="10" t="str">
        <f t="shared" ref="D174:O174" si="119">IF(D173&lt;=0,"",D173/$P173%)</f>
        <v/>
      </c>
      <c r="E174" s="10" t="str">
        <f t="shared" si="119"/>
        <v/>
      </c>
      <c r="F174" s="10" t="str">
        <f t="shared" si="119"/>
        <v/>
      </c>
      <c r="G174" s="10" t="str">
        <f t="shared" si="119"/>
        <v/>
      </c>
      <c r="H174" s="10" t="str">
        <f t="shared" si="119"/>
        <v/>
      </c>
      <c r="I174" s="10" t="str">
        <f t="shared" si="119"/>
        <v/>
      </c>
      <c r="J174" s="10" t="str">
        <f t="shared" si="119"/>
        <v/>
      </c>
      <c r="K174" s="10" t="str">
        <f t="shared" si="119"/>
        <v/>
      </c>
      <c r="L174" s="10" t="str">
        <f t="shared" si="119"/>
        <v/>
      </c>
      <c r="M174" s="10" t="str">
        <f t="shared" si="119"/>
        <v/>
      </c>
      <c r="N174" s="10" t="str">
        <f t="shared" si="119"/>
        <v/>
      </c>
      <c r="O174" s="10" t="str">
        <f t="shared" si="119"/>
        <v/>
      </c>
      <c r="P174" s="16">
        <f t="shared" si="105"/>
        <v>0</v>
      </c>
    </row>
    <row r="175" spans="1:16" ht="16.05" customHeight="1" x14ac:dyDescent="0.2">
      <c r="A175" s="36"/>
      <c r="B175" s="36" t="s">
        <v>52</v>
      </c>
      <c r="C175" s="37" t="s">
        <v>21</v>
      </c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16">
        <f t="shared" si="105"/>
        <v>0</v>
      </c>
    </row>
    <row r="176" spans="1:16" ht="16.05" customHeight="1" x14ac:dyDescent="0.2">
      <c r="A176" s="36"/>
      <c r="B176" s="36"/>
      <c r="C176" s="38" t="s">
        <v>22</v>
      </c>
      <c r="D176" s="10" t="str">
        <f t="shared" ref="D176:O176" si="120">IF(D175&lt;=0,"",D175/$P175%)</f>
        <v/>
      </c>
      <c r="E176" s="10" t="str">
        <f t="shared" si="120"/>
        <v/>
      </c>
      <c r="F176" s="10" t="str">
        <f t="shared" si="120"/>
        <v/>
      </c>
      <c r="G176" s="10" t="str">
        <f t="shared" si="120"/>
        <v/>
      </c>
      <c r="H176" s="10" t="str">
        <f t="shared" si="120"/>
        <v/>
      </c>
      <c r="I176" s="10" t="str">
        <f t="shared" si="120"/>
        <v/>
      </c>
      <c r="J176" s="10" t="str">
        <f t="shared" si="120"/>
        <v/>
      </c>
      <c r="K176" s="10" t="str">
        <f t="shared" si="120"/>
        <v/>
      </c>
      <c r="L176" s="10" t="str">
        <f t="shared" si="120"/>
        <v/>
      </c>
      <c r="M176" s="10" t="str">
        <f t="shared" si="120"/>
        <v/>
      </c>
      <c r="N176" s="10" t="str">
        <f t="shared" si="120"/>
        <v/>
      </c>
      <c r="O176" s="10" t="str">
        <f t="shared" si="120"/>
        <v/>
      </c>
      <c r="P176" s="16">
        <f t="shared" si="105"/>
        <v>0</v>
      </c>
    </row>
    <row r="177" spans="1:16" ht="16.05" customHeight="1" x14ac:dyDescent="0.2">
      <c r="A177" s="36"/>
      <c r="B177" s="36"/>
      <c r="C177" s="37" t="s">
        <v>23</v>
      </c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16">
        <f t="shared" si="105"/>
        <v>0</v>
      </c>
    </row>
    <row r="178" spans="1:16" ht="16.05" customHeight="1" x14ac:dyDescent="0.2">
      <c r="A178" s="36"/>
      <c r="B178" s="36"/>
      <c r="C178" s="38" t="s">
        <v>22</v>
      </c>
      <c r="D178" s="10" t="str">
        <f t="shared" ref="D178:O178" si="121">IF(D177&lt;=0,"",D177/$P177%)</f>
        <v/>
      </c>
      <c r="E178" s="10" t="str">
        <f t="shared" si="121"/>
        <v/>
      </c>
      <c r="F178" s="10" t="str">
        <f t="shared" si="121"/>
        <v/>
      </c>
      <c r="G178" s="10" t="str">
        <f t="shared" si="121"/>
        <v/>
      </c>
      <c r="H178" s="10" t="str">
        <f t="shared" si="121"/>
        <v/>
      </c>
      <c r="I178" s="10" t="str">
        <f t="shared" si="121"/>
        <v/>
      </c>
      <c r="J178" s="10" t="str">
        <f t="shared" si="121"/>
        <v/>
      </c>
      <c r="K178" s="10" t="str">
        <f t="shared" si="121"/>
        <v/>
      </c>
      <c r="L178" s="10" t="str">
        <f t="shared" si="121"/>
        <v/>
      </c>
      <c r="M178" s="10" t="str">
        <f t="shared" si="121"/>
        <v/>
      </c>
      <c r="N178" s="10" t="str">
        <f t="shared" si="121"/>
        <v/>
      </c>
      <c r="O178" s="10" t="str">
        <f t="shared" si="121"/>
        <v/>
      </c>
      <c r="P178" s="16">
        <f t="shared" si="105"/>
        <v>0</v>
      </c>
    </row>
    <row r="179" spans="1:16" ht="16.05" customHeight="1" x14ac:dyDescent="0.2">
      <c r="A179" s="46"/>
      <c r="B179" s="36"/>
      <c r="C179" s="37" t="s">
        <v>24</v>
      </c>
      <c r="D179" s="9">
        <f>SUM(D177,D175)</f>
        <v>0</v>
      </c>
      <c r="E179" s="9">
        <f t="shared" ref="E179:O179" si="122">SUM(E177,E175)</f>
        <v>0</v>
      </c>
      <c r="F179" s="9">
        <f t="shared" si="122"/>
        <v>0</v>
      </c>
      <c r="G179" s="9">
        <f t="shared" si="122"/>
        <v>0</v>
      </c>
      <c r="H179" s="9">
        <f t="shared" si="122"/>
        <v>0</v>
      </c>
      <c r="I179" s="9">
        <f t="shared" si="122"/>
        <v>0</v>
      </c>
      <c r="J179" s="9">
        <f t="shared" si="122"/>
        <v>0</v>
      </c>
      <c r="K179" s="9">
        <f t="shared" si="122"/>
        <v>0</v>
      </c>
      <c r="L179" s="9">
        <f t="shared" si="122"/>
        <v>0</v>
      </c>
      <c r="M179" s="9">
        <f t="shared" si="122"/>
        <v>0</v>
      </c>
      <c r="N179" s="9">
        <f t="shared" si="122"/>
        <v>0</v>
      </c>
      <c r="O179" s="9">
        <f t="shared" si="122"/>
        <v>0</v>
      </c>
      <c r="P179" s="16">
        <f t="shared" si="105"/>
        <v>0</v>
      </c>
    </row>
    <row r="180" spans="1:16" ht="16.05" customHeight="1" x14ac:dyDescent="0.2">
      <c r="A180" s="46"/>
      <c r="B180" s="40"/>
      <c r="C180" s="38" t="s">
        <v>22</v>
      </c>
      <c r="D180" s="10" t="str">
        <f t="shared" ref="D180:O180" si="123">IF(D179&lt;=0,"",D179/$P179%)</f>
        <v/>
      </c>
      <c r="E180" s="10" t="str">
        <f t="shared" si="123"/>
        <v/>
      </c>
      <c r="F180" s="10" t="str">
        <f t="shared" si="123"/>
        <v/>
      </c>
      <c r="G180" s="10" t="str">
        <f t="shared" si="123"/>
        <v/>
      </c>
      <c r="H180" s="10" t="str">
        <f t="shared" si="123"/>
        <v/>
      </c>
      <c r="I180" s="10" t="str">
        <f t="shared" si="123"/>
        <v/>
      </c>
      <c r="J180" s="10" t="str">
        <f t="shared" si="123"/>
        <v/>
      </c>
      <c r="K180" s="10" t="str">
        <f t="shared" si="123"/>
        <v/>
      </c>
      <c r="L180" s="10" t="str">
        <f t="shared" si="123"/>
        <v/>
      </c>
      <c r="M180" s="10" t="str">
        <f t="shared" si="123"/>
        <v/>
      </c>
      <c r="N180" s="10" t="str">
        <f t="shared" si="123"/>
        <v/>
      </c>
      <c r="O180" s="10" t="str">
        <f t="shared" si="123"/>
        <v/>
      </c>
      <c r="P180" s="16">
        <f t="shared" si="105"/>
        <v>0</v>
      </c>
    </row>
    <row r="181" spans="1:16" ht="16.05" customHeight="1" x14ac:dyDescent="0.2">
      <c r="A181" s="46"/>
      <c r="B181" s="36" t="s">
        <v>53</v>
      </c>
      <c r="C181" s="37" t="s">
        <v>21</v>
      </c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16">
        <f t="shared" si="105"/>
        <v>0</v>
      </c>
    </row>
    <row r="182" spans="1:16" ht="16.05" customHeight="1" x14ac:dyDescent="0.2">
      <c r="A182" s="46"/>
      <c r="B182" s="36"/>
      <c r="C182" s="38" t="s">
        <v>22</v>
      </c>
      <c r="D182" s="10" t="str">
        <f t="shared" ref="D182:O182" si="124">IF(D181&lt;=0,"",D181/$P181%)</f>
        <v/>
      </c>
      <c r="E182" s="10" t="str">
        <f t="shared" si="124"/>
        <v/>
      </c>
      <c r="F182" s="10" t="str">
        <f t="shared" si="124"/>
        <v/>
      </c>
      <c r="G182" s="10" t="str">
        <f t="shared" si="124"/>
        <v/>
      </c>
      <c r="H182" s="10" t="str">
        <f t="shared" si="124"/>
        <v/>
      </c>
      <c r="I182" s="10" t="str">
        <f t="shared" si="124"/>
        <v/>
      </c>
      <c r="J182" s="10" t="str">
        <f t="shared" si="124"/>
        <v/>
      </c>
      <c r="K182" s="10" t="str">
        <f t="shared" si="124"/>
        <v/>
      </c>
      <c r="L182" s="10" t="str">
        <f t="shared" si="124"/>
        <v/>
      </c>
      <c r="M182" s="10" t="str">
        <f t="shared" si="124"/>
        <v/>
      </c>
      <c r="N182" s="10" t="str">
        <f t="shared" si="124"/>
        <v/>
      </c>
      <c r="O182" s="10" t="str">
        <f t="shared" si="124"/>
        <v/>
      </c>
      <c r="P182" s="16">
        <f t="shared" si="105"/>
        <v>0</v>
      </c>
    </row>
    <row r="183" spans="1:16" ht="16.05" customHeight="1" x14ac:dyDescent="0.2">
      <c r="A183" s="46"/>
      <c r="B183" s="36"/>
      <c r="C183" s="37" t="s">
        <v>23</v>
      </c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16">
        <f t="shared" si="105"/>
        <v>0</v>
      </c>
    </row>
    <row r="184" spans="1:16" ht="16.05" customHeight="1" x14ac:dyDescent="0.2">
      <c r="A184" s="46"/>
      <c r="B184" s="36"/>
      <c r="C184" s="38" t="s">
        <v>22</v>
      </c>
      <c r="D184" s="10" t="str">
        <f t="shared" ref="D184:O184" si="125">IF(D183&lt;=0,"",D183/$P183%)</f>
        <v/>
      </c>
      <c r="E184" s="10" t="str">
        <f t="shared" si="125"/>
        <v/>
      </c>
      <c r="F184" s="10" t="str">
        <f t="shared" si="125"/>
        <v/>
      </c>
      <c r="G184" s="10" t="str">
        <f t="shared" si="125"/>
        <v/>
      </c>
      <c r="H184" s="10" t="str">
        <f t="shared" si="125"/>
        <v/>
      </c>
      <c r="I184" s="10" t="str">
        <f t="shared" si="125"/>
        <v/>
      </c>
      <c r="J184" s="10" t="str">
        <f t="shared" si="125"/>
        <v/>
      </c>
      <c r="K184" s="10" t="str">
        <f t="shared" si="125"/>
        <v/>
      </c>
      <c r="L184" s="10" t="str">
        <f t="shared" si="125"/>
        <v/>
      </c>
      <c r="M184" s="10" t="str">
        <f t="shared" si="125"/>
        <v/>
      </c>
      <c r="N184" s="10" t="str">
        <f t="shared" si="125"/>
        <v/>
      </c>
      <c r="O184" s="10" t="str">
        <f t="shared" si="125"/>
        <v/>
      </c>
      <c r="P184" s="16">
        <f t="shared" si="105"/>
        <v>0</v>
      </c>
    </row>
    <row r="185" spans="1:16" ht="16.05" customHeight="1" x14ac:dyDescent="0.2">
      <c r="A185" s="46"/>
      <c r="B185" s="36"/>
      <c r="C185" s="37" t="s">
        <v>24</v>
      </c>
      <c r="D185" s="9">
        <f>SUM(D183,D181)</f>
        <v>0</v>
      </c>
      <c r="E185" s="9">
        <f t="shared" ref="E185:O185" si="126">SUM(E183,E181)</f>
        <v>0</v>
      </c>
      <c r="F185" s="9">
        <f t="shared" si="126"/>
        <v>0</v>
      </c>
      <c r="G185" s="9">
        <f t="shared" si="126"/>
        <v>0</v>
      </c>
      <c r="H185" s="9">
        <f t="shared" si="126"/>
        <v>0</v>
      </c>
      <c r="I185" s="9">
        <f t="shared" si="126"/>
        <v>0</v>
      </c>
      <c r="J185" s="9">
        <f t="shared" si="126"/>
        <v>0</v>
      </c>
      <c r="K185" s="9">
        <f t="shared" si="126"/>
        <v>0</v>
      </c>
      <c r="L185" s="9">
        <f t="shared" si="126"/>
        <v>0</v>
      </c>
      <c r="M185" s="9">
        <f t="shared" si="126"/>
        <v>0</v>
      </c>
      <c r="N185" s="9">
        <f t="shared" si="126"/>
        <v>0</v>
      </c>
      <c r="O185" s="9">
        <f t="shared" si="126"/>
        <v>0</v>
      </c>
      <c r="P185" s="16">
        <f t="shared" si="105"/>
        <v>0</v>
      </c>
    </row>
    <row r="186" spans="1:16" ht="16.05" customHeight="1" x14ac:dyDescent="0.2">
      <c r="A186" s="46"/>
      <c r="B186" s="40"/>
      <c r="C186" s="38" t="s">
        <v>22</v>
      </c>
      <c r="D186" s="10" t="str">
        <f t="shared" ref="D186:O186" si="127">IF(D185&lt;=0,"",D185/$P185%)</f>
        <v/>
      </c>
      <c r="E186" s="10" t="str">
        <f t="shared" si="127"/>
        <v/>
      </c>
      <c r="F186" s="10" t="str">
        <f t="shared" si="127"/>
        <v/>
      </c>
      <c r="G186" s="10" t="str">
        <f t="shared" si="127"/>
        <v/>
      </c>
      <c r="H186" s="10" t="str">
        <f t="shared" si="127"/>
        <v/>
      </c>
      <c r="I186" s="10" t="str">
        <f t="shared" si="127"/>
        <v/>
      </c>
      <c r="J186" s="10" t="str">
        <f t="shared" si="127"/>
        <v/>
      </c>
      <c r="K186" s="10" t="str">
        <f t="shared" si="127"/>
        <v/>
      </c>
      <c r="L186" s="10" t="str">
        <f t="shared" si="127"/>
        <v/>
      </c>
      <c r="M186" s="10" t="str">
        <f t="shared" si="127"/>
        <v/>
      </c>
      <c r="N186" s="10" t="str">
        <f t="shared" si="127"/>
        <v/>
      </c>
      <c r="O186" s="10" t="str">
        <f t="shared" si="127"/>
        <v/>
      </c>
      <c r="P186" s="16">
        <f t="shared" si="105"/>
        <v>0</v>
      </c>
    </row>
    <row r="187" spans="1:16" ht="16.05" customHeight="1" x14ac:dyDescent="0.2">
      <c r="A187" s="46"/>
      <c r="B187" s="36" t="s">
        <v>54</v>
      </c>
      <c r="C187" s="37" t="s">
        <v>21</v>
      </c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16">
        <f t="shared" si="105"/>
        <v>0</v>
      </c>
    </row>
    <row r="188" spans="1:16" ht="16.05" customHeight="1" x14ac:dyDescent="0.2">
      <c r="A188" s="46"/>
      <c r="B188" s="36"/>
      <c r="C188" s="38" t="s">
        <v>22</v>
      </c>
      <c r="D188" s="10" t="str">
        <f t="shared" ref="D188:O188" si="128">IF(D187&lt;=0,"",D187/$P187%)</f>
        <v/>
      </c>
      <c r="E188" s="10" t="str">
        <f t="shared" si="128"/>
        <v/>
      </c>
      <c r="F188" s="10" t="str">
        <f t="shared" si="128"/>
        <v/>
      </c>
      <c r="G188" s="10" t="str">
        <f t="shared" si="128"/>
        <v/>
      </c>
      <c r="H188" s="10" t="str">
        <f t="shared" si="128"/>
        <v/>
      </c>
      <c r="I188" s="10" t="str">
        <f t="shared" si="128"/>
        <v/>
      </c>
      <c r="J188" s="10" t="str">
        <f t="shared" si="128"/>
        <v/>
      </c>
      <c r="K188" s="10" t="str">
        <f t="shared" si="128"/>
        <v/>
      </c>
      <c r="L188" s="10" t="str">
        <f t="shared" si="128"/>
        <v/>
      </c>
      <c r="M188" s="10" t="str">
        <f t="shared" si="128"/>
        <v/>
      </c>
      <c r="N188" s="10" t="str">
        <f t="shared" si="128"/>
        <v/>
      </c>
      <c r="O188" s="10" t="str">
        <f t="shared" si="128"/>
        <v/>
      </c>
      <c r="P188" s="16">
        <f t="shared" si="105"/>
        <v>0</v>
      </c>
    </row>
    <row r="189" spans="1:16" ht="16.05" customHeight="1" x14ac:dyDescent="0.2">
      <c r="A189" s="46"/>
      <c r="B189" s="36"/>
      <c r="C189" s="37" t="s">
        <v>23</v>
      </c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16">
        <f t="shared" si="105"/>
        <v>0</v>
      </c>
    </row>
    <row r="190" spans="1:16" ht="16.05" customHeight="1" x14ac:dyDescent="0.2">
      <c r="A190" s="46"/>
      <c r="B190" s="36"/>
      <c r="C190" s="38" t="s">
        <v>22</v>
      </c>
      <c r="D190" s="10" t="str">
        <f t="shared" ref="D190:O190" si="129">IF(D189&lt;=0,"",D189/$P189%)</f>
        <v/>
      </c>
      <c r="E190" s="10" t="str">
        <f t="shared" si="129"/>
        <v/>
      </c>
      <c r="F190" s="10" t="str">
        <f t="shared" si="129"/>
        <v/>
      </c>
      <c r="G190" s="10" t="str">
        <f t="shared" si="129"/>
        <v/>
      </c>
      <c r="H190" s="10" t="str">
        <f t="shared" si="129"/>
        <v/>
      </c>
      <c r="I190" s="10" t="str">
        <f t="shared" si="129"/>
        <v/>
      </c>
      <c r="J190" s="10" t="str">
        <f t="shared" si="129"/>
        <v/>
      </c>
      <c r="K190" s="10" t="str">
        <f t="shared" si="129"/>
        <v/>
      </c>
      <c r="L190" s="10" t="str">
        <f t="shared" si="129"/>
        <v/>
      </c>
      <c r="M190" s="10" t="str">
        <f t="shared" si="129"/>
        <v/>
      </c>
      <c r="N190" s="10" t="str">
        <f t="shared" si="129"/>
        <v/>
      </c>
      <c r="O190" s="10" t="str">
        <f t="shared" si="129"/>
        <v/>
      </c>
      <c r="P190" s="16">
        <f t="shared" si="105"/>
        <v>0</v>
      </c>
    </row>
    <row r="191" spans="1:16" ht="16.05" customHeight="1" x14ac:dyDescent="0.2">
      <c r="A191" s="46"/>
      <c r="B191" s="36"/>
      <c r="C191" s="37" t="s">
        <v>24</v>
      </c>
      <c r="D191" s="9">
        <f>SUM(D189,D187)</f>
        <v>0</v>
      </c>
      <c r="E191" s="9">
        <f t="shared" ref="E191:O191" si="130">SUM(E189,E187)</f>
        <v>0</v>
      </c>
      <c r="F191" s="9">
        <f t="shared" si="130"/>
        <v>0</v>
      </c>
      <c r="G191" s="9">
        <f t="shared" si="130"/>
        <v>0</v>
      </c>
      <c r="H191" s="9">
        <f t="shared" si="130"/>
        <v>0</v>
      </c>
      <c r="I191" s="9">
        <f t="shared" si="130"/>
        <v>0</v>
      </c>
      <c r="J191" s="9">
        <f t="shared" si="130"/>
        <v>0</v>
      </c>
      <c r="K191" s="9">
        <f t="shared" si="130"/>
        <v>0</v>
      </c>
      <c r="L191" s="9">
        <f t="shared" si="130"/>
        <v>0</v>
      </c>
      <c r="M191" s="9">
        <f t="shared" si="130"/>
        <v>0</v>
      </c>
      <c r="N191" s="9">
        <f t="shared" si="130"/>
        <v>0</v>
      </c>
      <c r="O191" s="9">
        <f t="shared" si="130"/>
        <v>0</v>
      </c>
      <c r="P191" s="16">
        <f t="shared" si="105"/>
        <v>0</v>
      </c>
    </row>
    <row r="192" spans="1:16" ht="16.05" customHeight="1" x14ac:dyDescent="0.2">
      <c r="A192" s="46"/>
      <c r="B192" s="40"/>
      <c r="C192" s="38" t="s">
        <v>22</v>
      </c>
      <c r="D192" s="10" t="str">
        <f t="shared" ref="D192:O192" si="131">IF(D191&lt;=0,"",D191/$P191%)</f>
        <v/>
      </c>
      <c r="E192" s="10" t="str">
        <f t="shared" si="131"/>
        <v/>
      </c>
      <c r="F192" s="10" t="str">
        <f t="shared" si="131"/>
        <v/>
      </c>
      <c r="G192" s="10" t="str">
        <f t="shared" si="131"/>
        <v/>
      </c>
      <c r="H192" s="10" t="str">
        <f t="shared" si="131"/>
        <v/>
      </c>
      <c r="I192" s="10" t="str">
        <f t="shared" si="131"/>
        <v/>
      </c>
      <c r="J192" s="10" t="str">
        <f t="shared" si="131"/>
        <v/>
      </c>
      <c r="K192" s="10" t="str">
        <f t="shared" si="131"/>
        <v/>
      </c>
      <c r="L192" s="10" t="str">
        <f t="shared" si="131"/>
        <v/>
      </c>
      <c r="M192" s="10" t="str">
        <f t="shared" si="131"/>
        <v/>
      </c>
      <c r="N192" s="10" t="str">
        <f t="shared" si="131"/>
        <v/>
      </c>
      <c r="O192" s="10" t="str">
        <f t="shared" si="131"/>
        <v/>
      </c>
      <c r="P192" s="16">
        <f t="shared" si="105"/>
        <v>0</v>
      </c>
    </row>
    <row r="193" spans="1:16" ht="16.05" customHeight="1" x14ac:dyDescent="0.2">
      <c r="A193" s="46"/>
      <c r="B193" s="36" t="s">
        <v>55</v>
      </c>
      <c r="C193" s="37" t="s">
        <v>21</v>
      </c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16">
        <f t="shared" si="105"/>
        <v>0</v>
      </c>
    </row>
    <row r="194" spans="1:16" ht="16.05" customHeight="1" x14ac:dyDescent="0.2">
      <c r="A194" s="46"/>
      <c r="B194" s="36"/>
      <c r="C194" s="38" t="s">
        <v>22</v>
      </c>
      <c r="D194" s="10" t="str">
        <f t="shared" ref="D194:O194" si="132">IF(D193&lt;=0,"",D193/$P193%)</f>
        <v/>
      </c>
      <c r="E194" s="10" t="str">
        <f t="shared" si="132"/>
        <v/>
      </c>
      <c r="F194" s="10" t="str">
        <f t="shared" si="132"/>
        <v/>
      </c>
      <c r="G194" s="10" t="str">
        <f t="shared" si="132"/>
        <v/>
      </c>
      <c r="H194" s="10" t="str">
        <f t="shared" si="132"/>
        <v/>
      </c>
      <c r="I194" s="10" t="str">
        <f t="shared" si="132"/>
        <v/>
      </c>
      <c r="J194" s="10" t="str">
        <f t="shared" si="132"/>
        <v/>
      </c>
      <c r="K194" s="10" t="str">
        <f t="shared" si="132"/>
        <v/>
      </c>
      <c r="L194" s="10" t="str">
        <f t="shared" si="132"/>
        <v/>
      </c>
      <c r="M194" s="10" t="str">
        <f t="shared" si="132"/>
        <v/>
      </c>
      <c r="N194" s="10" t="str">
        <f t="shared" si="132"/>
        <v/>
      </c>
      <c r="O194" s="10" t="str">
        <f t="shared" si="132"/>
        <v/>
      </c>
      <c r="P194" s="16">
        <f t="shared" si="105"/>
        <v>0</v>
      </c>
    </row>
    <row r="195" spans="1:16" ht="16.05" customHeight="1" x14ac:dyDescent="0.2">
      <c r="A195" s="46"/>
      <c r="B195" s="36"/>
      <c r="C195" s="37" t="s">
        <v>23</v>
      </c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16">
        <f t="shared" si="105"/>
        <v>0</v>
      </c>
    </row>
    <row r="196" spans="1:16" ht="16.05" customHeight="1" x14ac:dyDescent="0.2">
      <c r="A196" s="46"/>
      <c r="B196" s="36"/>
      <c r="C196" s="38" t="s">
        <v>22</v>
      </c>
      <c r="D196" s="10" t="str">
        <f t="shared" ref="D196:O196" si="133">IF(D195&lt;=0,"",D195/$P195%)</f>
        <v/>
      </c>
      <c r="E196" s="10" t="str">
        <f t="shared" si="133"/>
        <v/>
      </c>
      <c r="F196" s="10" t="str">
        <f t="shared" si="133"/>
        <v/>
      </c>
      <c r="G196" s="10" t="str">
        <f t="shared" si="133"/>
        <v/>
      </c>
      <c r="H196" s="10" t="str">
        <f t="shared" si="133"/>
        <v/>
      </c>
      <c r="I196" s="10" t="str">
        <f t="shared" si="133"/>
        <v/>
      </c>
      <c r="J196" s="10" t="str">
        <f t="shared" si="133"/>
        <v/>
      </c>
      <c r="K196" s="10" t="str">
        <f t="shared" si="133"/>
        <v/>
      </c>
      <c r="L196" s="10" t="str">
        <f t="shared" si="133"/>
        <v/>
      </c>
      <c r="M196" s="10" t="str">
        <f t="shared" si="133"/>
        <v/>
      </c>
      <c r="N196" s="10" t="str">
        <f t="shared" si="133"/>
        <v/>
      </c>
      <c r="O196" s="10" t="str">
        <f t="shared" si="133"/>
        <v/>
      </c>
      <c r="P196" s="16">
        <f t="shared" si="105"/>
        <v>0</v>
      </c>
    </row>
    <row r="197" spans="1:16" ht="16.05" customHeight="1" x14ac:dyDescent="0.2">
      <c r="A197" s="46"/>
      <c r="B197" s="36"/>
      <c r="C197" s="37" t="s">
        <v>24</v>
      </c>
      <c r="D197" s="9">
        <f>SUM(D195,D193)</f>
        <v>0</v>
      </c>
      <c r="E197" s="9">
        <f t="shared" ref="E197:O197" si="134">SUM(E195,E193)</f>
        <v>0</v>
      </c>
      <c r="F197" s="9">
        <f t="shared" si="134"/>
        <v>0</v>
      </c>
      <c r="G197" s="9">
        <f t="shared" si="134"/>
        <v>0</v>
      </c>
      <c r="H197" s="9">
        <f t="shared" si="134"/>
        <v>0</v>
      </c>
      <c r="I197" s="9">
        <f t="shared" si="134"/>
        <v>0</v>
      </c>
      <c r="J197" s="9">
        <f t="shared" si="134"/>
        <v>0</v>
      </c>
      <c r="K197" s="9">
        <f t="shared" si="134"/>
        <v>0</v>
      </c>
      <c r="L197" s="9">
        <f t="shared" si="134"/>
        <v>0</v>
      </c>
      <c r="M197" s="9">
        <f t="shared" si="134"/>
        <v>0</v>
      </c>
      <c r="N197" s="9">
        <f t="shared" si="134"/>
        <v>0</v>
      </c>
      <c r="O197" s="9">
        <f t="shared" si="134"/>
        <v>0</v>
      </c>
      <c r="P197" s="16">
        <f t="shared" si="105"/>
        <v>0</v>
      </c>
    </row>
    <row r="198" spans="1:16" ht="16.05" customHeight="1" x14ac:dyDescent="0.2">
      <c r="A198" s="46"/>
      <c r="B198" s="40"/>
      <c r="C198" s="38" t="s">
        <v>22</v>
      </c>
      <c r="D198" s="10" t="str">
        <f t="shared" ref="D198:O198" si="135">IF(D197&lt;=0,"",D197/$P197%)</f>
        <v/>
      </c>
      <c r="E198" s="10" t="str">
        <f t="shared" si="135"/>
        <v/>
      </c>
      <c r="F198" s="10" t="str">
        <f t="shared" si="135"/>
        <v/>
      </c>
      <c r="G198" s="10" t="str">
        <f t="shared" si="135"/>
        <v/>
      </c>
      <c r="H198" s="10" t="str">
        <f t="shared" si="135"/>
        <v/>
      </c>
      <c r="I198" s="10" t="str">
        <f t="shared" si="135"/>
        <v/>
      </c>
      <c r="J198" s="10" t="str">
        <f t="shared" si="135"/>
        <v/>
      </c>
      <c r="K198" s="10" t="str">
        <f t="shared" si="135"/>
        <v/>
      </c>
      <c r="L198" s="10" t="str">
        <f t="shared" si="135"/>
        <v/>
      </c>
      <c r="M198" s="10" t="str">
        <f t="shared" si="135"/>
        <v/>
      </c>
      <c r="N198" s="10" t="str">
        <f t="shared" si="135"/>
        <v/>
      </c>
      <c r="O198" s="10" t="str">
        <f t="shared" si="135"/>
        <v/>
      </c>
      <c r="P198" s="16">
        <f t="shared" si="105"/>
        <v>0</v>
      </c>
    </row>
    <row r="199" spans="1:16" ht="16.05" customHeight="1" x14ac:dyDescent="0.2">
      <c r="A199" s="46"/>
      <c r="B199" s="36" t="s">
        <v>56</v>
      </c>
      <c r="C199" s="37" t="s">
        <v>21</v>
      </c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16">
        <f t="shared" si="105"/>
        <v>0</v>
      </c>
    </row>
    <row r="200" spans="1:16" ht="16.05" customHeight="1" x14ac:dyDescent="0.2">
      <c r="A200" s="46"/>
      <c r="B200" s="36"/>
      <c r="C200" s="38" t="s">
        <v>22</v>
      </c>
      <c r="D200" s="10" t="str">
        <f t="shared" ref="D200:O200" si="136">IF(D199&lt;=0,"",D199/$P199%)</f>
        <v/>
      </c>
      <c r="E200" s="10" t="str">
        <f t="shared" si="136"/>
        <v/>
      </c>
      <c r="F200" s="10" t="str">
        <f t="shared" si="136"/>
        <v/>
      </c>
      <c r="G200" s="10" t="str">
        <f t="shared" si="136"/>
        <v/>
      </c>
      <c r="H200" s="10" t="str">
        <f t="shared" si="136"/>
        <v/>
      </c>
      <c r="I200" s="10" t="str">
        <f t="shared" si="136"/>
        <v/>
      </c>
      <c r="J200" s="10" t="str">
        <f t="shared" si="136"/>
        <v/>
      </c>
      <c r="K200" s="10" t="str">
        <f t="shared" si="136"/>
        <v/>
      </c>
      <c r="L200" s="10" t="str">
        <f t="shared" si="136"/>
        <v/>
      </c>
      <c r="M200" s="10" t="str">
        <f t="shared" si="136"/>
        <v/>
      </c>
      <c r="N200" s="10" t="str">
        <f t="shared" si="136"/>
        <v/>
      </c>
      <c r="O200" s="10" t="str">
        <f t="shared" si="136"/>
        <v/>
      </c>
      <c r="P200" s="16">
        <f t="shared" si="105"/>
        <v>0</v>
      </c>
    </row>
    <row r="201" spans="1:16" ht="16.05" customHeight="1" x14ac:dyDescent="0.2">
      <c r="A201" s="46"/>
      <c r="B201" s="36"/>
      <c r="C201" s="37" t="s">
        <v>23</v>
      </c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16">
        <f t="shared" si="105"/>
        <v>0</v>
      </c>
    </row>
    <row r="202" spans="1:16" ht="16.05" customHeight="1" x14ac:dyDescent="0.2">
      <c r="A202" s="46"/>
      <c r="B202" s="36"/>
      <c r="C202" s="38" t="s">
        <v>22</v>
      </c>
      <c r="D202" s="10" t="str">
        <f t="shared" ref="D202:O202" si="137">IF(D201&lt;=0,"",D201/$P201%)</f>
        <v/>
      </c>
      <c r="E202" s="10" t="str">
        <f t="shared" si="137"/>
        <v/>
      </c>
      <c r="F202" s="10" t="str">
        <f t="shared" si="137"/>
        <v/>
      </c>
      <c r="G202" s="10" t="str">
        <f t="shared" si="137"/>
        <v/>
      </c>
      <c r="H202" s="10" t="str">
        <f t="shared" si="137"/>
        <v/>
      </c>
      <c r="I202" s="10" t="str">
        <f t="shared" si="137"/>
        <v/>
      </c>
      <c r="J202" s="10" t="str">
        <f t="shared" si="137"/>
        <v/>
      </c>
      <c r="K202" s="10" t="str">
        <f t="shared" si="137"/>
        <v/>
      </c>
      <c r="L202" s="10" t="str">
        <f t="shared" si="137"/>
        <v/>
      </c>
      <c r="M202" s="10" t="str">
        <f t="shared" si="137"/>
        <v/>
      </c>
      <c r="N202" s="10" t="str">
        <f t="shared" si="137"/>
        <v/>
      </c>
      <c r="O202" s="10" t="str">
        <f t="shared" si="137"/>
        <v/>
      </c>
      <c r="P202" s="16">
        <f t="shared" si="105"/>
        <v>0</v>
      </c>
    </row>
    <row r="203" spans="1:16" ht="16.05" customHeight="1" x14ac:dyDescent="0.2">
      <c r="A203" s="46"/>
      <c r="B203" s="36"/>
      <c r="C203" s="37" t="s">
        <v>24</v>
      </c>
      <c r="D203" s="9">
        <f>SUM(D201,D199)</f>
        <v>0</v>
      </c>
      <c r="E203" s="9">
        <f t="shared" ref="E203:O203" si="138">SUM(E201,E199)</f>
        <v>0</v>
      </c>
      <c r="F203" s="9">
        <f t="shared" si="138"/>
        <v>0</v>
      </c>
      <c r="G203" s="9">
        <f t="shared" si="138"/>
        <v>0</v>
      </c>
      <c r="H203" s="9">
        <f t="shared" si="138"/>
        <v>0</v>
      </c>
      <c r="I203" s="9">
        <f t="shared" si="138"/>
        <v>0</v>
      </c>
      <c r="J203" s="9">
        <f t="shared" si="138"/>
        <v>0</v>
      </c>
      <c r="K203" s="9">
        <f t="shared" si="138"/>
        <v>0</v>
      </c>
      <c r="L203" s="9">
        <f t="shared" si="138"/>
        <v>0</v>
      </c>
      <c r="M203" s="9">
        <f t="shared" si="138"/>
        <v>0</v>
      </c>
      <c r="N203" s="9">
        <f t="shared" si="138"/>
        <v>0</v>
      </c>
      <c r="O203" s="9">
        <f t="shared" si="138"/>
        <v>0</v>
      </c>
      <c r="P203" s="16">
        <f t="shared" si="105"/>
        <v>0</v>
      </c>
    </row>
    <row r="204" spans="1:16" ht="16.05" customHeight="1" x14ac:dyDescent="0.2">
      <c r="A204" s="46"/>
      <c r="B204" s="40"/>
      <c r="C204" s="38" t="s">
        <v>22</v>
      </c>
      <c r="D204" s="10" t="str">
        <f t="shared" ref="D204:O204" si="139">IF(D203&lt;=0,"",D203/$P203%)</f>
        <v/>
      </c>
      <c r="E204" s="10" t="str">
        <f t="shared" si="139"/>
        <v/>
      </c>
      <c r="F204" s="10" t="str">
        <f t="shared" si="139"/>
        <v/>
      </c>
      <c r="G204" s="10" t="str">
        <f t="shared" si="139"/>
        <v/>
      </c>
      <c r="H204" s="10" t="str">
        <f t="shared" si="139"/>
        <v/>
      </c>
      <c r="I204" s="10" t="str">
        <f t="shared" si="139"/>
        <v/>
      </c>
      <c r="J204" s="10" t="str">
        <f t="shared" si="139"/>
        <v/>
      </c>
      <c r="K204" s="10" t="str">
        <f t="shared" si="139"/>
        <v/>
      </c>
      <c r="L204" s="10" t="str">
        <f t="shared" si="139"/>
        <v/>
      </c>
      <c r="M204" s="10" t="str">
        <f t="shared" si="139"/>
        <v/>
      </c>
      <c r="N204" s="10" t="str">
        <f t="shared" si="139"/>
        <v/>
      </c>
      <c r="O204" s="10" t="str">
        <f t="shared" si="139"/>
        <v/>
      </c>
      <c r="P204" s="16">
        <f t="shared" si="105"/>
        <v>0</v>
      </c>
    </row>
    <row r="205" spans="1:16" ht="16.05" customHeight="1" x14ac:dyDescent="0.2">
      <c r="A205" s="46"/>
      <c r="B205" s="36" t="s">
        <v>57</v>
      </c>
      <c r="C205" s="37" t="s">
        <v>21</v>
      </c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16">
        <f t="shared" si="105"/>
        <v>0</v>
      </c>
    </row>
    <row r="206" spans="1:16" ht="16.05" customHeight="1" x14ac:dyDescent="0.2">
      <c r="A206" s="46"/>
      <c r="B206" s="36"/>
      <c r="C206" s="38" t="s">
        <v>22</v>
      </c>
      <c r="D206" s="10" t="str">
        <f t="shared" ref="D206:O206" si="140">IF(D205&lt;=0,"",D205/$P205%)</f>
        <v/>
      </c>
      <c r="E206" s="10" t="str">
        <f t="shared" si="140"/>
        <v/>
      </c>
      <c r="F206" s="10" t="str">
        <f t="shared" si="140"/>
        <v/>
      </c>
      <c r="G206" s="10" t="str">
        <f t="shared" si="140"/>
        <v/>
      </c>
      <c r="H206" s="10" t="str">
        <f t="shared" si="140"/>
        <v/>
      </c>
      <c r="I206" s="10" t="str">
        <f t="shared" si="140"/>
        <v/>
      </c>
      <c r="J206" s="10" t="str">
        <f t="shared" si="140"/>
        <v/>
      </c>
      <c r="K206" s="10" t="str">
        <f t="shared" si="140"/>
        <v/>
      </c>
      <c r="L206" s="10" t="str">
        <f t="shared" si="140"/>
        <v/>
      </c>
      <c r="M206" s="10" t="str">
        <f t="shared" si="140"/>
        <v/>
      </c>
      <c r="N206" s="10" t="str">
        <f t="shared" si="140"/>
        <v/>
      </c>
      <c r="O206" s="10" t="str">
        <f t="shared" si="140"/>
        <v/>
      </c>
      <c r="P206" s="16">
        <f t="shared" si="105"/>
        <v>0</v>
      </c>
    </row>
    <row r="207" spans="1:16" ht="16.05" customHeight="1" x14ac:dyDescent="0.2">
      <c r="A207" s="46"/>
      <c r="B207" s="36"/>
      <c r="C207" s="37" t="s">
        <v>23</v>
      </c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16">
        <f t="shared" si="105"/>
        <v>0</v>
      </c>
    </row>
    <row r="208" spans="1:16" ht="16.05" customHeight="1" x14ac:dyDescent="0.2">
      <c r="A208" s="46"/>
      <c r="B208" s="36"/>
      <c r="C208" s="38" t="s">
        <v>22</v>
      </c>
      <c r="D208" s="10" t="str">
        <f t="shared" ref="D208:O208" si="141">IF(D207&lt;=0,"",D207/$P207%)</f>
        <v/>
      </c>
      <c r="E208" s="10" t="str">
        <f t="shared" si="141"/>
        <v/>
      </c>
      <c r="F208" s="10" t="str">
        <f t="shared" si="141"/>
        <v/>
      </c>
      <c r="G208" s="10" t="str">
        <f t="shared" si="141"/>
        <v/>
      </c>
      <c r="H208" s="10" t="str">
        <f t="shared" si="141"/>
        <v/>
      </c>
      <c r="I208" s="10" t="str">
        <f t="shared" si="141"/>
        <v/>
      </c>
      <c r="J208" s="10" t="str">
        <f t="shared" si="141"/>
        <v/>
      </c>
      <c r="K208" s="10" t="str">
        <f t="shared" si="141"/>
        <v/>
      </c>
      <c r="L208" s="10" t="str">
        <f t="shared" si="141"/>
        <v/>
      </c>
      <c r="M208" s="10" t="str">
        <f t="shared" si="141"/>
        <v/>
      </c>
      <c r="N208" s="10" t="str">
        <f t="shared" si="141"/>
        <v/>
      </c>
      <c r="O208" s="10" t="str">
        <f t="shared" si="141"/>
        <v/>
      </c>
      <c r="P208" s="16">
        <f t="shared" si="105"/>
        <v>0</v>
      </c>
    </row>
    <row r="209" spans="1:16" ht="16.05" customHeight="1" x14ac:dyDescent="0.2">
      <c r="A209" s="46"/>
      <c r="B209" s="36"/>
      <c r="C209" s="37" t="s">
        <v>24</v>
      </c>
      <c r="D209" s="9">
        <f>SUM(D207,D205)</f>
        <v>0</v>
      </c>
      <c r="E209" s="9">
        <f t="shared" ref="E209:O209" si="142">SUM(E207,E205)</f>
        <v>0</v>
      </c>
      <c r="F209" s="9">
        <f t="shared" si="142"/>
        <v>0</v>
      </c>
      <c r="G209" s="9">
        <f t="shared" si="142"/>
        <v>0</v>
      </c>
      <c r="H209" s="9">
        <f t="shared" si="142"/>
        <v>0</v>
      </c>
      <c r="I209" s="9">
        <f t="shared" si="142"/>
        <v>0</v>
      </c>
      <c r="J209" s="9">
        <f t="shared" si="142"/>
        <v>0</v>
      </c>
      <c r="K209" s="9">
        <f t="shared" si="142"/>
        <v>0</v>
      </c>
      <c r="L209" s="9">
        <f t="shared" si="142"/>
        <v>0</v>
      </c>
      <c r="M209" s="9">
        <f t="shared" si="142"/>
        <v>0</v>
      </c>
      <c r="N209" s="9">
        <f t="shared" si="142"/>
        <v>0</v>
      </c>
      <c r="O209" s="9">
        <f t="shared" si="142"/>
        <v>0</v>
      </c>
      <c r="P209" s="16">
        <f t="shared" si="105"/>
        <v>0</v>
      </c>
    </row>
    <row r="210" spans="1:16" ht="16.05" customHeight="1" x14ac:dyDescent="0.2">
      <c r="A210" s="46"/>
      <c r="B210" s="40"/>
      <c r="C210" s="38" t="s">
        <v>22</v>
      </c>
      <c r="D210" s="10" t="str">
        <f t="shared" ref="D210:O210" si="143">IF(D209&lt;=0,"",D209/$P209%)</f>
        <v/>
      </c>
      <c r="E210" s="10" t="str">
        <f t="shared" si="143"/>
        <v/>
      </c>
      <c r="F210" s="10" t="str">
        <f t="shared" si="143"/>
        <v/>
      </c>
      <c r="G210" s="10" t="str">
        <f t="shared" si="143"/>
        <v/>
      </c>
      <c r="H210" s="10" t="str">
        <f t="shared" si="143"/>
        <v/>
      </c>
      <c r="I210" s="10" t="str">
        <f t="shared" si="143"/>
        <v/>
      </c>
      <c r="J210" s="10" t="str">
        <f t="shared" si="143"/>
        <v/>
      </c>
      <c r="K210" s="10" t="str">
        <f t="shared" si="143"/>
        <v/>
      </c>
      <c r="L210" s="10" t="str">
        <f t="shared" si="143"/>
        <v/>
      </c>
      <c r="M210" s="10" t="str">
        <f t="shared" si="143"/>
        <v/>
      </c>
      <c r="N210" s="10" t="str">
        <f t="shared" si="143"/>
        <v/>
      </c>
      <c r="O210" s="10" t="str">
        <f t="shared" si="143"/>
        <v/>
      </c>
      <c r="P210" s="16">
        <f t="shared" si="105"/>
        <v>0</v>
      </c>
    </row>
    <row r="211" spans="1:16" ht="16.05" customHeight="1" x14ac:dyDescent="0.2">
      <c r="A211" s="46"/>
      <c r="B211" s="36" t="s">
        <v>58</v>
      </c>
      <c r="C211" s="37" t="s">
        <v>21</v>
      </c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16">
        <f t="shared" si="105"/>
        <v>0</v>
      </c>
    </row>
    <row r="212" spans="1:16" ht="16.05" customHeight="1" x14ac:dyDescent="0.2">
      <c r="A212" s="46"/>
      <c r="B212" s="36"/>
      <c r="C212" s="38" t="s">
        <v>22</v>
      </c>
      <c r="D212" s="10" t="str">
        <f t="shared" ref="D212:O212" si="144">IF(D211&lt;=0,"",D211/$P211%)</f>
        <v/>
      </c>
      <c r="E212" s="10" t="str">
        <f t="shared" si="144"/>
        <v/>
      </c>
      <c r="F212" s="10" t="str">
        <f t="shared" si="144"/>
        <v/>
      </c>
      <c r="G212" s="10" t="str">
        <f t="shared" si="144"/>
        <v/>
      </c>
      <c r="H212" s="10" t="str">
        <f t="shared" si="144"/>
        <v/>
      </c>
      <c r="I212" s="10" t="str">
        <f t="shared" si="144"/>
        <v/>
      </c>
      <c r="J212" s="10" t="str">
        <f t="shared" si="144"/>
        <v/>
      </c>
      <c r="K212" s="10" t="str">
        <f t="shared" si="144"/>
        <v/>
      </c>
      <c r="L212" s="10" t="str">
        <f t="shared" si="144"/>
        <v/>
      </c>
      <c r="M212" s="10" t="str">
        <f t="shared" si="144"/>
        <v/>
      </c>
      <c r="N212" s="10" t="str">
        <f t="shared" si="144"/>
        <v/>
      </c>
      <c r="O212" s="10" t="str">
        <f t="shared" si="144"/>
        <v/>
      </c>
      <c r="P212" s="16">
        <f t="shared" si="105"/>
        <v>0</v>
      </c>
    </row>
    <row r="213" spans="1:16" ht="16.05" customHeight="1" x14ac:dyDescent="0.2">
      <c r="A213" s="46"/>
      <c r="B213" s="36"/>
      <c r="C213" s="37" t="s">
        <v>23</v>
      </c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16">
        <f t="shared" si="105"/>
        <v>0</v>
      </c>
    </row>
    <row r="214" spans="1:16" ht="16.05" customHeight="1" x14ac:dyDescent="0.2">
      <c r="A214" s="46"/>
      <c r="B214" s="36"/>
      <c r="C214" s="38" t="s">
        <v>22</v>
      </c>
      <c r="D214" s="10" t="str">
        <f t="shared" ref="D214:O214" si="145">IF(D213&lt;=0,"",D213/$P213%)</f>
        <v/>
      </c>
      <c r="E214" s="10" t="str">
        <f t="shared" si="145"/>
        <v/>
      </c>
      <c r="F214" s="10" t="str">
        <f t="shared" si="145"/>
        <v/>
      </c>
      <c r="G214" s="10" t="str">
        <f t="shared" si="145"/>
        <v/>
      </c>
      <c r="H214" s="10" t="str">
        <f t="shared" si="145"/>
        <v/>
      </c>
      <c r="I214" s="10" t="str">
        <f t="shared" si="145"/>
        <v/>
      </c>
      <c r="J214" s="10" t="str">
        <f t="shared" si="145"/>
        <v/>
      </c>
      <c r="K214" s="10" t="str">
        <f t="shared" si="145"/>
        <v/>
      </c>
      <c r="L214" s="10" t="str">
        <f t="shared" si="145"/>
        <v/>
      </c>
      <c r="M214" s="10" t="str">
        <f t="shared" si="145"/>
        <v/>
      </c>
      <c r="N214" s="10" t="str">
        <f t="shared" si="145"/>
        <v/>
      </c>
      <c r="O214" s="10" t="str">
        <f t="shared" si="145"/>
        <v/>
      </c>
      <c r="P214" s="16">
        <f t="shared" si="105"/>
        <v>0</v>
      </c>
    </row>
    <row r="215" spans="1:16" ht="16.05" customHeight="1" x14ac:dyDescent="0.2">
      <c r="A215" s="46"/>
      <c r="B215" s="36"/>
      <c r="C215" s="37" t="s">
        <v>24</v>
      </c>
      <c r="D215" s="9">
        <f>SUM(D213,D211)</f>
        <v>0</v>
      </c>
      <c r="E215" s="9">
        <f t="shared" ref="E215:O215" si="146">SUM(E213,E211)</f>
        <v>0</v>
      </c>
      <c r="F215" s="9">
        <f t="shared" si="146"/>
        <v>0</v>
      </c>
      <c r="G215" s="9">
        <f t="shared" si="146"/>
        <v>0</v>
      </c>
      <c r="H215" s="9">
        <f t="shared" si="146"/>
        <v>0</v>
      </c>
      <c r="I215" s="9">
        <f t="shared" si="146"/>
        <v>0</v>
      </c>
      <c r="J215" s="9">
        <f t="shared" si="146"/>
        <v>0</v>
      </c>
      <c r="K215" s="9">
        <f t="shared" si="146"/>
        <v>0</v>
      </c>
      <c r="L215" s="9">
        <f t="shared" si="146"/>
        <v>0</v>
      </c>
      <c r="M215" s="9">
        <f t="shared" si="146"/>
        <v>0</v>
      </c>
      <c r="N215" s="9">
        <f t="shared" si="146"/>
        <v>0</v>
      </c>
      <c r="O215" s="9">
        <f t="shared" si="146"/>
        <v>0</v>
      </c>
      <c r="P215" s="16">
        <f t="shared" si="105"/>
        <v>0</v>
      </c>
    </row>
    <row r="216" spans="1:16" ht="16.05" customHeight="1" x14ac:dyDescent="0.2">
      <c r="A216" s="46"/>
      <c r="B216" s="40"/>
      <c r="C216" s="38" t="s">
        <v>22</v>
      </c>
      <c r="D216" s="10" t="str">
        <f t="shared" ref="D216:O216" si="147">IF(D215&lt;=0,"",D215/$P215%)</f>
        <v/>
      </c>
      <c r="E216" s="10" t="str">
        <f t="shared" si="147"/>
        <v/>
      </c>
      <c r="F216" s="10" t="str">
        <f t="shared" si="147"/>
        <v/>
      </c>
      <c r="G216" s="10" t="str">
        <f t="shared" si="147"/>
        <v/>
      </c>
      <c r="H216" s="10" t="str">
        <f t="shared" si="147"/>
        <v/>
      </c>
      <c r="I216" s="10" t="str">
        <f t="shared" si="147"/>
        <v/>
      </c>
      <c r="J216" s="10" t="str">
        <f t="shared" si="147"/>
        <v/>
      </c>
      <c r="K216" s="10" t="str">
        <f t="shared" si="147"/>
        <v/>
      </c>
      <c r="L216" s="10" t="str">
        <f t="shared" si="147"/>
        <v/>
      </c>
      <c r="M216" s="10" t="str">
        <f t="shared" si="147"/>
        <v/>
      </c>
      <c r="N216" s="10" t="str">
        <f t="shared" si="147"/>
        <v/>
      </c>
      <c r="O216" s="10" t="str">
        <f t="shared" si="147"/>
        <v/>
      </c>
      <c r="P216" s="16">
        <f t="shared" si="105"/>
        <v>0</v>
      </c>
    </row>
    <row r="217" spans="1:16" ht="16.05" customHeight="1" x14ac:dyDescent="0.2">
      <c r="A217" s="46"/>
      <c r="B217" s="36" t="s">
        <v>59</v>
      </c>
      <c r="C217" s="37" t="s">
        <v>21</v>
      </c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9"/>
      <c r="O217" s="34"/>
      <c r="P217" s="16">
        <f t="shared" si="105"/>
        <v>0</v>
      </c>
    </row>
    <row r="218" spans="1:16" ht="16.05" customHeight="1" x14ac:dyDescent="0.2">
      <c r="A218" s="46"/>
      <c r="B218" s="36"/>
      <c r="C218" s="38" t="s">
        <v>22</v>
      </c>
      <c r="D218" s="10" t="str">
        <f t="shared" ref="D218:O218" si="148">IF(D217&lt;=0,"",D217/$P217%)</f>
        <v/>
      </c>
      <c r="E218" s="10" t="str">
        <f t="shared" si="148"/>
        <v/>
      </c>
      <c r="F218" s="10" t="str">
        <f t="shared" si="148"/>
        <v/>
      </c>
      <c r="G218" s="10" t="str">
        <f t="shared" si="148"/>
        <v/>
      </c>
      <c r="H218" s="10" t="str">
        <f t="shared" si="148"/>
        <v/>
      </c>
      <c r="I218" s="10" t="str">
        <f t="shared" si="148"/>
        <v/>
      </c>
      <c r="J218" s="10" t="str">
        <f t="shared" si="148"/>
        <v/>
      </c>
      <c r="K218" s="10" t="str">
        <f t="shared" si="148"/>
        <v/>
      </c>
      <c r="L218" s="10" t="str">
        <f t="shared" si="148"/>
        <v/>
      </c>
      <c r="M218" s="10" t="str">
        <f t="shared" si="148"/>
        <v/>
      </c>
      <c r="N218" s="10" t="str">
        <f t="shared" si="148"/>
        <v/>
      </c>
      <c r="O218" s="10" t="str">
        <f t="shared" si="148"/>
        <v/>
      </c>
      <c r="P218" s="16">
        <f t="shared" ref="P218:P223" si="149">SUM(D218:O218)</f>
        <v>0</v>
      </c>
    </row>
    <row r="219" spans="1:16" ht="16.05" customHeight="1" x14ac:dyDescent="0.2">
      <c r="A219" s="46"/>
      <c r="B219" s="36"/>
      <c r="C219" s="37" t="s">
        <v>23</v>
      </c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16">
        <f t="shared" si="149"/>
        <v>0</v>
      </c>
    </row>
    <row r="220" spans="1:16" ht="16.05" customHeight="1" x14ac:dyDescent="0.2">
      <c r="A220" s="46"/>
      <c r="B220" s="36"/>
      <c r="C220" s="38" t="s">
        <v>22</v>
      </c>
      <c r="D220" s="10" t="str">
        <f t="shared" ref="D220:O220" si="150">IF(D219&lt;=0,"",D219/$P219%)</f>
        <v/>
      </c>
      <c r="E220" s="10" t="str">
        <f t="shared" si="150"/>
        <v/>
      </c>
      <c r="F220" s="10" t="str">
        <f t="shared" si="150"/>
        <v/>
      </c>
      <c r="G220" s="10" t="str">
        <f t="shared" si="150"/>
        <v/>
      </c>
      <c r="H220" s="10" t="str">
        <f t="shared" si="150"/>
        <v/>
      </c>
      <c r="I220" s="10" t="str">
        <f t="shared" si="150"/>
        <v/>
      </c>
      <c r="J220" s="10" t="str">
        <f t="shared" si="150"/>
        <v/>
      </c>
      <c r="K220" s="10" t="str">
        <f t="shared" si="150"/>
        <v/>
      </c>
      <c r="L220" s="10" t="str">
        <f t="shared" si="150"/>
        <v/>
      </c>
      <c r="M220" s="10" t="str">
        <f t="shared" si="150"/>
        <v/>
      </c>
      <c r="N220" s="10" t="str">
        <f t="shared" si="150"/>
        <v/>
      </c>
      <c r="O220" s="10" t="str">
        <f t="shared" si="150"/>
        <v/>
      </c>
      <c r="P220" s="16">
        <f t="shared" si="149"/>
        <v>0</v>
      </c>
    </row>
    <row r="221" spans="1:16" ht="16.05" customHeight="1" x14ac:dyDescent="0.2">
      <c r="A221" s="46"/>
      <c r="B221" s="36"/>
      <c r="C221" s="37" t="s">
        <v>24</v>
      </c>
      <c r="D221" s="9">
        <f>SUM(D219,D217)</f>
        <v>0</v>
      </c>
      <c r="E221" s="9">
        <f t="shared" ref="E221:O221" si="151">SUM(E219,E217)</f>
        <v>0</v>
      </c>
      <c r="F221" s="9">
        <f t="shared" si="151"/>
        <v>0</v>
      </c>
      <c r="G221" s="9">
        <f t="shared" si="151"/>
        <v>0</v>
      </c>
      <c r="H221" s="9">
        <f t="shared" si="151"/>
        <v>0</v>
      </c>
      <c r="I221" s="9">
        <f t="shared" si="151"/>
        <v>0</v>
      </c>
      <c r="J221" s="9">
        <f t="shared" si="151"/>
        <v>0</v>
      </c>
      <c r="K221" s="9">
        <f t="shared" si="151"/>
        <v>0</v>
      </c>
      <c r="L221" s="9">
        <f t="shared" si="151"/>
        <v>0</v>
      </c>
      <c r="M221" s="9">
        <f t="shared" si="151"/>
        <v>0</v>
      </c>
      <c r="N221" s="9">
        <f t="shared" si="151"/>
        <v>0</v>
      </c>
      <c r="O221" s="9">
        <f t="shared" si="151"/>
        <v>0</v>
      </c>
      <c r="P221" s="16">
        <f t="shared" si="149"/>
        <v>0</v>
      </c>
    </row>
    <row r="222" spans="1:16" ht="16.05" customHeight="1" x14ac:dyDescent="0.2">
      <c r="A222" s="46"/>
      <c r="B222" s="40"/>
      <c r="C222" s="38" t="s">
        <v>22</v>
      </c>
      <c r="D222" s="10" t="str">
        <f t="shared" ref="D222:O222" si="152">IF(D221&lt;=0,"",D221/$P221%)</f>
        <v/>
      </c>
      <c r="E222" s="10" t="str">
        <f t="shared" si="152"/>
        <v/>
      </c>
      <c r="F222" s="10" t="str">
        <f t="shared" si="152"/>
        <v/>
      </c>
      <c r="G222" s="10" t="str">
        <f t="shared" si="152"/>
        <v/>
      </c>
      <c r="H222" s="10" t="str">
        <f t="shared" si="152"/>
        <v/>
      </c>
      <c r="I222" s="10" t="str">
        <f t="shared" si="152"/>
        <v/>
      </c>
      <c r="J222" s="10" t="str">
        <f t="shared" si="152"/>
        <v/>
      </c>
      <c r="K222" s="10" t="str">
        <f t="shared" si="152"/>
        <v/>
      </c>
      <c r="L222" s="10" t="str">
        <f t="shared" si="152"/>
        <v/>
      </c>
      <c r="M222" s="10" t="str">
        <f t="shared" si="152"/>
        <v/>
      </c>
      <c r="N222" s="10" t="str">
        <f t="shared" si="152"/>
        <v/>
      </c>
      <c r="O222" s="10" t="str">
        <f t="shared" si="152"/>
        <v/>
      </c>
      <c r="P222" s="16">
        <f t="shared" si="149"/>
        <v>0</v>
      </c>
    </row>
    <row r="223" spans="1:16" ht="16.05" customHeight="1" x14ac:dyDescent="0.2">
      <c r="A223" s="36"/>
      <c r="B223" s="36" t="s">
        <v>60</v>
      </c>
      <c r="C223" s="37" t="s">
        <v>21</v>
      </c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16">
        <f t="shared" si="149"/>
        <v>0</v>
      </c>
    </row>
    <row r="224" spans="1:16" ht="16.05" customHeight="1" x14ac:dyDescent="0.2">
      <c r="A224" s="36"/>
      <c r="B224" s="36"/>
      <c r="C224" s="38" t="s">
        <v>22</v>
      </c>
      <c r="D224" s="10" t="str">
        <f t="shared" ref="D224:O224" si="153">IF(D223&lt;=0,"",D223/$P223%)</f>
        <v/>
      </c>
      <c r="E224" s="10" t="str">
        <f t="shared" si="153"/>
        <v/>
      </c>
      <c r="F224" s="10" t="str">
        <f t="shared" si="153"/>
        <v/>
      </c>
      <c r="G224" s="10" t="str">
        <f t="shared" si="153"/>
        <v/>
      </c>
      <c r="H224" s="10" t="str">
        <f t="shared" si="153"/>
        <v/>
      </c>
      <c r="I224" s="10" t="str">
        <f t="shared" si="153"/>
        <v/>
      </c>
      <c r="J224" s="10" t="str">
        <f t="shared" si="153"/>
        <v/>
      </c>
      <c r="K224" s="10" t="str">
        <f t="shared" si="153"/>
        <v/>
      </c>
      <c r="L224" s="10" t="str">
        <f t="shared" si="153"/>
        <v/>
      </c>
      <c r="M224" s="10" t="str">
        <f t="shared" si="153"/>
        <v/>
      </c>
      <c r="N224" s="10" t="str">
        <f t="shared" si="153"/>
        <v/>
      </c>
      <c r="O224" s="10" t="str">
        <f t="shared" si="153"/>
        <v/>
      </c>
      <c r="P224" s="16">
        <f>SUM(D224:O224)</f>
        <v>0</v>
      </c>
    </row>
    <row r="225" spans="1:16" ht="16.05" customHeight="1" x14ac:dyDescent="0.2">
      <c r="A225" s="36"/>
      <c r="B225" s="36"/>
      <c r="C225" s="37" t="s">
        <v>23</v>
      </c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16">
        <f>SUM(D225:O225)</f>
        <v>0</v>
      </c>
    </row>
    <row r="226" spans="1:16" ht="16.05" customHeight="1" x14ac:dyDescent="0.2">
      <c r="A226" s="36"/>
      <c r="B226" s="36"/>
      <c r="C226" s="38" t="s">
        <v>22</v>
      </c>
      <c r="D226" s="10" t="str">
        <f t="shared" ref="D226:O226" si="154">IF(D225&lt;=0,"",D225/$P225%)</f>
        <v/>
      </c>
      <c r="E226" s="10" t="str">
        <f t="shared" si="154"/>
        <v/>
      </c>
      <c r="F226" s="10" t="str">
        <f t="shared" si="154"/>
        <v/>
      </c>
      <c r="G226" s="10" t="str">
        <f t="shared" si="154"/>
        <v/>
      </c>
      <c r="H226" s="10" t="str">
        <f t="shared" si="154"/>
        <v/>
      </c>
      <c r="I226" s="10" t="str">
        <f t="shared" si="154"/>
        <v/>
      </c>
      <c r="J226" s="10" t="str">
        <f t="shared" si="154"/>
        <v/>
      </c>
      <c r="K226" s="10" t="str">
        <f t="shared" si="154"/>
        <v/>
      </c>
      <c r="L226" s="10" t="str">
        <f t="shared" si="154"/>
        <v/>
      </c>
      <c r="M226" s="10" t="str">
        <f t="shared" si="154"/>
        <v/>
      </c>
      <c r="N226" s="10" t="str">
        <f t="shared" si="154"/>
        <v/>
      </c>
      <c r="O226" s="10" t="str">
        <f t="shared" si="154"/>
        <v/>
      </c>
      <c r="P226" s="16">
        <f>SUM(D226:O226)</f>
        <v>0</v>
      </c>
    </row>
    <row r="227" spans="1:16" ht="16.05" customHeight="1" x14ac:dyDescent="0.2">
      <c r="A227" s="46"/>
      <c r="B227" s="36"/>
      <c r="C227" s="37" t="s">
        <v>24</v>
      </c>
      <c r="D227" s="9">
        <f>SUM(D225,D223)</f>
        <v>0</v>
      </c>
      <c r="E227" s="9">
        <f t="shared" ref="E227:O227" si="155">SUM(E225,E223)</f>
        <v>0</v>
      </c>
      <c r="F227" s="9">
        <f t="shared" si="155"/>
        <v>0</v>
      </c>
      <c r="G227" s="9">
        <f t="shared" si="155"/>
        <v>0</v>
      </c>
      <c r="H227" s="9">
        <f t="shared" si="155"/>
        <v>0</v>
      </c>
      <c r="I227" s="9">
        <f t="shared" si="155"/>
        <v>0</v>
      </c>
      <c r="J227" s="9">
        <f t="shared" si="155"/>
        <v>0</v>
      </c>
      <c r="K227" s="9">
        <f t="shared" si="155"/>
        <v>0</v>
      </c>
      <c r="L227" s="9">
        <f t="shared" si="155"/>
        <v>0</v>
      </c>
      <c r="M227" s="9">
        <f t="shared" si="155"/>
        <v>0</v>
      </c>
      <c r="N227" s="9">
        <f t="shared" si="155"/>
        <v>0</v>
      </c>
      <c r="O227" s="9">
        <f t="shared" si="155"/>
        <v>0</v>
      </c>
      <c r="P227" s="16">
        <f>SUM(D227:O227)</f>
        <v>0</v>
      </c>
    </row>
    <row r="228" spans="1:16" ht="16.05" customHeight="1" x14ac:dyDescent="0.2">
      <c r="A228" s="43"/>
      <c r="B228" s="40"/>
      <c r="C228" s="38" t="s">
        <v>22</v>
      </c>
      <c r="D228" s="10" t="str">
        <f t="shared" ref="D228:O228" si="156">IF(D227&lt;=0,"",D227/$P227%)</f>
        <v/>
      </c>
      <c r="E228" s="10" t="str">
        <f t="shared" si="156"/>
        <v/>
      </c>
      <c r="F228" s="10" t="str">
        <f t="shared" si="156"/>
        <v/>
      </c>
      <c r="G228" s="10" t="str">
        <f t="shared" si="156"/>
        <v/>
      </c>
      <c r="H228" s="10" t="str">
        <f t="shared" si="156"/>
        <v/>
      </c>
      <c r="I228" s="10" t="str">
        <f t="shared" si="156"/>
        <v/>
      </c>
      <c r="J228" s="10" t="str">
        <f t="shared" si="156"/>
        <v/>
      </c>
      <c r="K228" s="10" t="str">
        <f t="shared" si="156"/>
        <v/>
      </c>
      <c r="L228" s="10" t="str">
        <f t="shared" si="156"/>
        <v/>
      </c>
      <c r="M228" s="10" t="str">
        <f t="shared" si="156"/>
        <v/>
      </c>
      <c r="N228" s="10" t="str">
        <f t="shared" si="156"/>
        <v/>
      </c>
      <c r="O228" s="10" t="str">
        <f t="shared" si="156"/>
        <v/>
      </c>
      <c r="P228" s="16">
        <f>SUM(D228:O228)</f>
        <v>0</v>
      </c>
    </row>
    <row r="229" spans="1:16" ht="16.05" customHeight="1" x14ac:dyDescent="0.2">
      <c r="A229" s="36" t="s">
        <v>61</v>
      </c>
      <c r="C229" s="37" t="s">
        <v>21</v>
      </c>
      <c r="D229" s="10">
        <f>SUM(D235,D241,D247,D253,D259,D265,D271,D277,D283,D289)</f>
        <v>0</v>
      </c>
      <c r="E229" s="10">
        <f>SUM(E235,E241,E247,E253,E259,E265,E271,E277,E283,E289)</f>
        <v>0</v>
      </c>
      <c r="F229" s="10">
        <f t="shared" ref="F229:N229" si="157">SUM(F235,F241,F247,F253,F259,F265,F271,F277,F283,F289)</f>
        <v>0</v>
      </c>
      <c r="G229" s="10">
        <f t="shared" si="157"/>
        <v>0</v>
      </c>
      <c r="H229" s="10">
        <f t="shared" si="157"/>
        <v>0</v>
      </c>
      <c r="I229" s="10">
        <f t="shared" si="157"/>
        <v>0</v>
      </c>
      <c r="J229" s="10">
        <f t="shared" si="157"/>
        <v>0</v>
      </c>
      <c r="K229" s="10">
        <f t="shared" si="157"/>
        <v>0</v>
      </c>
      <c r="L229" s="10">
        <f t="shared" si="157"/>
        <v>0</v>
      </c>
      <c r="M229" s="10">
        <f t="shared" si="157"/>
        <v>0</v>
      </c>
      <c r="N229" s="10">
        <f t="shared" si="157"/>
        <v>0</v>
      </c>
      <c r="O229" s="10">
        <f>SUM(O235,O241,O247,O253,O259,O265,O271,O277,O283,O289)</f>
        <v>0</v>
      </c>
      <c r="P229" s="16">
        <f t="shared" ref="P229:P234" si="158">SUM(D229:O229)</f>
        <v>0</v>
      </c>
    </row>
    <row r="230" spans="1:16" ht="16.05" customHeight="1" x14ac:dyDescent="0.2">
      <c r="A230" s="36"/>
      <c r="C230" s="38" t="s">
        <v>22</v>
      </c>
      <c r="D230" s="10" t="str">
        <f>IF(D229&lt;=0,"",D229/$P229%)</f>
        <v/>
      </c>
      <c r="E230" s="10" t="str">
        <f>IF(E229&lt;=0,"",E229/$P229%)</f>
        <v/>
      </c>
      <c r="F230" s="10" t="str">
        <f t="shared" ref="F230:O230" si="159">IF(F229&lt;=0,"",F229/$P229%)</f>
        <v/>
      </c>
      <c r="G230" s="10" t="str">
        <f t="shared" si="159"/>
        <v/>
      </c>
      <c r="H230" s="10" t="str">
        <f t="shared" si="159"/>
        <v/>
      </c>
      <c r="I230" s="10" t="str">
        <f t="shared" si="159"/>
        <v/>
      </c>
      <c r="J230" s="10" t="str">
        <f t="shared" si="159"/>
        <v/>
      </c>
      <c r="K230" s="10" t="str">
        <f t="shared" si="159"/>
        <v/>
      </c>
      <c r="L230" s="10" t="str">
        <f t="shared" si="159"/>
        <v/>
      </c>
      <c r="M230" s="10" t="str">
        <f t="shared" si="159"/>
        <v/>
      </c>
      <c r="N230" s="10" t="str">
        <f t="shared" si="159"/>
        <v/>
      </c>
      <c r="O230" s="10" t="str">
        <f t="shared" si="159"/>
        <v/>
      </c>
      <c r="P230" s="16">
        <f t="shared" si="158"/>
        <v>0</v>
      </c>
    </row>
    <row r="231" spans="1:16" ht="16.05" customHeight="1" x14ac:dyDescent="0.2">
      <c r="A231" s="36"/>
      <c r="C231" s="37" t="s">
        <v>23</v>
      </c>
      <c r="D231" s="10">
        <f>SUM(D237,D243,D249,D255,D261,D267,D273,D279,D285,D291)</f>
        <v>0</v>
      </c>
      <c r="E231" s="10">
        <f t="shared" ref="E231:N231" si="160">SUM(E237,E243,E249,E255,E261,E267,E273,E279,E285,E291)</f>
        <v>0</v>
      </c>
      <c r="F231" s="10">
        <f t="shared" si="160"/>
        <v>0</v>
      </c>
      <c r="G231" s="10">
        <f t="shared" si="160"/>
        <v>0</v>
      </c>
      <c r="H231" s="10">
        <f t="shared" si="160"/>
        <v>0</v>
      </c>
      <c r="I231" s="10">
        <f t="shared" si="160"/>
        <v>0</v>
      </c>
      <c r="J231" s="10">
        <f t="shared" si="160"/>
        <v>0</v>
      </c>
      <c r="K231" s="10">
        <f t="shared" si="160"/>
        <v>0</v>
      </c>
      <c r="L231" s="10">
        <f t="shared" si="160"/>
        <v>0</v>
      </c>
      <c r="M231" s="10">
        <f t="shared" si="160"/>
        <v>0</v>
      </c>
      <c r="N231" s="10">
        <f t="shared" si="160"/>
        <v>0</v>
      </c>
      <c r="O231" s="10">
        <f>SUM(O237,O243,O249,O255,O261,O267,O273,O279,O285,O291)</f>
        <v>0</v>
      </c>
      <c r="P231" s="16">
        <f t="shared" si="158"/>
        <v>0</v>
      </c>
    </row>
    <row r="232" spans="1:16" ht="16.05" customHeight="1" x14ac:dyDescent="0.2">
      <c r="A232" s="36"/>
      <c r="C232" s="38" t="s">
        <v>22</v>
      </c>
      <c r="D232" s="10" t="str">
        <f t="shared" ref="D232:O232" si="161">IF(D231&lt;=0,"",D231/$P231%)</f>
        <v/>
      </c>
      <c r="E232" s="10" t="str">
        <f t="shared" si="161"/>
        <v/>
      </c>
      <c r="F232" s="10" t="str">
        <f t="shared" si="161"/>
        <v/>
      </c>
      <c r="G232" s="10" t="str">
        <f t="shared" si="161"/>
        <v/>
      </c>
      <c r="H232" s="10" t="str">
        <f t="shared" si="161"/>
        <v/>
      </c>
      <c r="I232" s="10" t="str">
        <f t="shared" si="161"/>
        <v/>
      </c>
      <c r="J232" s="10" t="str">
        <f t="shared" si="161"/>
        <v/>
      </c>
      <c r="K232" s="10" t="str">
        <f t="shared" si="161"/>
        <v/>
      </c>
      <c r="L232" s="10" t="str">
        <f t="shared" si="161"/>
        <v/>
      </c>
      <c r="M232" s="10" t="str">
        <f t="shared" si="161"/>
        <v/>
      </c>
      <c r="N232" s="10" t="str">
        <f t="shared" si="161"/>
        <v/>
      </c>
      <c r="O232" s="10" t="str">
        <f t="shared" si="161"/>
        <v/>
      </c>
      <c r="P232" s="16">
        <f t="shared" si="158"/>
        <v>0</v>
      </c>
    </row>
    <row r="233" spans="1:16" ht="16.05" customHeight="1" x14ac:dyDescent="0.2">
      <c r="A233" s="36"/>
      <c r="C233" s="37" t="s">
        <v>24</v>
      </c>
      <c r="D233" s="10">
        <f t="shared" ref="D233:O233" si="162">SUM(D239,D245,D251,D257,D263,D269,D275,D281,D287,D293)</f>
        <v>0</v>
      </c>
      <c r="E233" s="10">
        <f t="shared" si="162"/>
        <v>0</v>
      </c>
      <c r="F233" s="10">
        <f t="shared" si="162"/>
        <v>0</v>
      </c>
      <c r="G233" s="10">
        <f t="shared" si="162"/>
        <v>0</v>
      </c>
      <c r="H233" s="10">
        <f t="shared" si="162"/>
        <v>0</v>
      </c>
      <c r="I233" s="10">
        <f t="shared" si="162"/>
        <v>0</v>
      </c>
      <c r="J233" s="10">
        <f t="shared" si="162"/>
        <v>0</v>
      </c>
      <c r="K233" s="10">
        <f t="shared" si="162"/>
        <v>0</v>
      </c>
      <c r="L233" s="10">
        <f t="shared" si="162"/>
        <v>0</v>
      </c>
      <c r="M233" s="10">
        <f t="shared" si="162"/>
        <v>0</v>
      </c>
      <c r="N233" s="10">
        <f t="shared" si="162"/>
        <v>0</v>
      </c>
      <c r="O233" s="10">
        <f t="shared" si="162"/>
        <v>0</v>
      </c>
      <c r="P233" s="16">
        <f t="shared" si="158"/>
        <v>0</v>
      </c>
    </row>
    <row r="234" spans="1:16" ht="16.05" customHeight="1" x14ac:dyDescent="0.2">
      <c r="A234" s="36"/>
      <c r="B234" s="39"/>
      <c r="C234" s="38" t="s">
        <v>22</v>
      </c>
      <c r="D234" s="10" t="str">
        <f t="shared" ref="D234:O234" si="163">IF(D233&lt;=0,"",D233/$P233%)</f>
        <v/>
      </c>
      <c r="E234" s="10" t="str">
        <f t="shared" si="163"/>
        <v/>
      </c>
      <c r="F234" s="10" t="str">
        <f t="shared" si="163"/>
        <v/>
      </c>
      <c r="G234" s="10" t="str">
        <f t="shared" si="163"/>
        <v/>
      </c>
      <c r="H234" s="10" t="str">
        <f t="shared" si="163"/>
        <v/>
      </c>
      <c r="I234" s="10" t="str">
        <f t="shared" si="163"/>
        <v/>
      </c>
      <c r="J234" s="10" t="str">
        <f t="shared" si="163"/>
        <v/>
      </c>
      <c r="K234" s="10" t="str">
        <f t="shared" si="163"/>
        <v/>
      </c>
      <c r="L234" s="10" t="str">
        <f t="shared" si="163"/>
        <v/>
      </c>
      <c r="M234" s="10" t="str">
        <f t="shared" si="163"/>
        <v/>
      </c>
      <c r="N234" s="10" t="str">
        <f t="shared" si="163"/>
        <v/>
      </c>
      <c r="O234" s="10" t="str">
        <f t="shared" si="163"/>
        <v/>
      </c>
      <c r="P234" s="16">
        <f t="shared" si="158"/>
        <v>0</v>
      </c>
    </row>
    <row r="235" spans="1:16" ht="16.05" customHeight="1" x14ac:dyDescent="0.2">
      <c r="A235" s="36"/>
      <c r="B235" s="36" t="s">
        <v>62</v>
      </c>
      <c r="C235" s="37" t="s">
        <v>21</v>
      </c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16">
        <f t="shared" ref="P235:P292" si="164">SUM(D235:O235)</f>
        <v>0</v>
      </c>
    </row>
    <row r="236" spans="1:16" ht="16.05" customHeight="1" x14ac:dyDescent="0.2">
      <c r="A236" s="36"/>
      <c r="B236" s="36"/>
      <c r="C236" s="38" t="s">
        <v>22</v>
      </c>
      <c r="D236" s="10" t="str">
        <f t="shared" ref="D236:O236" si="165">IF(D235&lt;=0,"",D235/$P235%)</f>
        <v/>
      </c>
      <c r="E236" s="10" t="str">
        <f t="shared" si="165"/>
        <v/>
      </c>
      <c r="F236" s="10" t="str">
        <f t="shared" si="165"/>
        <v/>
      </c>
      <c r="G236" s="10" t="str">
        <f t="shared" si="165"/>
        <v/>
      </c>
      <c r="H236" s="10" t="str">
        <f t="shared" si="165"/>
        <v/>
      </c>
      <c r="I236" s="10" t="str">
        <f t="shared" si="165"/>
        <v/>
      </c>
      <c r="J236" s="10" t="str">
        <f t="shared" si="165"/>
        <v/>
      </c>
      <c r="K236" s="10" t="str">
        <f t="shared" si="165"/>
        <v/>
      </c>
      <c r="L236" s="10" t="str">
        <f t="shared" si="165"/>
        <v/>
      </c>
      <c r="M236" s="10" t="str">
        <f t="shared" si="165"/>
        <v/>
      </c>
      <c r="N236" s="10" t="str">
        <f t="shared" si="165"/>
        <v/>
      </c>
      <c r="O236" s="10" t="str">
        <f t="shared" si="165"/>
        <v/>
      </c>
      <c r="P236" s="16">
        <f t="shared" si="164"/>
        <v>0</v>
      </c>
    </row>
    <row r="237" spans="1:16" ht="16.05" customHeight="1" x14ac:dyDescent="0.2">
      <c r="A237" s="36"/>
      <c r="B237" s="36"/>
      <c r="C237" s="37" t="s">
        <v>23</v>
      </c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16">
        <f t="shared" si="164"/>
        <v>0</v>
      </c>
    </row>
    <row r="238" spans="1:16" ht="16.05" customHeight="1" x14ac:dyDescent="0.2">
      <c r="A238" s="36"/>
      <c r="B238" s="36"/>
      <c r="C238" s="38" t="s">
        <v>22</v>
      </c>
      <c r="D238" s="10" t="str">
        <f t="shared" ref="D238:O238" si="166">IF(D237&lt;=0,"",D237/$P237%)</f>
        <v/>
      </c>
      <c r="E238" s="10" t="str">
        <f t="shared" si="166"/>
        <v/>
      </c>
      <c r="F238" s="10" t="str">
        <f t="shared" si="166"/>
        <v/>
      </c>
      <c r="G238" s="10" t="str">
        <f t="shared" si="166"/>
        <v/>
      </c>
      <c r="H238" s="10" t="str">
        <f t="shared" si="166"/>
        <v/>
      </c>
      <c r="I238" s="10" t="str">
        <f t="shared" si="166"/>
        <v/>
      </c>
      <c r="J238" s="10" t="str">
        <f t="shared" si="166"/>
        <v/>
      </c>
      <c r="K238" s="10" t="str">
        <f t="shared" si="166"/>
        <v/>
      </c>
      <c r="L238" s="10" t="str">
        <f t="shared" si="166"/>
        <v/>
      </c>
      <c r="M238" s="10" t="str">
        <f t="shared" si="166"/>
        <v/>
      </c>
      <c r="N238" s="10" t="str">
        <f t="shared" si="166"/>
        <v/>
      </c>
      <c r="O238" s="10" t="str">
        <f t="shared" si="166"/>
        <v/>
      </c>
      <c r="P238" s="16">
        <f t="shared" si="164"/>
        <v>0</v>
      </c>
    </row>
    <row r="239" spans="1:16" ht="16.05" customHeight="1" x14ac:dyDescent="0.2">
      <c r="A239" s="36"/>
      <c r="B239" s="36"/>
      <c r="C239" s="37" t="s">
        <v>24</v>
      </c>
      <c r="D239" s="9">
        <f>SUM(D237,D235)</f>
        <v>0</v>
      </c>
      <c r="E239" s="9">
        <f t="shared" ref="E239:O239" si="167">SUM(E237,E235)</f>
        <v>0</v>
      </c>
      <c r="F239" s="9">
        <f t="shared" si="167"/>
        <v>0</v>
      </c>
      <c r="G239" s="9">
        <f t="shared" si="167"/>
        <v>0</v>
      </c>
      <c r="H239" s="9">
        <f t="shared" si="167"/>
        <v>0</v>
      </c>
      <c r="I239" s="9">
        <f t="shared" si="167"/>
        <v>0</v>
      </c>
      <c r="J239" s="9">
        <f t="shared" si="167"/>
        <v>0</v>
      </c>
      <c r="K239" s="9">
        <f t="shared" si="167"/>
        <v>0</v>
      </c>
      <c r="L239" s="9">
        <f t="shared" si="167"/>
        <v>0</v>
      </c>
      <c r="M239" s="9">
        <f t="shared" si="167"/>
        <v>0</v>
      </c>
      <c r="N239" s="9">
        <f t="shared" si="167"/>
        <v>0</v>
      </c>
      <c r="O239" s="9">
        <f t="shared" si="167"/>
        <v>0</v>
      </c>
      <c r="P239" s="16">
        <f t="shared" si="164"/>
        <v>0</v>
      </c>
    </row>
    <row r="240" spans="1:16" ht="16.05" customHeight="1" x14ac:dyDescent="0.2">
      <c r="A240" s="36"/>
      <c r="B240" s="40"/>
      <c r="C240" s="38" t="s">
        <v>22</v>
      </c>
      <c r="D240" s="10" t="str">
        <f t="shared" ref="D240:O240" si="168">IF(D239&lt;=0,"",D239/$P239%)</f>
        <v/>
      </c>
      <c r="E240" s="10" t="str">
        <f t="shared" si="168"/>
        <v/>
      </c>
      <c r="F240" s="10" t="str">
        <f t="shared" si="168"/>
        <v/>
      </c>
      <c r="G240" s="10" t="str">
        <f t="shared" si="168"/>
        <v/>
      </c>
      <c r="H240" s="10" t="str">
        <f t="shared" si="168"/>
        <v/>
      </c>
      <c r="I240" s="10" t="str">
        <f t="shared" si="168"/>
        <v/>
      </c>
      <c r="J240" s="10" t="str">
        <f t="shared" si="168"/>
        <v/>
      </c>
      <c r="K240" s="10" t="str">
        <f t="shared" si="168"/>
        <v/>
      </c>
      <c r="L240" s="10" t="str">
        <f t="shared" si="168"/>
        <v/>
      </c>
      <c r="M240" s="10" t="str">
        <f t="shared" si="168"/>
        <v/>
      </c>
      <c r="N240" s="10" t="str">
        <f t="shared" si="168"/>
        <v/>
      </c>
      <c r="O240" s="10" t="str">
        <f t="shared" si="168"/>
        <v/>
      </c>
      <c r="P240" s="16">
        <f t="shared" si="164"/>
        <v>0</v>
      </c>
    </row>
    <row r="241" spans="1:16" ht="16.05" customHeight="1" x14ac:dyDescent="0.2">
      <c r="A241" s="36"/>
      <c r="B241" s="36" t="s">
        <v>63</v>
      </c>
      <c r="C241" s="37" t="s">
        <v>21</v>
      </c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16">
        <f t="shared" si="164"/>
        <v>0</v>
      </c>
    </row>
    <row r="242" spans="1:16" ht="16.05" customHeight="1" x14ac:dyDescent="0.2">
      <c r="A242" s="36"/>
      <c r="B242" s="36"/>
      <c r="C242" s="38" t="s">
        <v>22</v>
      </c>
      <c r="D242" s="10" t="str">
        <f t="shared" ref="D242:O242" si="169">IF(D241&lt;=0,"",D241/$P241%)</f>
        <v/>
      </c>
      <c r="E242" s="10" t="str">
        <f t="shared" si="169"/>
        <v/>
      </c>
      <c r="F242" s="10" t="str">
        <f t="shared" si="169"/>
        <v/>
      </c>
      <c r="G242" s="10" t="str">
        <f t="shared" si="169"/>
        <v/>
      </c>
      <c r="H242" s="10" t="str">
        <f t="shared" si="169"/>
        <v/>
      </c>
      <c r="I242" s="10" t="str">
        <f t="shared" si="169"/>
        <v/>
      </c>
      <c r="J242" s="10" t="str">
        <f t="shared" si="169"/>
        <v/>
      </c>
      <c r="K242" s="10" t="str">
        <f t="shared" si="169"/>
        <v/>
      </c>
      <c r="L242" s="10" t="str">
        <f t="shared" si="169"/>
        <v/>
      </c>
      <c r="M242" s="10" t="str">
        <f t="shared" si="169"/>
        <v/>
      </c>
      <c r="N242" s="10" t="str">
        <f t="shared" si="169"/>
        <v/>
      </c>
      <c r="O242" s="10" t="str">
        <f t="shared" si="169"/>
        <v/>
      </c>
      <c r="P242" s="16">
        <f t="shared" si="164"/>
        <v>0</v>
      </c>
    </row>
    <row r="243" spans="1:16" ht="16.05" customHeight="1" x14ac:dyDescent="0.2">
      <c r="A243" s="36"/>
      <c r="B243" s="36"/>
      <c r="C243" s="37" t="s">
        <v>23</v>
      </c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16">
        <f t="shared" si="164"/>
        <v>0</v>
      </c>
    </row>
    <row r="244" spans="1:16" ht="16.05" customHeight="1" x14ac:dyDescent="0.2">
      <c r="A244" s="36"/>
      <c r="B244" s="36"/>
      <c r="C244" s="38" t="s">
        <v>22</v>
      </c>
      <c r="D244" s="10" t="str">
        <f t="shared" ref="D244:O244" si="170">IF(D243&lt;=0,"",D243/$P243%)</f>
        <v/>
      </c>
      <c r="E244" s="10" t="str">
        <f t="shared" si="170"/>
        <v/>
      </c>
      <c r="F244" s="10" t="str">
        <f t="shared" si="170"/>
        <v/>
      </c>
      <c r="G244" s="10" t="str">
        <f t="shared" si="170"/>
        <v/>
      </c>
      <c r="H244" s="10" t="str">
        <f t="shared" si="170"/>
        <v/>
      </c>
      <c r="I244" s="10" t="str">
        <f t="shared" si="170"/>
        <v/>
      </c>
      <c r="J244" s="10" t="str">
        <f t="shared" si="170"/>
        <v/>
      </c>
      <c r="K244" s="10" t="str">
        <f t="shared" si="170"/>
        <v/>
      </c>
      <c r="L244" s="10" t="str">
        <f t="shared" si="170"/>
        <v/>
      </c>
      <c r="M244" s="10" t="str">
        <f t="shared" si="170"/>
        <v/>
      </c>
      <c r="N244" s="10" t="str">
        <f t="shared" si="170"/>
        <v/>
      </c>
      <c r="O244" s="10" t="str">
        <f t="shared" si="170"/>
        <v/>
      </c>
      <c r="P244" s="16">
        <f t="shared" si="164"/>
        <v>0</v>
      </c>
    </row>
    <row r="245" spans="1:16" ht="16.05" customHeight="1" x14ac:dyDescent="0.2">
      <c r="A245" s="36"/>
      <c r="B245" s="36"/>
      <c r="C245" s="37" t="s">
        <v>24</v>
      </c>
      <c r="D245" s="9">
        <f>SUM(D243,D241)</f>
        <v>0</v>
      </c>
      <c r="E245" s="9">
        <f t="shared" ref="E245:O245" si="171">SUM(E243,E241)</f>
        <v>0</v>
      </c>
      <c r="F245" s="9">
        <f t="shared" si="171"/>
        <v>0</v>
      </c>
      <c r="G245" s="9">
        <f t="shared" si="171"/>
        <v>0</v>
      </c>
      <c r="H245" s="9">
        <f t="shared" si="171"/>
        <v>0</v>
      </c>
      <c r="I245" s="9">
        <f t="shared" si="171"/>
        <v>0</v>
      </c>
      <c r="J245" s="9">
        <f t="shared" si="171"/>
        <v>0</v>
      </c>
      <c r="K245" s="9">
        <f t="shared" si="171"/>
        <v>0</v>
      </c>
      <c r="L245" s="9">
        <f t="shared" si="171"/>
        <v>0</v>
      </c>
      <c r="M245" s="9">
        <f t="shared" si="171"/>
        <v>0</v>
      </c>
      <c r="N245" s="9">
        <f t="shared" si="171"/>
        <v>0</v>
      </c>
      <c r="O245" s="9">
        <f t="shared" si="171"/>
        <v>0</v>
      </c>
      <c r="P245" s="16">
        <f t="shared" si="164"/>
        <v>0</v>
      </c>
    </row>
    <row r="246" spans="1:16" ht="16.05" customHeight="1" x14ac:dyDescent="0.2">
      <c r="A246" s="36"/>
      <c r="B246" s="40"/>
      <c r="C246" s="38" t="s">
        <v>22</v>
      </c>
      <c r="D246" s="10" t="str">
        <f t="shared" ref="D246:O246" si="172">IF(D245&lt;=0,"",D245/$P245%)</f>
        <v/>
      </c>
      <c r="E246" s="10" t="str">
        <f t="shared" si="172"/>
        <v/>
      </c>
      <c r="F246" s="10" t="str">
        <f t="shared" si="172"/>
        <v/>
      </c>
      <c r="G246" s="10" t="str">
        <f t="shared" si="172"/>
        <v/>
      </c>
      <c r="H246" s="10" t="str">
        <f t="shared" si="172"/>
        <v/>
      </c>
      <c r="I246" s="10" t="str">
        <f t="shared" si="172"/>
        <v/>
      </c>
      <c r="J246" s="10" t="str">
        <f t="shared" si="172"/>
        <v/>
      </c>
      <c r="K246" s="10" t="str">
        <f t="shared" si="172"/>
        <v/>
      </c>
      <c r="L246" s="10" t="str">
        <f t="shared" si="172"/>
        <v/>
      </c>
      <c r="M246" s="10" t="str">
        <f t="shared" si="172"/>
        <v/>
      </c>
      <c r="N246" s="10" t="str">
        <f t="shared" si="172"/>
        <v/>
      </c>
      <c r="O246" s="10" t="str">
        <f t="shared" si="172"/>
        <v/>
      </c>
      <c r="P246" s="16">
        <f t="shared" si="164"/>
        <v>0</v>
      </c>
    </row>
    <row r="247" spans="1:16" ht="16.05" customHeight="1" x14ac:dyDescent="0.2">
      <c r="A247" s="36"/>
      <c r="B247" s="36" t="s">
        <v>64</v>
      </c>
      <c r="C247" s="37" t="s">
        <v>21</v>
      </c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16">
        <f t="shared" si="164"/>
        <v>0</v>
      </c>
    </row>
    <row r="248" spans="1:16" ht="16.05" customHeight="1" x14ac:dyDescent="0.2">
      <c r="A248" s="36"/>
      <c r="B248" s="36"/>
      <c r="C248" s="38" t="s">
        <v>22</v>
      </c>
      <c r="D248" s="10" t="str">
        <f t="shared" ref="D248:O248" si="173">IF(D247&lt;=0,"",D247/$P247%)</f>
        <v/>
      </c>
      <c r="E248" s="10" t="str">
        <f t="shared" si="173"/>
        <v/>
      </c>
      <c r="F248" s="10" t="str">
        <f t="shared" si="173"/>
        <v/>
      </c>
      <c r="G248" s="10" t="str">
        <f t="shared" si="173"/>
        <v/>
      </c>
      <c r="H248" s="10" t="str">
        <f t="shared" si="173"/>
        <v/>
      </c>
      <c r="I248" s="10" t="str">
        <f t="shared" si="173"/>
        <v/>
      </c>
      <c r="J248" s="10" t="str">
        <f t="shared" si="173"/>
        <v/>
      </c>
      <c r="K248" s="10" t="str">
        <f t="shared" si="173"/>
        <v/>
      </c>
      <c r="L248" s="10" t="str">
        <f t="shared" si="173"/>
        <v/>
      </c>
      <c r="M248" s="10" t="str">
        <f t="shared" si="173"/>
        <v/>
      </c>
      <c r="N248" s="10" t="str">
        <f t="shared" si="173"/>
        <v/>
      </c>
      <c r="O248" s="10" t="str">
        <f t="shared" si="173"/>
        <v/>
      </c>
      <c r="P248" s="16">
        <f t="shared" si="164"/>
        <v>0</v>
      </c>
    </row>
    <row r="249" spans="1:16" ht="16.05" customHeight="1" x14ac:dyDescent="0.2">
      <c r="A249" s="36"/>
      <c r="B249" s="36"/>
      <c r="C249" s="37" t="s">
        <v>23</v>
      </c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16">
        <f t="shared" si="164"/>
        <v>0</v>
      </c>
    </row>
    <row r="250" spans="1:16" ht="16.05" customHeight="1" x14ac:dyDescent="0.2">
      <c r="A250" s="36"/>
      <c r="B250" s="36"/>
      <c r="C250" s="38" t="s">
        <v>22</v>
      </c>
      <c r="D250" s="10" t="str">
        <f t="shared" ref="D250:O250" si="174">IF(D249&lt;=0,"",D249/$P249%)</f>
        <v/>
      </c>
      <c r="E250" s="10" t="str">
        <f t="shared" si="174"/>
        <v/>
      </c>
      <c r="F250" s="10" t="str">
        <f t="shared" si="174"/>
        <v/>
      </c>
      <c r="G250" s="10" t="str">
        <f t="shared" si="174"/>
        <v/>
      </c>
      <c r="H250" s="10" t="str">
        <f t="shared" si="174"/>
        <v/>
      </c>
      <c r="I250" s="10" t="str">
        <f t="shared" si="174"/>
        <v/>
      </c>
      <c r="J250" s="10" t="str">
        <f t="shared" si="174"/>
        <v/>
      </c>
      <c r="K250" s="10" t="str">
        <f t="shared" si="174"/>
        <v/>
      </c>
      <c r="L250" s="10" t="str">
        <f t="shared" si="174"/>
        <v/>
      </c>
      <c r="M250" s="10" t="str">
        <f t="shared" si="174"/>
        <v/>
      </c>
      <c r="N250" s="10" t="str">
        <f t="shared" si="174"/>
        <v/>
      </c>
      <c r="O250" s="10" t="str">
        <f t="shared" si="174"/>
        <v/>
      </c>
      <c r="P250" s="16">
        <f t="shared" si="164"/>
        <v>0</v>
      </c>
    </row>
    <row r="251" spans="1:16" ht="16.05" customHeight="1" x14ac:dyDescent="0.2">
      <c r="A251" s="36"/>
      <c r="B251" s="36"/>
      <c r="C251" s="37" t="s">
        <v>24</v>
      </c>
      <c r="D251" s="9">
        <f>SUM(D249,D247)</f>
        <v>0</v>
      </c>
      <c r="E251" s="9">
        <f t="shared" ref="E251:O251" si="175">SUM(E249,E247)</f>
        <v>0</v>
      </c>
      <c r="F251" s="9">
        <f t="shared" si="175"/>
        <v>0</v>
      </c>
      <c r="G251" s="9">
        <f t="shared" si="175"/>
        <v>0</v>
      </c>
      <c r="H251" s="9">
        <f t="shared" si="175"/>
        <v>0</v>
      </c>
      <c r="I251" s="9">
        <f t="shared" si="175"/>
        <v>0</v>
      </c>
      <c r="J251" s="9">
        <f t="shared" si="175"/>
        <v>0</v>
      </c>
      <c r="K251" s="9">
        <f t="shared" si="175"/>
        <v>0</v>
      </c>
      <c r="L251" s="9">
        <f t="shared" si="175"/>
        <v>0</v>
      </c>
      <c r="M251" s="9">
        <f t="shared" si="175"/>
        <v>0</v>
      </c>
      <c r="N251" s="9">
        <f t="shared" si="175"/>
        <v>0</v>
      </c>
      <c r="O251" s="9">
        <f t="shared" si="175"/>
        <v>0</v>
      </c>
      <c r="P251" s="16">
        <f t="shared" si="164"/>
        <v>0</v>
      </c>
    </row>
    <row r="252" spans="1:16" ht="16.05" customHeight="1" x14ac:dyDescent="0.2">
      <c r="A252" s="36"/>
      <c r="B252" s="40"/>
      <c r="C252" s="38" t="s">
        <v>22</v>
      </c>
      <c r="D252" s="10" t="str">
        <f t="shared" ref="D252:O252" si="176">IF(D251&lt;=0,"",D251/$P251%)</f>
        <v/>
      </c>
      <c r="E252" s="10" t="str">
        <f t="shared" si="176"/>
        <v/>
      </c>
      <c r="F252" s="10" t="str">
        <f t="shared" si="176"/>
        <v/>
      </c>
      <c r="G252" s="10" t="str">
        <f t="shared" si="176"/>
        <v/>
      </c>
      <c r="H252" s="10" t="str">
        <f t="shared" si="176"/>
        <v/>
      </c>
      <c r="I252" s="10" t="str">
        <f t="shared" si="176"/>
        <v/>
      </c>
      <c r="J252" s="10" t="str">
        <f t="shared" si="176"/>
        <v/>
      </c>
      <c r="K252" s="10" t="str">
        <f t="shared" si="176"/>
        <v/>
      </c>
      <c r="L252" s="10" t="str">
        <f t="shared" si="176"/>
        <v/>
      </c>
      <c r="M252" s="10" t="str">
        <f t="shared" si="176"/>
        <v/>
      </c>
      <c r="N252" s="10" t="str">
        <f t="shared" si="176"/>
        <v/>
      </c>
      <c r="O252" s="10" t="str">
        <f t="shared" si="176"/>
        <v/>
      </c>
      <c r="P252" s="16">
        <f t="shared" si="164"/>
        <v>0</v>
      </c>
    </row>
    <row r="253" spans="1:16" ht="16.05" customHeight="1" x14ac:dyDescent="0.2">
      <c r="A253" s="36"/>
      <c r="B253" s="36" t="s">
        <v>65</v>
      </c>
      <c r="C253" s="37" t="s">
        <v>21</v>
      </c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16">
        <f t="shared" si="164"/>
        <v>0</v>
      </c>
    </row>
    <row r="254" spans="1:16" ht="16.05" customHeight="1" x14ac:dyDescent="0.2">
      <c r="A254" s="36"/>
      <c r="B254" s="36"/>
      <c r="C254" s="38" t="s">
        <v>22</v>
      </c>
      <c r="D254" s="10" t="str">
        <f t="shared" ref="D254:O254" si="177">IF(D253&lt;=0,"",D253/$P253%)</f>
        <v/>
      </c>
      <c r="E254" s="10" t="str">
        <f t="shared" si="177"/>
        <v/>
      </c>
      <c r="F254" s="10" t="str">
        <f t="shared" si="177"/>
        <v/>
      </c>
      <c r="G254" s="10" t="str">
        <f t="shared" si="177"/>
        <v/>
      </c>
      <c r="H254" s="10" t="str">
        <f t="shared" si="177"/>
        <v/>
      </c>
      <c r="I254" s="10" t="str">
        <f t="shared" si="177"/>
        <v/>
      </c>
      <c r="J254" s="10" t="str">
        <f t="shared" si="177"/>
        <v/>
      </c>
      <c r="K254" s="10" t="str">
        <f t="shared" si="177"/>
        <v/>
      </c>
      <c r="L254" s="10" t="str">
        <f t="shared" si="177"/>
        <v/>
      </c>
      <c r="M254" s="10" t="str">
        <f t="shared" si="177"/>
        <v/>
      </c>
      <c r="N254" s="10" t="str">
        <f t="shared" si="177"/>
        <v/>
      </c>
      <c r="O254" s="10" t="str">
        <f t="shared" si="177"/>
        <v/>
      </c>
      <c r="P254" s="16">
        <f t="shared" si="164"/>
        <v>0</v>
      </c>
    </row>
    <row r="255" spans="1:16" ht="16.05" customHeight="1" x14ac:dyDescent="0.2">
      <c r="A255" s="36"/>
      <c r="B255" s="36"/>
      <c r="C255" s="37" t="s">
        <v>23</v>
      </c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16">
        <f t="shared" si="164"/>
        <v>0</v>
      </c>
    </row>
    <row r="256" spans="1:16" ht="16.05" customHeight="1" x14ac:dyDescent="0.2">
      <c r="A256" s="36"/>
      <c r="B256" s="36"/>
      <c r="C256" s="38" t="s">
        <v>22</v>
      </c>
      <c r="D256" s="10" t="str">
        <f t="shared" ref="D256:O256" si="178">IF(D255&lt;=0,"",D255/$P255%)</f>
        <v/>
      </c>
      <c r="E256" s="10" t="str">
        <f t="shared" si="178"/>
        <v/>
      </c>
      <c r="F256" s="10" t="str">
        <f t="shared" si="178"/>
        <v/>
      </c>
      <c r="G256" s="10" t="str">
        <f t="shared" si="178"/>
        <v/>
      </c>
      <c r="H256" s="10" t="str">
        <f t="shared" si="178"/>
        <v/>
      </c>
      <c r="I256" s="10" t="str">
        <f t="shared" si="178"/>
        <v/>
      </c>
      <c r="J256" s="10" t="str">
        <f t="shared" si="178"/>
        <v/>
      </c>
      <c r="K256" s="10" t="str">
        <f t="shared" si="178"/>
        <v/>
      </c>
      <c r="L256" s="10" t="str">
        <f t="shared" si="178"/>
        <v/>
      </c>
      <c r="M256" s="10" t="str">
        <f t="shared" si="178"/>
        <v/>
      </c>
      <c r="N256" s="10" t="str">
        <f t="shared" si="178"/>
        <v/>
      </c>
      <c r="O256" s="10" t="str">
        <f t="shared" si="178"/>
        <v/>
      </c>
      <c r="P256" s="16">
        <f t="shared" si="164"/>
        <v>0</v>
      </c>
    </row>
    <row r="257" spans="1:16" ht="16.05" customHeight="1" x14ac:dyDescent="0.2">
      <c r="A257" s="36"/>
      <c r="B257" s="36"/>
      <c r="C257" s="37" t="s">
        <v>24</v>
      </c>
      <c r="D257" s="9">
        <f>SUM(D255,D253)</f>
        <v>0</v>
      </c>
      <c r="E257" s="9">
        <f t="shared" ref="E257:O257" si="179">SUM(E255,E253)</f>
        <v>0</v>
      </c>
      <c r="F257" s="9">
        <f t="shared" si="179"/>
        <v>0</v>
      </c>
      <c r="G257" s="9">
        <f t="shared" si="179"/>
        <v>0</v>
      </c>
      <c r="H257" s="9">
        <f t="shared" si="179"/>
        <v>0</v>
      </c>
      <c r="I257" s="9">
        <f t="shared" si="179"/>
        <v>0</v>
      </c>
      <c r="J257" s="9">
        <f t="shared" si="179"/>
        <v>0</v>
      </c>
      <c r="K257" s="9">
        <f t="shared" si="179"/>
        <v>0</v>
      </c>
      <c r="L257" s="9">
        <f t="shared" si="179"/>
        <v>0</v>
      </c>
      <c r="M257" s="9">
        <f t="shared" si="179"/>
        <v>0</v>
      </c>
      <c r="N257" s="9">
        <f t="shared" si="179"/>
        <v>0</v>
      </c>
      <c r="O257" s="9">
        <f t="shared" si="179"/>
        <v>0</v>
      </c>
      <c r="P257" s="16">
        <f t="shared" si="164"/>
        <v>0</v>
      </c>
    </row>
    <row r="258" spans="1:16" ht="16.05" customHeight="1" x14ac:dyDescent="0.2">
      <c r="A258" s="36"/>
      <c r="B258" s="40"/>
      <c r="C258" s="38" t="s">
        <v>22</v>
      </c>
      <c r="D258" s="10" t="str">
        <f t="shared" ref="D258:O258" si="180">IF(D257&lt;=0,"",D257/$P257%)</f>
        <v/>
      </c>
      <c r="E258" s="10" t="str">
        <f t="shared" si="180"/>
        <v/>
      </c>
      <c r="F258" s="10" t="str">
        <f t="shared" si="180"/>
        <v/>
      </c>
      <c r="G258" s="10" t="str">
        <f t="shared" si="180"/>
        <v/>
      </c>
      <c r="H258" s="10" t="str">
        <f t="shared" si="180"/>
        <v/>
      </c>
      <c r="I258" s="10" t="str">
        <f t="shared" si="180"/>
        <v/>
      </c>
      <c r="J258" s="10" t="str">
        <f t="shared" si="180"/>
        <v/>
      </c>
      <c r="K258" s="10" t="str">
        <f t="shared" si="180"/>
        <v/>
      </c>
      <c r="L258" s="10" t="str">
        <f t="shared" si="180"/>
        <v/>
      </c>
      <c r="M258" s="10" t="str">
        <f t="shared" si="180"/>
        <v/>
      </c>
      <c r="N258" s="10" t="str">
        <f t="shared" si="180"/>
        <v/>
      </c>
      <c r="O258" s="10" t="str">
        <f t="shared" si="180"/>
        <v/>
      </c>
      <c r="P258" s="16">
        <f t="shared" si="164"/>
        <v>0</v>
      </c>
    </row>
    <row r="259" spans="1:16" ht="16.05" customHeight="1" x14ac:dyDescent="0.2">
      <c r="A259" s="36"/>
      <c r="B259" s="36" t="s">
        <v>66</v>
      </c>
      <c r="C259" s="37" t="s">
        <v>21</v>
      </c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16">
        <f t="shared" si="164"/>
        <v>0</v>
      </c>
    </row>
    <row r="260" spans="1:16" ht="16.05" customHeight="1" x14ac:dyDescent="0.2">
      <c r="A260" s="36"/>
      <c r="B260" s="36"/>
      <c r="C260" s="38" t="s">
        <v>22</v>
      </c>
      <c r="D260" s="10" t="str">
        <f t="shared" ref="D260:O260" si="181">IF(D259&lt;=0,"",D259/$P259%)</f>
        <v/>
      </c>
      <c r="E260" s="10" t="str">
        <f t="shared" si="181"/>
        <v/>
      </c>
      <c r="F260" s="10" t="str">
        <f t="shared" si="181"/>
        <v/>
      </c>
      <c r="G260" s="10" t="str">
        <f t="shared" si="181"/>
        <v/>
      </c>
      <c r="H260" s="10" t="str">
        <f t="shared" si="181"/>
        <v/>
      </c>
      <c r="I260" s="10" t="str">
        <f t="shared" si="181"/>
        <v/>
      </c>
      <c r="J260" s="10" t="str">
        <f t="shared" si="181"/>
        <v/>
      </c>
      <c r="K260" s="10" t="str">
        <f t="shared" si="181"/>
        <v/>
      </c>
      <c r="L260" s="10" t="str">
        <f t="shared" si="181"/>
        <v/>
      </c>
      <c r="M260" s="10" t="str">
        <f t="shared" si="181"/>
        <v/>
      </c>
      <c r="N260" s="10" t="str">
        <f t="shared" si="181"/>
        <v/>
      </c>
      <c r="O260" s="10" t="str">
        <f t="shared" si="181"/>
        <v/>
      </c>
      <c r="P260" s="16">
        <f t="shared" si="164"/>
        <v>0</v>
      </c>
    </row>
    <row r="261" spans="1:16" ht="16.05" customHeight="1" x14ac:dyDescent="0.2">
      <c r="A261" s="36"/>
      <c r="B261" s="36"/>
      <c r="C261" s="37" t="s">
        <v>23</v>
      </c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16">
        <f t="shared" si="164"/>
        <v>0</v>
      </c>
    </row>
    <row r="262" spans="1:16" ht="16.05" customHeight="1" x14ac:dyDescent="0.2">
      <c r="A262" s="36"/>
      <c r="B262" s="36"/>
      <c r="C262" s="38" t="s">
        <v>22</v>
      </c>
      <c r="D262" s="10" t="str">
        <f t="shared" ref="D262:O262" si="182">IF(D261&lt;=0,"",D261/$P261%)</f>
        <v/>
      </c>
      <c r="E262" s="10" t="str">
        <f t="shared" si="182"/>
        <v/>
      </c>
      <c r="F262" s="10" t="str">
        <f t="shared" si="182"/>
        <v/>
      </c>
      <c r="G262" s="10" t="str">
        <f t="shared" si="182"/>
        <v/>
      </c>
      <c r="H262" s="10" t="str">
        <f t="shared" si="182"/>
        <v/>
      </c>
      <c r="I262" s="10" t="str">
        <f t="shared" si="182"/>
        <v/>
      </c>
      <c r="J262" s="10" t="str">
        <f t="shared" si="182"/>
        <v/>
      </c>
      <c r="K262" s="10" t="str">
        <f t="shared" si="182"/>
        <v/>
      </c>
      <c r="L262" s="10" t="str">
        <f t="shared" si="182"/>
        <v/>
      </c>
      <c r="M262" s="10" t="str">
        <f t="shared" si="182"/>
        <v/>
      </c>
      <c r="N262" s="10" t="str">
        <f t="shared" si="182"/>
        <v/>
      </c>
      <c r="O262" s="10" t="str">
        <f t="shared" si="182"/>
        <v/>
      </c>
      <c r="P262" s="16">
        <f t="shared" si="164"/>
        <v>0</v>
      </c>
    </row>
    <row r="263" spans="1:16" ht="16.05" customHeight="1" x14ac:dyDescent="0.2">
      <c r="A263" s="36"/>
      <c r="B263" s="36"/>
      <c r="C263" s="37" t="s">
        <v>24</v>
      </c>
      <c r="D263" s="9">
        <f>SUM(D261,D259)</f>
        <v>0</v>
      </c>
      <c r="E263" s="9">
        <f t="shared" ref="E263:O263" si="183">SUM(E261,E259)</f>
        <v>0</v>
      </c>
      <c r="F263" s="9">
        <f t="shared" si="183"/>
        <v>0</v>
      </c>
      <c r="G263" s="9">
        <f t="shared" si="183"/>
        <v>0</v>
      </c>
      <c r="H263" s="9">
        <f t="shared" si="183"/>
        <v>0</v>
      </c>
      <c r="I263" s="9">
        <f t="shared" si="183"/>
        <v>0</v>
      </c>
      <c r="J263" s="9">
        <f t="shared" si="183"/>
        <v>0</v>
      </c>
      <c r="K263" s="9">
        <f t="shared" si="183"/>
        <v>0</v>
      </c>
      <c r="L263" s="9">
        <f t="shared" si="183"/>
        <v>0</v>
      </c>
      <c r="M263" s="9">
        <f t="shared" si="183"/>
        <v>0</v>
      </c>
      <c r="N263" s="9">
        <f t="shared" si="183"/>
        <v>0</v>
      </c>
      <c r="O263" s="9">
        <f t="shared" si="183"/>
        <v>0</v>
      </c>
      <c r="P263" s="16">
        <f t="shared" si="164"/>
        <v>0</v>
      </c>
    </row>
    <row r="264" spans="1:16" ht="16.05" customHeight="1" x14ac:dyDescent="0.2">
      <c r="A264" s="36"/>
      <c r="B264" s="40"/>
      <c r="C264" s="38" t="s">
        <v>22</v>
      </c>
      <c r="D264" s="10" t="str">
        <f t="shared" ref="D264:O264" si="184">IF(D263&lt;=0,"",D263/$P263%)</f>
        <v/>
      </c>
      <c r="E264" s="10" t="str">
        <f t="shared" si="184"/>
        <v/>
      </c>
      <c r="F264" s="10" t="str">
        <f t="shared" si="184"/>
        <v/>
      </c>
      <c r="G264" s="10" t="str">
        <f t="shared" si="184"/>
        <v/>
      </c>
      <c r="H264" s="10" t="str">
        <f t="shared" si="184"/>
        <v/>
      </c>
      <c r="I264" s="10" t="str">
        <f t="shared" si="184"/>
        <v/>
      </c>
      <c r="J264" s="10" t="str">
        <f t="shared" si="184"/>
        <v/>
      </c>
      <c r="K264" s="10" t="str">
        <f t="shared" si="184"/>
        <v/>
      </c>
      <c r="L264" s="10" t="str">
        <f t="shared" si="184"/>
        <v/>
      </c>
      <c r="M264" s="10" t="str">
        <f t="shared" si="184"/>
        <v/>
      </c>
      <c r="N264" s="10" t="str">
        <f t="shared" si="184"/>
        <v/>
      </c>
      <c r="O264" s="10" t="str">
        <f t="shared" si="184"/>
        <v/>
      </c>
      <c r="P264" s="16">
        <f t="shared" si="164"/>
        <v>0</v>
      </c>
    </row>
    <row r="265" spans="1:16" ht="16.05" customHeight="1" x14ac:dyDescent="0.2">
      <c r="A265" s="36"/>
      <c r="B265" s="36" t="s">
        <v>67</v>
      </c>
      <c r="C265" s="37" t="s">
        <v>21</v>
      </c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16">
        <f t="shared" si="164"/>
        <v>0</v>
      </c>
    </row>
    <row r="266" spans="1:16" ht="16.05" customHeight="1" x14ac:dyDescent="0.2">
      <c r="A266" s="36"/>
      <c r="B266" s="36"/>
      <c r="C266" s="38" t="s">
        <v>22</v>
      </c>
      <c r="D266" s="10" t="str">
        <f t="shared" ref="D266:O266" si="185">IF(D265&lt;=0,"",D265/$P265%)</f>
        <v/>
      </c>
      <c r="E266" s="10" t="str">
        <f t="shared" si="185"/>
        <v/>
      </c>
      <c r="F266" s="10" t="str">
        <f t="shared" si="185"/>
        <v/>
      </c>
      <c r="G266" s="10" t="str">
        <f t="shared" si="185"/>
        <v/>
      </c>
      <c r="H266" s="10" t="str">
        <f t="shared" si="185"/>
        <v/>
      </c>
      <c r="I266" s="10" t="str">
        <f t="shared" si="185"/>
        <v/>
      </c>
      <c r="J266" s="10" t="str">
        <f t="shared" si="185"/>
        <v/>
      </c>
      <c r="K266" s="10" t="str">
        <f t="shared" si="185"/>
        <v/>
      </c>
      <c r="L266" s="10" t="str">
        <f t="shared" si="185"/>
        <v/>
      </c>
      <c r="M266" s="10" t="str">
        <f t="shared" si="185"/>
        <v/>
      </c>
      <c r="N266" s="10" t="str">
        <f t="shared" si="185"/>
        <v/>
      </c>
      <c r="O266" s="10" t="str">
        <f t="shared" si="185"/>
        <v/>
      </c>
      <c r="P266" s="16">
        <f t="shared" si="164"/>
        <v>0</v>
      </c>
    </row>
    <row r="267" spans="1:16" ht="16.05" customHeight="1" x14ac:dyDescent="0.2">
      <c r="A267" s="36"/>
      <c r="B267" s="36"/>
      <c r="C267" s="37" t="s">
        <v>23</v>
      </c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16">
        <f t="shared" si="164"/>
        <v>0</v>
      </c>
    </row>
    <row r="268" spans="1:16" ht="16.05" customHeight="1" x14ac:dyDescent="0.2">
      <c r="A268" s="36"/>
      <c r="B268" s="36"/>
      <c r="C268" s="38" t="s">
        <v>22</v>
      </c>
      <c r="D268" s="10" t="str">
        <f t="shared" ref="D268:O268" si="186">IF(D267&lt;=0,"",D267/$P267%)</f>
        <v/>
      </c>
      <c r="E268" s="10" t="str">
        <f t="shared" si="186"/>
        <v/>
      </c>
      <c r="F268" s="10" t="str">
        <f t="shared" si="186"/>
        <v/>
      </c>
      <c r="G268" s="10" t="str">
        <f t="shared" si="186"/>
        <v/>
      </c>
      <c r="H268" s="10" t="str">
        <f t="shared" si="186"/>
        <v/>
      </c>
      <c r="I268" s="10" t="str">
        <f t="shared" si="186"/>
        <v/>
      </c>
      <c r="J268" s="10" t="str">
        <f t="shared" si="186"/>
        <v/>
      </c>
      <c r="K268" s="10" t="str">
        <f t="shared" si="186"/>
        <v/>
      </c>
      <c r="L268" s="10" t="str">
        <f t="shared" si="186"/>
        <v/>
      </c>
      <c r="M268" s="10" t="str">
        <f t="shared" si="186"/>
        <v/>
      </c>
      <c r="N268" s="10" t="str">
        <f t="shared" si="186"/>
        <v/>
      </c>
      <c r="O268" s="10" t="str">
        <f t="shared" si="186"/>
        <v/>
      </c>
      <c r="P268" s="16">
        <f t="shared" si="164"/>
        <v>0</v>
      </c>
    </row>
    <row r="269" spans="1:16" ht="16.05" customHeight="1" x14ac:dyDescent="0.2">
      <c r="A269" s="36"/>
      <c r="B269" s="36"/>
      <c r="C269" s="37" t="s">
        <v>24</v>
      </c>
      <c r="D269" s="9">
        <f>SUM(D267,D265)</f>
        <v>0</v>
      </c>
      <c r="E269" s="9">
        <f t="shared" ref="E269:O269" si="187">SUM(E267,E265)</f>
        <v>0</v>
      </c>
      <c r="F269" s="9">
        <f t="shared" si="187"/>
        <v>0</v>
      </c>
      <c r="G269" s="9">
        <f t="shared" si="187"/>
        <v>0</v>
      </c>
      <c r="H269" s="9">
        <f t="shared" si="187"/>
        <v>0</v>
      </c>
      <c r="I269" s="9">
        <f t="shared" si="187"/>
        <v>0</v>
      </c>
      <c r="J269" s="9">
        <f t="shared" si="187"/>
        <v>0</v>
      </c>
      <c r="K269" s="9">
        <f t="shared" si="187"/>
        <v>0</v>
      </c>
      <c r="L269" s="9">
        <f t="shared" si="187"/>
        <v>0</v>
      </c>
      <c r="M269" s="9">
        <f t="shared" si="187"/>
        <v>0</v>
      </c>
      <c r="N269" s="9">
        <f t="shared" si="187"/>
        <v>0</v>
      </c>
      <c r="O269" s="9">
        <f t="shared" si="187"/>
        <v>0</v>
      </c>
      <c r="P269" s="16">
        <f t="shared" si="164"/>
        <v>0</v>
      </c>
    </row>
    <row r="270" spans="1:16" ht="16.05" customHeight="1" x14ac:dyDescent="0.2">
      <c r="A270" s="36"/>
      <c r="B270" s="40"/>
      <c r="C270" s="38" t="s">
        <v>22</v>
      </c>
      <c r="D270" s="10" t="str">
        <f t="shared" ref="D270:O270" si="188">IF(D269&lt;=0,"",D269/$P269%)</f>
        <v/>
      </c>
      <c r="E270" s="10" t="str">
        <f t="shared" si="188"/>
        <v/>
      </c>
      <c r="F270" s="10" t="str">
        <f t="shared" si="188"/>
        <v/>
      </c>
      <c r="G270" s="10" t="str">
        <f t="shared" si="188"/>
        <v/>
      </c>
      <c r="H270" s="10" t="str">
        <f t="shared" si="188"/>
        <v/>
      </c>
      <c r="I270" s="10" t="str">
        <f t="shared" si="188"/>
        <v/>
      </c>
      <c r="J270" s="10" t="str">
        <f t="shared" si="188"/>
        <v/>
      </c>
      <c r="K270" s="10" t="str">
        <f t="shared" si="188"/>
        <v/>
      </c>
      <c r="L270" s="10" t="str">
        <f t="shared" si="188"/>
        <v/>
      </c>
      <c r="M270" s="10" t="str">
        <f t="shared" si="188"/>
        <v/>
      </c>
      <c r="N270" s="10" t="str">
        <f t="shared" si="188"/>
        <v/>
      </c>
      <c r="O270" s="10" t="str">
        <f t="shared" si="188"/>
        <v/>
      </c>
      <c r="P270" s="16">
        <f t="shared" si="164"/>
        <v>0</v>
      </c>
    </row>
    <row r="271" spans="1:16" ht="16.05" customHeight="1" x14ac:dyDescent="0.2">
      <c r="A271" s="36"/>
      <c r="B271" s="36" t="s">
        <v>68</v>
      </c>
      <c r="C271" s="37" t="s">
        <v>21</v>
      </c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16">
        <f t="shared" si="164"/>
        <v>0</v>
      </c>
    </row>
    <row r="272" spans="1:16" ht="16.05" customHeight="1" x14ac:dyDescent="0.2">
      <c r="A272" s="36"/>
      <c r="B272" s="36"/>
      <c r="C272" s="38" t="s">
        <v>22</v>
      </c>
      <c r="D272" s="10" t="str">
        <f t="shared" ref="D272:O272" si="189">IF(D271&lt;=0,"",D271/$P271%)</f>
        <v/>
      </c>
      <c r="E272" s="10" t="str">
        <f t="shared" si="189"/>
        <v/>
      </c>
      <c r="F272" s="10" t="str">
        <f t="shared" si="189"/>
        <v/>
      </c>
      <c r="G272" s="10" t="str">
        <f t="shared" si="189"/>
        <v/>
      </c>
      <c r="H272" s="10" t="str">
        <f t="shared" si="189"/>
        <v/>
      </c>
      <c r="I272" s="10" t="str">
        <f t="shared" si="189"/>
        <v/>
      </c>
      <c r="J272" s="10" t="str">
        <f t="shared" si="189"/>
        <v/>
      </c>
      <c r="K272" s="10" t="str">
        <f t="shared" si="189"/>
        <v/>
      </c>
      <c r="L272" s="10" t="str">
        <f t="shared" si="189"/>
        <v/>
      </c>
      <c r="M272" s="10" t="str">
        <f t="shared" si="189"/>
        <v/>
      </c>
      <c r="N272" s="10" t="str">
        <f t="shared" si="189"/>
        <v/>
      </c>
      <c r="O272" s="10" t="str">
        <f t="shared" si="189"/>
        <v/>
      </c>
      <c r="P272" s="16">
        <f t="shared" si="164"/>
        <v>0</v>
      </c>
    </row>
    <row r="273" spans="1:16" ht="16.05" customHeight="1" x14ac:dyDescent="0.2">
      <c r="A273" s="36"/>
      <c r="B273" s="36"/>
      <c r="C273" s="37" t="s">
        <v>23</v>
      </c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16">
        <f t="shared" si="164"/>
        <v>0</v>
      </c>
    </row>
    <row r="274" spans="1:16" ht="16.05" customHeight="1" x14ac:dyDescent="0.2">
      <c r="A274" s="36"/>
      <c r="B274" s="36"/>
      <c r="C274" s="38" t="s">
        <v>22</v>
      </c>
      <c r="D274" s="10" t="str">
        <f t="shared" ref="D274:O274" si="190">IF(D273&lt;=0,"",D273/$P273%)</f>
        <v/>
      </c>
      <c r="E274" s="10" t="str">
        <f t="shared" si="190"/>
        <v/>
      </c>
      <c r="F274" s="10" t="str">
        <f t="shared" si="190"/>
        <v/>
      </c>
      <c r="G274" s="10" t="str">
        <f t="shared" si="190"/>
        <v/>
      </c>
      <c r="H274" s="10" t="str">
        <f t="shared" si="190"/>
        <v/>
      </c>
      <c r="I274" s="10" t="str">
        <f t="shared" si="190"/>
        <v/>
      </c>
      <c r="J274" s="10" t="str">
        <f t="shared" si="190"/>
        <v/>
      </c>
      <c r="K274" s="10" t="str">
        <f t="shared" si="190"/>
        <v/>
      </c>
      <c r="L274" s="10" t="str">
        <f t="shared" si="190"/>
        <v/>
      </c>
      <c r="M274" s="10" t="str">
        <f t="shared" si="190"/>
        <v/>
      </c>
      <c r="N274" s="10" t="str">
        <f t="shared" si="190"/>
        <v/>
      </c>
      <c r="O274" s="10" t="str">
        <f t="shared" si="190"/>
        <v/>
      </c>
      <c r="P274" s="16">
        <f t="shared" si="164"/>
        <v>0</v>
      </c>
    </row>
    <row r="275" spans="1:16" ht="16.05" customHeight="1" x14ac:dyDescent="0.2">
      <c r="A275" s="36"/>
      <c r="B275" s="36"/>
      <c r="C275" s="37" t="s">
        <v>24</v>
      </c>
      <c r="D275" s="9">
        <f>SUM(D273,D271)</f>
        <v>0</v>
      </c>
      <c r="E275" s="9">
        <f t="shared" ref="E275:O275" si="191">SUM(E273,E271)</f>
        <v>0</v>
      </c>
      <c r="F275" s="9">
        <f t="shared" si="191"/>
        <v>0</v>
      </c>
      <c r="G275" s="9">
        <f t="shared" si="191"/>
        <v>0</v>
      </c>
      <c r="H275" s="9">
        <f t="shared" si="191"/>
        <v>0</v>
      </c>
      <c r="I275" s="9">
        <f t="shared" si="191"/>
        <v>0</v>
      </c>
      <c r="J275" s="9">
        <f t="shared" si="191"/>
        <v>0</v>
      </c>
      <c r="K275" s="9">
        <f t="shared" si="191"/>
        <v>0</v>
      </c>
      <c r="L275" s="9">
        <f t="shared" si="191"/>
        <v>0</v>
      </c>
      <c r="M275" s="9">
        <f t="shared" si="191"/>
        <v>0</v>
      </c>
      <c r="N275" s="9">
        <f t="shared" si="191"/>
        <v>0</v>
      </c>
      <c r="O275" s="9">
        <f t="shared" si="191"/>
        <v>0</v>
      </c>
      <c r="P275" s="16">
        <f t="shared" si="164"/>
        <v>0</v>
      </c>
    </row>
    <row r="276" spans="1:16" ht="16.05" customHeight="1" x14ac:dyDescent="0.2">
      <c r="A276" s="36"/>
      <c r="B276" s="40"/>
      <c r="C276" s="38" t="s">
        <v>22</v>
      </c>
      <c r="D276" s="10" t="str">
        <f t="shared" ref="D276:O276" si="192">IF(D275&lt;=0,"",D275/$P275%)</f>
        <v/>
      </c>
      <c r="E276" s="10" t="str">
        <f t="shared" si="192"/>
        <v/>
      </c>
      <c r="F276" s="10" t="str">
        <f t="shared" si="192"/>
        <v/>
      </c>
      <c r="G276" s="10" t="str">
        <f t="shared" si="192"/>
        <v/>
      </c>
      <c r="H276" s="10" t="str">
        <f t="shared" si="192"/>
        <v/>
      </c>
      <c r="I276" s="10" t="str">
        <f t="shared" si="192"/>
        <v/>
      </c>
      <c r="J276" s="10" t="str">
        <f t="shared" si="192"/>
        <v/>
      </c>
      <c r="K276" s="10" t="str">
        <f t="shared" si="192"/>
        <v/>
      </c>
      <c r="L276" s="10" t="str">
        <f t="shared" si="192"/>
        <v/>
      </c>
      <c r="M276" s="10" t="str">
        <f t="shared" si="192"/>
        <v/>
      </c>
      <c r="N276" s="10" t="str">
        <f t="shared" si="192"/>
        <v/>
      </c>
      <c r="O276" s="10" t="str">
        <f t="shared" si="192"/>
        <v/>
      </c>
      <c r="P276" s="16">
        <f t="shared" si="164"/>
        <v>0</v>
      </c>
    </row>
    <row r="277" spans="1:16" ht="16.05" customHeight="1" x14ac:dyDescent="0.2">
      <c r="A277" s="36"/>
      <c r="B277" s="36" t="s">
        <v>69</v>
      </c>
      <c r="C277" s="37" t="s">
        <v>21</v>
      </c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16">
        <f t="shared" si="164"/>
        <v>0</v>
      </c>
    </row>
    <row r="278" spans="1:16" ht="16.05" customHeight="1" x14ac:dyDescent="0.2">
      <c r="A278" s="36"/>
      <c r="B278" s="36"/>
      <c r="C278" s="38" t="s">
        <v>22</v>
      </c>
      <c r="D278" s="10" t="str">
        <f t="shared" ref="D278:O278" si="193">IF(D277&lt;=0,"",D277/$P277%)</f>
        <v/>
      </c>
      <c r="E278" s="10" t="str">
        <f t="shared" si="193"/>
        <v/>
      </c>
      <c r="F278" s="10" t="str">
        <f t="shared" si="193"/>
        <v/>
      </c>
      <c r="G278" s="10" t="str">
        <f t="shared" si="193"/>
        <v/>
      </c>
      <c r="H278" s="10" t="str">
        <f t="shared" si="193"/>
        <v/>
      </c>
      <c r="I278" s="10" t="str">
        <f t="shared" si="193"/>
        <v/>
      </c>
      <c r="J278" s="10" t="str">
        <f t="shared" si="193"/>
        <v/>
      </c>
      <c r="K278" s="10" t="str">
        <f t="shared" si="193"/>
        <v/>
      </c>
      <c r="L278" s="10" t="str">
        <f t="shared" si="193"/>
        <v/>
      </c>
      <c r="M278" s="10" t="str">
        <f t="shared" si="193"/>
        <v/>
      </c>
      <c r="N278" s="10" t="str">
        <f t="shared" si="193"/>
        <v/>
      </c>
      <c r="O278" s="10" t="str">
        <f t="shared" si="193"/>
        <v/>
      </c>
      <c r="P278" s="16">
        <f t="shared" si="164"/>
        <v>0</v>
      </c>
    </row>
    <row r="279" spans="1:16" ht="16.05" customHeight="1" x14ac:dyDescent="0.2">
      <c r="A279" s="36"/>
      <c r="B279" s="36"/>
      <c r="C279" s="37" t="s">
        <v>23</v>
      </c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16">
        <f t="shared" si="164"/>
        <v>0</v>
      </c>
    </row>
    <row r="280" spans="1:16" ht="16.05" customHeight="1" x14ac:dyDescent="0.2">
      <c r="A280" s="36"/>
      <c r="B280" s="36"/>
      <c r="C280" s="38" t="s">
        <v>22</v>
      </c>
      <c r="D280" s="10" t="str">
        <f t="shared" ref="D280:O280" si="194">IF(D279&lt;=0,"",D279/$P279%)</f>
        <v/>
      </c>
      <c r="E280" s="10" t="str">
        <f t="shared" si="194"/>
        <v/>
      </c>
      <c r="F280" s="10" t="str">
        <f t="shared" si="194"/>
        <v/>
      </c>
      <c r="G280" s="10" t="str">
        <f t="shared" si="194"/>
        <v/>
      </c>
      <c r="H280" s="10" t="str">
        <f t="shared" si="194"/>
        <v/>
      </c>
      <c r="I280" s="10" t="str">
        <f t="shared" si="194"/>
        <v/>
      </c>
      <c r="J280" s="10" t="str">
        <f t="shared" si="194"/>
        <v/>
      </c>
      <c r="K280" s="10" t="str">
        <f t="shared" si="194"/>
        <v/>
      </c>
      <c r="L280" s="10" t="str">
        <f t="shared" si="194"/>
        <v/>
      </c>
      <c r="M280" s="10" t="str">
        <f t="shared" si="194"/>
        <v/>
      </c>
      <c r="N280" s="10" t="str">
        <f t="shared" si="194"/>
        <v/>
      </c>
      <c r="O280" s="10" t="str">
        <f t="shared" si="194"/>
        <v/>
      </c>
      <c r="P280" s="16">
        <f t="shared" si="164"/>
        <v>0</v>
      </c>
    </row>
    <row r="281" spans="1:16" ht="16.05" customHeight="1" x14ac:dyDescent="0.2">
      <c r="A281" s="36"/>
      <c r="B281" s="36"/>
      <c r="C281" s="37" t="s">
        <v>24</v>
      </c>
      <c r="D281" s="9">
        <f>SUM(D279,D277)</f>
        <v>0</v>
      </c>
      <c r="E281" s="9">
        <f t="shared" ref="E281:O281" si="195">SUM(E279,E277)</f>
        <v>0</v>
      </c>
      <c r="F281" s="9">
        <f t="shared" si="195"/>
        <v>0</v>
      </c>
      <c r="G281" s="9">
        <f t="shared" si="195"/>
        <v>0</v>
      </c>
      <c r="H281" s="9">
        <f t="shared" si="195"/>
        <v>0</v>
      </c>
      <c r="I281" s="9">
        <f t="shared" si="195"/>
        <v>0</v>
      </c>
      <c r="J281" s="9">
        <f t="shared" si="195"/>
        <v>0</v>
      </c>
      <c r="K281" s="9">
        <f t="shared" si="195"/>
        <v>0</v>
      </c>
      <c r="L281" s="9">
        <f t="shared" si="195"/>
        <v>0</v>
      </c>
      <c r="M281" s="9">
        <f t="shared" si="195"/>
        <v>0</v>
      </c>
      <c r="N281" s="9">
        <f t="shared" si="195"/>
        <v>0</v>
      </c>
      <c r="O281" s="9">
        <f t="shared" si="195"/>
        <v>0</v>
      </c>
      <c r="P281" s="16">
        <f t="shared" si="164"/>
        <v>0</v>
      </c>
    </row>
    <row r="282" spans="1:16" ht="16.05" customHeight="1" x14ac:dyDescent="0.2">
      <c r="A282" s="36"/>
      <c r="B282" s="40"/>
      <c r="C282" s="38" t="s">
        <v>22</v>
      </c>
      <c r="D282" s="10" t="str">
        <f t="shared" ref="D282:O282" si="196">IF(D281&lt;=0,"",D281/$P281%)</f>
        <v/>
      </c>
      <c r="E282" s="10" t="str">
        <f t="shared" si="196"/>
        <v/>
      </c>
      <c r="F282" s="10" t="str">
        <f t="shared" si="196"/>
        <v/>
      </c>
      <c r="G282" s="10" t="str">
        <f t="shared" si="196"/>
        <v/>
      </c>
      <c r="H282" s="10" t="str">
        <f t="shared" si="196"/>
        <v/>
      </c>
      <c r="I282" s="10" t="str">
        <f t="shared" si="196"/>
        <v/>
      </c>
      <c r="J282" s="10" t="str">
        <f t="shared" si="196"/>
        <v/>
      </c>
      <c r="K282" s="10" t="str">
        <f t="shared" si="196"/>
        <v/>
      </c>
      <c r="L282" s="10" t="str">
        <f t="shared" si="196"/>
        <v/>
      </c>
      <c r="M282" s="10" t="str">
        <f t="shared" si="196"/>
        <v/>
      </c>
      <c r="N282" s="10" t="str">
        <f t="shared" si="196"/>
        <v/>
      </c>
      <c r="O282" s="10" t="str">
        <f t="shared" si="196"/>
        <v/>
      </c>
      <c r="P282" s="16">
        <f t="shared" si="164"/>
        <v>0</v>
      </c>
    </row>
    <row r="283" spans="1:16" ht="16.05" customHeight="1" x14ac:dyDescent="0.2">
      <c r="A283" s="36"/>
      <c r="B283" s="36" t="s">
        <v>70</v>
      </c>
      <c r="C283" s="37" t="s">
        <v>21</v>
      </c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16">
        <f t="shared" si="164"/>
        <v>0</v>
      </c>
    </row>
    <row r="284" spans="1:16" ht="16.05" customHeight="1" x14ac:dyDescent="0.2">
      <c r="A284" s="36"/>
      <c r="B284" s="36"/>
      <c r="C284" s="38" t="s">
        <v>22</v>
      </c>
      <c r="D284" s="10" t="str">
        <f t="shared" ref="D284:O284" si="197">IF(D283&lt;=0,"",D283/$P283%)</f>
        <v/>
      </c>
      <c r="E284" s="10" t="str">
        <f t="shared" si="197"/>
        <v/>
      </c>
      <c r="F284" s="10" t="str">
        <f t="shared" si="197"/>
        <v/>
      </c>
      <c r="G284" s="10" t="str">
        <f t="shared" si="197"/>
        <v/>
      </c>
      <c r="H284" s="10" t="str">
        <f t="shared" si="197"/>
        <v/>
      </c>
      <c r="I284" s="10" t="str">
        <f t="shared" si="197"/>
        <v/>
      </c>
      <c r="J284" s="10" t="str">
        <f t="shared" si="197"/>
        <v/>
      </c>
      <c r="K284" s="10" t="str">
        <f t="shared" si="197"/>
        <v/>
      </c>
      <c r="L284" s="10" t="str">
        <f t="shared" si="197"/>
        <v/>
      </c>
      <c r="M284" s="10" t="str">
        <f t="shared" si="197"/>
        <v/>
      </c>
      <c r="N284" s="10" t="str">
        <f t="shared" si="197"/>
        <v/>
      </c>
      <c r="O284" s="10" t="str">
        <f t="shared" si="197"/>
        <v/>
      </c>
      <c r="P284" s="16">
        <f t="shared" si="164"/>
        <v>0</v>
      </c>
    </row>
    <row r="285" spans="1:16" ht="16.05" customHeight="1" x14ac:dyDescent="0.2">
      <c r="A285" s="36"/>
      <c r="B285" s="36"/>
      <c r="C285" s="37" t="s">
        <v>23</v>
      </c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16">
        <f t="shared" si="164"/>
        <v>0</v>
      </c>
    </row>
    <row r="286" spans="1:16" ht="16.05" customHeight="1" x14ac:dyDescent="0.2">
      <c r="A286" s="36"/>
      <c r="B286" s="36"/>
      <c r="C286" s="38" t="s">
        <v>22</v>
      </c>
      <c r="D286" s="10" t="str">
        <f t="shared" ref="D286:O286" si="198">IF(D285&lt;=0,"",D285/$P285%)</f>
        <v/>
      </c>
      <c r="E286" s="10" t="str">
        <f t="shared" si="198"/>
        <v/>
      </c>
      <c r="F286" s="10" t="str">
        <f t="shared" si="198"/>
        <v/>
      </c>
      <c r="G286" s="10" t="str">
        <f t="shared" si="198"/>
        <v/>
      </c>
      <c r="H286" s="10" t="str">
        <f t="shared" si="198"/>
        <v/>
      </c>
      <c r="I286" s="10" t="str">
        <f t="shared" si="198"/>
        <v/>
      </c>
      <c r="J286" s="10" t="str">
        <f t="shared" si="198"/>
        <v/>
      </c>
      <c r="K286" s="10" t="str">
        <f t="shared" si="198"/>
        <v/>
      </c>
      <c r="L286" s="10" t="str">
        <f t="shared" si="198"/>
        <v/>
      </c>
      <c r="M286" s="10" t="str">
        <f t="shared" si="198"/>
        <v/>
      </c>
      <c r="N286" s="10" t="str">
        <f t="shared" si="198"/>
        <v/>
      </c>
      <c r="O286" s="10" t="str">
        <f t="shared" si="198"/>
        <v/>
      </c>
      <c r="P286" s="16">
        <f t="shared" si="164"/>
        <v>0</v>
      </c>
    </row>
    <row r="287" spans="1:16" ht="16.05" customHeight="1" x14ac:dyDescent="0.2">
      <c r="A287" s="36"/>
      <c r="B287" s="36"/>
      <c r="C287" s="37" t="s">
        <v>24</v>
      </c>
      <c r="D287" s="9">
        <f>SUM(D285,D283)</f>
        <v>0</v>
      </c>
      <c r="E287" s="9">
        <f t="shared" ref="E287:O287" si="199">SUM(E285,E283)</f>
        <v>0</v>
      </c>
      <c r="F287" s="9">
        <f t="shared" si="199"/>
        <v>0</v>
      </c>
      <c r="G287" s="9">
        <f t="shared" si="199"/>
        <v>0</v>
      </c>
      <c r="H287" s="9">
        <f t="shared" si="199"/>
        <v>0</v>
      </c>
      <c r="I287" s="9">
        <f t="shared" si="199"/>
        <v>0</v>
      </c>
      <c r="J287" s="9">
        <f t="shared" si="199"/>
        <v>0</v>
      </c>
      <c r="K287" s="9">
        <f t="shared" si="199"/>
        <v>0</v>
      </c>
      <c r="L287" s="9">
        <f t="shared" si="199"/>
        <v>0</v>
      </c>
      <c r="M287" s="9">
        <f t="shared" si="199"/>
        <v>0</v>
      </c>
      <c r="N287" s="9">
        <f t="shared" si="199"/>
        <v>0</v>
      </c>
      <c r="O287" s="9">
        <f t="shared" si="199"/>
        <v>0</v>
      </c>
      <c r="P287" s="16">
        <f t="shared" si="164"/>
        <v>0</v>
      </c>
    </row>
    <row r="288" spans="1:16" ht="16.05" customHeight="1" x14ac:dyDescent="0.2">
      <c r="A288" s="36"/>
      <c r="B288" s="40"/>
      <c r="C288" s="38" t="s">
        <v>22</v>
      </c>
      <c r="D288" s="10" t="str">
        <f t="shared" ref="D288:O288" si="200">IF(D287&lt;=0,"",D287/$P287%)</f>
        <v/>
      </c>
      <c r="E288" s="10" t="str">
        <f t="shared" si="200"/>
        <v/>
      </c>
      <c r="F288" s="10" t="str">
        <f t="shared" si="200"/>
        <v/>
      </c>
      <c r="G288" s="10" t="str">
        <f t="shared" si="200"/>
        <v/>
      </c>
      <c r="H288" s="10" t="str">
        <f t="shared" si="200"/>
        <v/>
      </c>
      <c r="I288" s="10" t="str">
        <f t="shared" si="200"/>
        <v/>
      </c>
      <c r="J288" s="10" t="str">
        <f t="shared" si="200"/>
        <v/>
      </c>
      <c r="K288" s="10" t="str">
        <f t="shared" si="200"/>
        <v/>
      </c>
      <c r="L288" s="10" t="str">
        <f t="shared" si="200"/>
        <v/>
      </c>
      <c r="M288" s="10" t="str">
        <f t="shared" si="200"/>
        <v/>
      </c>
      <c r="N288" s="10" t="str">
        <f t="shared" si="200"/>
        <v/>
      </c>
      <c r="O288" s="10" t="str">
        <f t="shared" si="200"/>
        <v/>
      </c>
      <c r="P288" s="16">
        <f t="shared" si="164"/>
        <v>0</v>
      </c>
    </row>
    <row r="289" spans="1:18" ht="16.05" customHeight="1" x14ac:dyDescent="0.2">
      <c r="A289" s="36"/>
      <c r="B289" s="36" t="s">
        <v>71</v>
      </c>
      <c r="C289" s="37" t="s">
        <v>21</v>
      </c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16">
        <f t="shared" si="164"/>
        <v>0</v>
      </c>
    </row>
    <row r="290" spans="1:18" ht="16.05" customHeight="1" x14ac:dyDescent="0.2">
      <c r="A290" s="36"/>
      <c r="B290" s="36"/>
      <c r="C290" s="38" t="s">
        <v>22</v>
      </c>
      <c r="D290" s="10" t="str">
        <f t="shared" ref="D290:O290" si="201">IF(D289&lt;=0,"",D289/$P289%)</f>
        <v/>
      </c>
      <c r="E290" s="10" t="str">
        <f t="shared" si="201"/>
        <v/>
      </c>
      <c r="F290" s="10" t="str">
        <f t="shared" si="201"/>
        <v/>
      </c>
      <c r="G290" s="10" t="str">
        <f t="shared" si="201"/>
        <v/>
      </c>
      <c r="H290" s="10" t="str">
        <f t="shared" si="201"/>
        <v/>
      </c>
      <c r="I290" s="10" t="str">
        <f t="shared" si="201"/>
        <v/>
      </c>
      <c r="J290" s="10" t="str">
        <f t="shared" si="201"/>
        <v/>
      </c>
      <c r="K290" s="10" t="str">
        <f t="shared" si="201"/>
        <v/>
      </c>
      <c r="L290" s="10" t="str">
        <f t="shared" si="201"/>
        <v/>
      </c>
      <c r="M290" s="10" t="str">
        <f t="shared" si="201"/>
        <v/>
      </c>
      <c r="N290" s="10" t="str">
        <f t="shared" si="201"/>
        <v/>
      </c>
      <c r="O290" s="10" t="str">
        <f t="shared" si="201"/>
        <v/>
      </c>
      <c r="P290" s="16">
        <f t="shared" si="164"/>
        <v>0</v>
      </c>
    </row>
    <row r="291" spans="1:18" ht="16.05" customHeight="1" x14ac:dyDescent="0.2">
      <c r="A291" s="36"/>
      <c r="B291" s="36"/>
      <c r="C291" s="37" t="s">
        <v>23</v>
      </c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16">
        <f t="shared" si="164"/>
        <v>0</v>
      </c>
    </row>
    <row r="292" spans="1:18" ht="16.05" customHeight="1" x14ac:dyDescent="0.2">
      <c r="A292" s="36"/>
      <c r="B292" s="36"/>
      <c r="C292" s="38" t="s">
        <v>22</v>
      </c>
      <c r="D292" s="10" t="str">
        <f t="shared" ref="D292:O292" si="202">IF(D291&lt;=0,"",D291/$P291%)</f>
        <v/>
      </c>
      <c r="E292" s="10" t="str">
        <f t="shared" si="202"/>
        <v/>
      </c>
      <c r="F292" s="10" t="str">
        <f t="shared" si="202"/>
        <v/>
      </c>
      <c r="G292" s="10" t="str">
        <f t="shared" si="202"/>
        <v/>
      </c>
      <c r="H292" s="10" t="str">
        <f t="shared" si="202"/>
        <v/>
      </c>
      <c r="I292" s="10" t="str">
        <f t="shared" si="202"/>
        <v/>
      </c>
      <c r="J292" s="10" t="str">
        <f t="shared" si="202"/>
        <v/>
      </c>
      <c r="K292" s="10" t="str">
        <f t="shared" si="202"/>
        <v/>
      </c>
      <c r="L292" s="10" t="str">
        <f t="shared" si="202"/>
        <v/>
      </c>
      <c r="M292" s="10" t="str">
        <f t="shared" si="202"/>
        <v/>
      </c>
      <c r="N292" s="10" t="str">
        <f t="shared" si="202"/>
        <v/>
      </c>
      <c r="O292" s="10" t="str">
        <f t="shared" si="202"/>
        <v/>
      </c>
      <c r="P292" s="16">
        <f t="shared" si="164"/>
        <v>0</v>
      </c>
    </row>
    <row r="293" spans="1:18" ht="16.05" customHeight="1" x14ac:dyDescent="0.2">
      <c r="A293" s="36"/>
      <c r="B293" s="36"/>
      <c r="C293" s="37" t="s">
        <v>24</v>
      </c>
      <c r="D293" s="9">
        <f>SUM(D291,D289)</f>
        <v>0</v>
      </c>
      <c r="E293" s="9">
        <f t="shared" ref="E293:N293" si="203">SUM(E291,E289)</f>
        <v>0</v>
      </c>
      <c r="F293" s="9">
        <f t="shared" si="203"/>
        <v>0</v>
      </c>
      <c r="G293" s="9">
        <f t="shared" si="203"/>
        <v>0</v>
      </c>
      <c r="H293" s="9">
        <f t="shared" si="203"/>
        <v>0</v>
      </c>
      <c r="I293" s="9">
        <f t="shared" si="203"/>
        <v>0</v>
      </c>
      <c r="J293" s="9">
        <f t="shared" si="203"/>
        <v>0</v>
      </c>
      <c r="K293" s="9">
        <f t="shared" si="203"/>
        <v>0</v>
      </c>
      <c r="L293" s="9">
        <f t="shared" si="203"/>
        <v>0</v>
      </c>
      <c r="M293" s="9">
        <f t="shared" si="203"/>
        <v>0</v>
      </c>
      <c r="N293" s="9">
        <f t="shared" si="203"/>
        <v>0</v>
      </c>
      <c r="O293" s="9">
        <f>SUM(O291,O289)</f>
        <v>0</v>
      </c>
      <c r="P293" s="16">
        <f t="shared" ref="P293:P356" si="204">SUM(D293:O293)</f>
        <v>0</v>
      </c>
    </row>
    <row r="294" spans="1:18" ht="16.05" customHeight="1" x14ac:dyDescent="0.2">
      <c r="A294" s="36"/>
      <c r="B294" s="40"/>
      <c r="C294" s="38" t="s">
        <v>22</v>
      </c>
      <c r="D294" s="10" t="str">
        <f t="shared" ref="D294:O294" si="205">IF(D293&lt;=0,"",D293/$P293%)</f>
        <v/>
      </c>
      <c r="E294" s="10" t="str">
        <f t="shared" si="205"/>
        <v/>
      </c>
      <c r="F294" s="10" t="str">
        <f t="shared" si="205"/>
        <v/>
      </c>
      <c r="G294" s="10" t="str">
        <f t="shared" si="205"/>
        <v/>
      </c>
      <c r="H294" s="10" t="str">
        <f t="shared" si="205"/>
        <v/>
      </c>
      <c r="I294" s="10" t="str">
        <f t="shared" si="205"/>
        <v/>
      </c>
      <c r="J294" s="10" t="str">
        <f t="shared" si="205"/>
        <v/>
      </c>
      <c r="K294" s="10" t="str">
        <f t="shared" si="205"/>
        <v/>
      </c>
      <c r="L294" s="10" t="str">
        <f t="shared" si="205"/>
        <v/>
      </c>
      <c r="M294" s="10" t="str">
        <f t="shared" si="205"/>
        <v/>
      </c>
      <c r="N294" s="10" t="str">
        <f t="shared" si="205"/>
        <v/>
      </c>
      <c r="O294" s="10" t="str">
        <f t="shared" si="205"/>
        <v/>
      </c>
      <c r="P294" s="16">
        <f t="shared" si="204"/>
        <v>0</v>
      </c>
    </row>
    <row r="295" spans="1:18" ht="16.05" customHeight="1" x14ac:dyDescent="0.2">
      <c r="A295" s="56" t="s">
        <v>72</v>
      </c>
      <c r="B295" s="57"/>
      <c r="C295" s="37" t="s">
        <v>21</v>
      </c>
      <c r="D295" s="8">
        <v>24426.7</v>
      </c>
      <c r="E295" s="8">
        <v>22161.8</v>
      </c>
      <c r="F295" s="8">
        <v>22279.8</v>
      </c>
      <c r="G295" s="8">
        <v>24099.7</v>
      </c>
      <c r="H295" s="8">
        <v>24853.600000000002</v>
      </c>
      <c r="I295" s="8">
        <v>23682.800000000003</v>
      </c>
      <c r="J295" s="8">
        <v>24105.7</v>
      </c>
      <c r="K295" s="8">
        <v>24011.599999999999</v>
      </c>
      <c r="L295" s="8">
        <v>23154.699999999997</v>
      </c>
      <c r="M295" s="8">
        <v>23214.3</v>
      </c>
      <c r="N295" s="8">
        <v>22086.1</v>
      </c>
      <c r="O295" s="8">
        <v>22794.1</v>
      </c>
      <c r="P295" s="16">
        <f t="shared" si="204"/>
        <v>280870.90000000002</v>
      </c>
    </row>
    <row r="296" spans="1:18" ht="16.05" customHeight="1" x14ac:dyDescent="0.2">
      <c r="A296" s="36"/>
      <c r="C296" s="38" t="s">
        <v>22</v>
      </c>
      <c r="D296" s="10">
        <f t="shared" ref="D296:O296" si="206">IF(D295&lt;=0,"",D295/$P295%)</f>
        <v>8.6967713636407318</v>
      </c>
      <c r="E296" s="10">
        <f t="shared" si="206"/>
        <v>7.8903866509488871</v>
      </c>
      <c r="F296" s="10">
        <f t="shared" si="206"/>
        <v>7.9323988351943893</v>
      </c>
      <c r="G296" s="10">
        <f t="shared" si="206"/>
        <v>8.5803477683163329</v>
      </c>
      <c r="H296" s="10">
        <f t="shared" si="206"/>
        <v>8.8487629013899269</v>
      </c>
      <c r="I296" s="10">
        <f t="shared" si="206"/>
        <v>8.4319165851642168</v>
      </c>
      <c r="J296" s="10">
        <f t="shared" si="206"/>
        <v>8.5824839810745779</v>
      </c>
      <c r="K296" s="10">
        <f t="shared" si="206"/>
        <v>8.5489810443160881</v>
      </c>
      <c r="L296" s="10">
        <f t="shared" si="206"/>
        <v>8.2438942588926061</v>
      </c>
      <c r="M296" s="10">
        <f t="shared" si="206"/>
        <v>8.2651139722911839</v>
      </c>
      <c r="N296" s="10">
        <f t="shared" si="206"/>
        <v>7.8634347666490179</v>
      </c>
      <c r="O296" s="10">
        <f t="shared" si="206"/>
        <v>8.1155078721220306</v>
      </c>
      <c r="P296" s="16">
        <f t="shared" si="204"/>
        <v>100</v>
      </c>
    </row>
    <row r="297" spans="1:18" ht="16.05" customHeight="1" x14ac:dyDescent="0.2">
      <c r="A297" s="36"/>
      <c r="C297" s="37" t="s">
        <v>23</v>
      </c>
      <c r="D297" s="8">
        <v>0</v>
      </c>
      <c r="E297" s="8">
        <v>0</v>
      </c>
      <c r="F297" s="8">
        <v>0</v>
      </c>
      <c r="G297" s="8">
        <v>0.1</v>
      </c>
      <c r="H297" s="8">
        <v>0.1</v>
      </c>
      <c r="I297" s="8">
        <v>0.1</v>
      </c>
      <c r="J297" s="8">
        <v>0.1</v>
      </c>
      <c r="K297" s="8">
        <v>0.1</v>
      </c>
      <c r="L297" s="8">
        <v>0.1</v>
      </c>
      <c r="M297" s="8">
        <v>0</v>
      </c>
      <c r="N297" s="8">
        <v>0</v>
      </c>
      <c r="O297" s="8">
        <v>0</v>
      </c>
      <c r="P297" s="16">
        <f t="shared" si="204"/>
        <v>0.6</v>
      </c>
    </row>
    <row r="298" spans="1:18" ht="16.05" customHeight="1" x14ac:dyDescent="0.2">
      <c r="A298" s="36"/>
      <c r="C298" s="38" t="s">
        <v>22</v>
      </c>
      <c r="D298" s="10" t="str">
        <f t="shared" ref="D298:O298" si="207">IF(D297&lt;=0,"",D297/$P297%)</f>
        <v/>
      </c>
      <c r="E298" s="10" t="str">
        <f t="shared" si="207"/>
        <v/>
      </c>
      <c r="F298" s="10" t="str">
        <f t="shared" si="207"/>
        <v/>
      </c>
      <c r="G298" s="10">
        <f t="shared" si="207"/>
        <v>16.666666666666668</v>
      </c>
      <c r="H298" s="10">
        <f t="shared" si="207"/>
        <v>16.666666666666668</v>
      </c>
      <c r="I298" s="10">
        <f t="shared" si="207"/>
        <v>16.666666666666668</v>
      </c>
      <c r="J298" s="10">
        <f t="shared" si="207"/>
        <v>16.666666666666668</v>
      </c>
      <c r="K298" s="10">
        <f t="shared" si="207"/>
        <v>16.666666666666668</v>
      </c>
      <c r="L298" s="10">
        <f t="shared" si="207"/>
        <v>16.666666666666668</v>
      </c>
      <c r="M298" s="10" t="str">
        <f t="shared" si="207"/>
        <v/>
      </c>
      <c r="N298" s="10" t="str">
        <f t="shared" si="207"/>
        <v/>
      </c>
      <c r="O298" s="10" t="str">
        <f t="shared" si="207"/>
        <v/>
      </c>
      <c r="P298" s="16">
        <f t="shared" si="204"/>
        <v>100.00000000000001</v>
      </c>
    </row>
    <row r="299" spans="1:18" ht="16.05" customHeight="1" x14ac:dyDescent="0.2">
      <c r="A299" s="36"/>
      <c r="B299" s="45"/>
      <c r="C299" s="37" t="s">
        <v>24</v>
      </c>
      <c r="D299" s="9">
        <f>SUM(D297,D295)</f>
        <v>24426.7</v>
      </c>
      <c r="E299" s="9">
        <f t="shared" ref="E299:O299" si="208">SUM(E297,E295)</f>
        <v>22161.8</v>
      </c>
      <c r="F299" s="9">
        <f t="shared" si="208"/>
        <v>22279.8</v>
      </c>
      <c r="G299" s="9">
        <f t="shared" si="208"/>
        <v>24099.8</v>
      </c>
      <c r="H299" s="9">
        <f t="shared" si="208"/>
        <v>24853.7</v>
      </c>
      <c r="I299" s="9">
        <f t="shared" si="208"/>
        <v>23682.9</v>
      </c>
      <c r="J299" s="9">
        <f t="shared" si="208"/>
        <v>24105.8</v>
      </c>
      <c r="K299" s="9">
        <f t="shared" si="208"/>
        <v>24011.699999999997</v>
      </c>
      <c r="L299" s="9">
        <f t="shared" si="208"/>
        <v>23154.799999999996</v>
      </c>
      <c r="M299" s="9">
        <f t="shared" si="208"/>
        <v>23214.3</v>
      </c>
      <c r="N299" s="9">
        <f t="shared" si="208"/>
        <v>22086.1</v>
      </c>
      <c r="O299" s="9">
        <f t="shared" si="208"/>
        <v>22794.1</v>
      </c>
      <c r="P299" s="16">
        <f t="shared" si="204"/>
        <v>280871.5</v>
      </c>
    </row>
    <row r="300" spans="1:18" ht="16.05" customHeight="1" x14ac:dyDescent="0.2">
      <c r="A300" s="40"/>
      <c r="B300" s="39"/>
      <c r="C300" s="38" t="s">
        <v>22</v>
      </c>
      <c r="D300" s="10">
        <f t="shared" ref="D300:O300" si="209">IF(D299&lt;=0,"",D299/$P299%)</f>
        <v>8.6967527855264777</v>
      </c>
      <c r="E300" s="10">
        <f t="shared" si="209"/>
        <v>7.8903697954402627</v>
      </c>
      <c r="F300" s="10">
        <f t="shared" si="209"/>
        <v>7.9323818899389931</v>
      </c>
      <c r="G300" s="10">
        <f t="shared" si="209"/>
        <v>8.5803650423770286</v>
      </c>
      <c r="H300" s="10">
        <f t="shared" si="209"/>
        <v>8.8487796020600165</v>
      </c>
      <c r="I300" s="10">
        <f t="shared" si="209"/>
        <v>8.4319341763048232</v>
      </c>
      <c r="J300" s="10">
        <f t="shared" si="209"/>
        <v>8.5825012505718803</v>
      </c>
      <c r="K300" s="10">
        <f t="shared" si="209"/>
        <v>8.5489983853826388</v>
      </c>
      <c r="L300" s="10">
        <f t="shared" si="209"/>
        <v>8.2439122516880481</v>
      </c>
      <c r="M300" s="10">
        <f t="shared" si="209"/>
        <v>8.2650963162869839</v>
      </c>
      <c r="N300" s="10">
        <f t="shared" si="209"/>
        <v>7.8634179687152299</v>
      </c>
      <c r="O300" s="10">
        <f t="shared" si="209"/>
        <v>8.1154905357076093</v>
      </c>
      <c r="P300" s="16">
        <f t="shared" si="204"/>
        <v>100</v>
      </c>
    </row>
    <row r="301" spans="1:18" s="11" customFormat="1" ht="16.05" customHeight="1" x14ac:dyDescent="0.2">
      <c r="A301" s="36" t="s">
        <v>73</v>
      </c>
      <c r="B301" s="44"/>
      <c r="C301" s="37" t="s">
        <v>115</v>
      </c>
      <c r="D301" s="10">
        <f>SUM(D307,D313,D319,D325,D331,D337,D343,D349,D355)</f>
        <v>1589.1</v>
      </c>
      <c r="E301" s="10">
        <f t="shared" ref="E301:O301" si="210">SUM(E307,E313,E319,E325,E331,E337,E343,E349,E355)</f>
        <v>1495.6</v>
      </c>
      <c r="F301" s="10">
        <f t="shared" si="210"/>
        <v>1981.6</v>
      </c>
      <c r="G301" s="10">
        <f t="shared" si="210"/>
        <v>2005.9</v>
      </c>
      <c r="H301" s="10">
        <f t="shared" si="210"/>
        <v>1722.6999999999998</v>
      </c>
      <c r="I301" s="10">
        <f t="shared" si="210"/>
        <v>1492.1999999999998</v>
      </c>
      <c r="J301" s="10">
        <f t="shared" si="210"/>
        <v>918.69999999999993</v>
      </c>
      <c r="K301" s="10">
        <f t="shared" si="210"/>
        <v>1255.9999999999998</v>
      </c>
      <c r="L301" s="10">
        <f t="shared" si="210"/>
        <v>851.6</v>
      </c>
      <c r="M301" s="10">
        <f t="shared" si="210"/>
        <v>968.5</v>
      </c>
      <c r="N301" s="10">
        <f t="shared" si="210"/>
        <v>1137.5999999999999</v>
      </c>
      <c r="O301" s="10">
        <f t="shared" si="210"/>
        <v>1266.2</v>
      </c>
      <c r="P301" s="16">
        <f t="shared" si="204"/>
        <v>16685.7</v>
      </c>
      <c r="R301" s="2"/>
    </row>
    <row r="302" spans="1:18" s="11" customFormat="1" ht="16.05" customHeight="1" x14ac:dyDescent="0.2">
      <c r="A302" s="36"/>
      <c r="B302" s="45"/>
      <c r="C302" s="38" t="s">
        <v>22</v>
      </c>
      <c r="D302" s="10">
        <f t="shared" ref="D302:O302" si="211">IF(D301&lt;=0,"",D301/$P301%)</f>
        <v>9.5237239072978657</v>
      </c>
      <c r="E302" s="10">
        <f t="shared" si="211"/>
        <v>8.963363838496436</v>
      </c>
      <c r="F302" s="10">
        <f t="shared" si="211"/>
        <v>11.876037565100654</v>
      </c>
      <c r="G302" s="10">
        <f t="shared" si="211"/>
        <v>12.021671251430867</v>
      </c>
      <c r="H302" s="10">
        <f t="shared" si="211"/>
        <v>10.324409524323222</v>
      </c>
      <c r="I302" s="10">
        <f t="shared" si="211"/>
        <v>8.9429871087218391</v>
      </c>
      <c r="J302" s="10">
        <f t="shared" si="211"/>
        <v>5.5059122482125407</v>
      </c>
      <c r="K302" s="10">
        <f t="shared" si="211"/>
        <v>7.5274037049689237</v>
      </c>
      <c r="L302" s="10">
        <f t="shared" si="211"/>
        <v>5.1037714929550457</v>
      </c>
      <c r="M302" s="10">
        <f t="shared" si="211"/>
        <v>5.8043714078522326</v>
      </c>
      <c r="N302" s="10">
        <f t="shared" si="211"/>
        <v>6.8178140563476504</v>
      </c>
      <c r="O302" s="10">
        <f t="shared" si="211"/>
        <v>7.5885338942927181</v>
      </c>
      <c r="P302" s="16">
        <f t="shared" si="204"/>
        <v>99.999999999999986</v>
      </c>
      <c r="R302" s="2"/>
    </row>
    <row r="303" spans="1:18" s="11" customFormat="1" ht="16.05" customHeight="1" x14ac:dyDescent="0.2">
      <c r="A303" s="36"/>
      <c r="B303" s="45"/>
      <c r="C303" s="37" t="s">
        <v>116</v>
      </c>
      <c r="D303" s="10">
        <f>SUM(D309,D315,D321,D327,D333,D339,D345,D351,D357)</f>
        <v>586.29999999999995</v>
      </c>
      <c r="E303" s="10">
        <f t="shared" ref="E303:O303" si="212">SUM(E309,E315,E321,E327,E333,E339,E345,E351,E357)</f>
        <v>436.1</v>
      </c>
      <c r="F303" s="10">
        <f t="shared" si="212"/>
        <v>250.7</v>
      </c>
      <c r="G303" s="10">
        <f t="shared" si="212"/>
        <v>318</v>
      </c>
      <c r="H303" s="10">
        <f t="shared" si="212"/>
        <v>590</v>
      </c>
      <c r="I303" s="10">
        <f t="shared" si="212"/>
        <v>484.4</v>
      </c>
      <c r="J303" s="10">
        <f t="shared" si="212"/>
        <v>455.09999999999997</v>
      </c>
      <c r="K303" s="10">
        <f t="shared" si="212"/>
        <v>628.4</v>
      </c>
      <c r="L303" s="10">
        <f t="shared" si="212"/>
        <v>432.9</v>
      </c>
      <c r="M303" s="10">
        <f t="shared" si="212"/>
        <v>377</v>
      </c>
      <c r="N303" s="10">
        <f t="shared" si="212"/>
        <v>705</v>
      </c>
      <c r="O303" s="10">
        <f t="shared" si="212"/>
        <v>497.6</v>
      </c>
      <c r="P303" s="16">
        <f t="shared" si="204"/>
        <v>5761.5</v>
      </c>
      <c r="R303" s="2"/>
    </row>
    <row r="304" spans="1:18" s="11" customFormat="1" ht="16.05" customHeight="1" x14ac:dyDescent="0.2">
      <c r="A304" s="36"/>
      <c r="B304" s="45"/>
      <c r="C304" s="38" t="s">
        <v>22</v>
      </c>
      <c r="D304" s="10">
        <f t="shared" ref="D304:O304" si="213">IF(D303&lt;=0,"",D303/$P303%)</f>
        <v>10.176169400329774</v>
      </c>
      <c r="E304" s="10">
        <f t="shared" si="213"/>
        <v>7.5692094072724121</v>
      </c>
      <c r="F304" s="10">
        <f t="shared" si="213"/>
        <v>4.3512974051896203</v>
      </c>
      <c r="G304" s="10">
        <f t="shared" si="213"/>
        <v>5.5193959906274408</v>
      </c>
      <c r="H304" s="10">
        <f t="shared" si="213"/>
        <v>10.240388787642107</v>
      </c>
      <c r="I304" s="10">
        <f t="shared" si="213"/>
        <v>8.4075327605658234</v>
      </c>
      <c r="J304" s="10">
        <f t="shared" si="213"/>
        <v>7.8989846394168177</v>
      </c>
      <c r="K304" s="10">
        <f t="shared" si="213"/>
        <v>10.906881888397118</v>
      </c>
      <c r="L304" s="10">
        <f t="shared" si="213"/>
        <v>7.5136683155428265</v>
      </c>
      <c r="M304" s="10">
        <f t="shared" si="213"/>
        <v>6.5434348693916515</v>
      </c>
      <c r="N304" s="10">
        <f t="shared" si="213"/>
        <v>12.236396771674043</v>
      </c>
      <c r="O304" s="10">
        <f t="shared" si="213"/>
        <v>8.6366397639503596</v>
      </c>
      <c r="P304" s="16">
        <f t="shared" si="204"/>
        <v>99.999999999999986</v>
      </c>
      <c r="R304" s="2"/>
    </row>
    <row r="305" spans="1:18" s="11" customFormat="1" ht="16.05" customHeight="1" x14ac:dyDescent="0.2">
      <c r="A305" s="36"/>
      <c r="B305" s="45"/>
      <c r="C305" s="37" t="s">
        <v>117</v>
      </c>
      <c r="D305" s="10">
        <f>SUM(D311,D317,D323,D329,D335,D341,D347,D353,D359)</f>
        <v>2175.3999999999996</v>
      </c>
      <c r="E305" s="10">
        <f t="shared" ref="E305:O305" si="214">SUM(E311,E317,E323,E329,E335,E341,E347,E353,E359)</f>
        <v>1931.7</v>
      </c>
      <c r="F305" s="10">
        <f t="shared" si="214"/>
        <v>2232.3000000000002</v>
      </c>
      <c r="G305" s="10">
        <f t="shared" si="214"/>
        <v>2323.9</v>
      </c>
      <c r="H305" s="10">
        <f t="shared" si="214"/>
        <v>2312.6999999999998</v>
      </c>
      <c r="I305" s="10">
        <f t="shared" si="214"/>
        <v>1976.6000000000001</v>
      </c>
      <c r="J305" s="10">
        <f t="shared" si="214"/>
        <v>1373.8</v>
      </c>
      <c r="K305" s="10">
        <f t="shared" si="214"/>
        <v>1884.3999999999999</v>
      </c>
      <c r="L305" s="10">
        <f t="shared" si="214"/>
        <v>1284.5</v>
      </c>
      <c r="M305" s="10">
        <f t="shared" si="214"/>
        <v>1345.5</v>
      </c>
      <c r="N305" s="10">
        <f t="shared" si="214"/>
        <v>1842.6</v>
      </c>
      <c r="O305" s="10">
        <f t="shared" si="214"/>
        <v>1763.8</v>
      </c>
      <c r="P305" s="16">
        <f t="shared" si="204"/>
        <v>22447.199999999997</v>
      </c>
      <c r="R305" s="2"/>
    </row>
    <row r="306" spans="1:18" s="11" customFormat="1" ht="16.05" customHeight="1" x14ac:dyDescent="0.2">
      <c r="A306" s="36"/>
      <c r="B306" s="39"/>
      <c r="C306" s="38" t="s">
        <v>22</v>
      </c>
      <c r="D306" s="10">
        <f t="shared" ref="D306:O306" si="215">IF(D305&lt;=0,"",D305/$P305%)</f>
        <v>9.6911864285968843</v>
      </c>
      <c r="E306" s="10">
        <f t="shared" si="215"/>
        <v>8.6055276381909565</v>
      </c>
      <c r="F306" s="10">
        <f t="shared" si="215"/>
        <v>9.9446701593071758</v>
      </c>
      <c r="G306" s="10">
        <f t="shared" si="215"/>
        <v>10.352738871663282</v>
      </c>
      <c r="H306" s="10">
        <f t="shared" si="215"/>
        <v>10.302844007270394</v>
      </c>
      <c r="I306" s="10">
        <f t="shared" si="215"/>
        <v>8.8055525856231522</v>
      </c>
      <c r="J306" s="10">
        <f t="shared" si="215"/>
        <v>6.1201397056203009</v>
      </c>
      <c r="K306" s="10">
        <f t="shared" si="215"/>
        <v>8.3948109341031394</v>
      </c>
      <c r="L306" s="10">
        <f t="shared" si="215"/>
        <v>5.7223172600591612</v>
      </c>
      <c r="M306" s="10">
        <f t="shared" si="215"/>
        <v>5.9940660750561321</v>
      </c>
      <c r="N306" s="10">
        <f t="shared" si="215"/>
        <v>8.2085961723511183</v>
      </c>
      <c r="O306" s="10">
        <f t="shared" si="215"/>
        <v>7.8575501621583097</v>
      </c>
      <c r="P306" s="16">
        <f t="shared" si="204"/>
        <v>100</v>
      </c>
      <c r="R306" s="2"/>
    </row>
    <row r="307" spans="1:18" s="11" customFormat="1" ht="16.05" customHeight="1" x14ac:dyDescent="0.2">
      <c r="A307" s="36"/>
      <c r="B307" s="36" t="s">
        <v>74</v>
      </c>
      <c r="C307" s="37" t="s">
        <v>21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16">
        <f t="shared" si="204"/>
        <v>0</v>
      </c>
      <c r="R307" s="2"/>
    </row>
    <row r="308" spans="1:18" s="11" customFormat="1" ht="16.05" customHeight="1" x14ac:dyDescent="0.2">
      <c r="A308" s="36"/>
      <c r="B308" s="36"/>
      <c r="C308" s="38" t="s">
        <v>22</v>
      </c>
      <c r="D308" s="10" t="str">
        <f t="shared" ref="D308:O308" si="216">IF(D307&lt;=0,"",D307/$P307%)</f>
        <v/>
      </c>
      <c r="E308" s="10" t="str">
        <f t="shared" si="216"/>
        <v/>
      </c>
      <c r="F308" s="10" t="str">
        <f t="shared" si="216"/>
        <v/>
      </c>
      <c r="G308" s="10" t="str">
        <f t="shared" si="216"/>
        <v/>
      </c>
      <c r="H308" s="10" t="str">
        <f t="shared" si="216"/>
        <v/>
      </c>
      <c r="I308" s="10" t="str">
        <f t="shared" si="216"/>
        <v/>
      </c>
      <c r="J308" s="10" t="str">
        <f t="shared" si="216"/>
        <v/>
      </c>
      <c r="K308" s="10" t="str">
        <f t="shared" si="216"/>
        <v/>
      </c>
      <c r="L308" s="10" t="str">
        <f t="shared" si="216"/>
        <v/>
      </c>
      <c r="M308" s="10" t="str">
        <f t="shared" si="216"/>
        <v/>
      </c>
      <c r="N308" s="10" t="str">
        <f t="shared" si="216"/>
        <v/>
      </c>
      <c r="O308" s="10" t="str">
        <f t="shared" si="216"/>
        <v/>
      </c>
      <c r="P308" s="16">
        <f t="shared" si="204"/>
        <v>0</v>
      </c>
      <c r="R308" s="2"/>
    </row>
    <row r="309" spans="1:18" s="11" customFormat="1" ht="16.05" customHeight="1" x14ac:dyDescent="0.2">
      <c r="A309" s="36"/>
      <c r="B309" s="36"/>
      <c r="C309" s="37" t="s">
        <v>23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16">
        <f t="shared" si="204"/>
        <v>0</v>
      </c>
      <c r="R309" s="2"/>
    </row>
    <row r="310" spans="1:18" s="11" customFormat="1" ht="16.05" customHeight="1" x14ac:dyDescent="0.2">
      <c r="A310" s="36"/>
      <c r="B310" s="36"/>
      <c r="C310" s="38" t="s">
        <v>22</v>
      </c>
      <c r="D310" s="10" t="str">
        <f t="shared" ref="D310:O310" si="217">IF(D309&lt;=0,"",D309/$P309%)</f>
        <v/>
      </c>
      <c r="E310" s="10" t="str">
        <f t="shared" si="217"/>
        <v/>
      </c>
      <c r="F310" s="10" t="str">
        <f t="shared" si="217"/>
        <v/>
      </c>
      <c r="G310" s="10" t="str">
        <f t="shared" si="217"/>
        <v/>
      </c>
      <c r="H310" s="10" t="str">
        <f t="shared" si="217"/>
        <v/>
      </c>
      <c r="I310" s="10" t="str">
        <f t="shared" si="217"/>
        <v/>
      </c>
      <c r="J310" s="10" t="str">
        <f t="shared" si="217"/>
        <v/>
      </c>
      <c r="K310" s="10" t="str">
        <f t="shared" si="217"/>
        <v/>
      </c>
      <c r="L310" s="10" t="str">
        <f t="shared" si="217"/>
        <v/>
      </c>
      <c r="M310" s="10" t="str">
        <f t="shared" si="217"/>
        <v/>
      </c>
      <c r="N310" s="10" t="str">
        <f t="shared" si="217"/>
        <v/>
      </c>
      <c r="O310" s="10" t="str">
        <f t="shared" si="217"/>
        <v/>
      </c>
      <c r="P310" s="16">
        <f t="shared" si="204"/>
        <v>0</v>
      </c>
      <c r="R310" s="2"/>
    </row>
    <row r="311" spans="1:18" s="11" customFormat="1" ht="16.05" customHeight="1" x14ac:dyDescent="0.2">
      <c r="A311" s="36"/>
      <c r="B311" s="36"/>
      <c r="C311" s="37" t="s">
        <v>24</v>
      </c>
      <c r="D311" s="9">
        <f>SUM(D309,D307)</f>
        <v>0</v>
      </c>
      <c r="E311" s="9">
        <f t="shared" ref="E311:O311" si="218">SUM(E309,E307)</f>
        <v>0</v>
      </c>
      <c r="F311" s="9">
        <f t="shared" si="218"/>
        <v>0</v>
      </c>
      <c r="G311" s="9">
        <f t="shared" si="218"/>
        <v>0</v>
      </c>
      <c r="H311" s="9">
        <f t="shared" si="218"/>
        <v>0</v>
      </c>
      <c r="I311" s="9">
        <f t="shared" si="218"/>
        <v>0</v>
      </c>
      <c r="J311" s="9">
        <f t="shared" si="218"/>
        <v>0</v>
      </c>
      <c r="K311" s="9">
        <f t="shared" si="218"/>
        <v>0</v>
      </c>
      <c r="L311" s="9">
        <f t="shared" si="218"/>
        <v>0</v>
      </c>
      <c r="M311" s="9">
        <f t="shared" si="218"/>
        <v>0</v>
      </c>
      <c r="N311" s="9">
        <f t="shared" si="218"/>
        <v>0</v>
      </c>
      <c r="O311" s="9">
        <f t="shared" si="218"/>
        <v>0</v>
      </c>
      <c r="P311" s="16">
        <f t="shared" si="204"/>
        <v>0</v>
      </c>
      <c r="R311" s="2"/>
    </row>
    <row r="312" spans="1:18" s="11" customFormat="1" ht="16.05" customHeight="1" x14ac:dyDescent="0.2">
      <c r="A312" s="36"/>
      <c r="B312" s="40"/>
      <c r="C312" s="38" t="s">
        <v>22</v>
      </c>
      <c r="D312" s="10" t="str">
        <f t="shared" ref="D312:O312" si="219">IF(D311&lt;=0,"",D311/$P311%)</f>
        <v/>
      </c>
      <c r="E312" s="10" t="str">
        <f t="shared" si="219"/>
        <v/>
      </c>
      <c r="F312" s="10" t="str">
        <f t="shared" si="219"/>
        <v/>
      </c>
      <c r="G312" s="10" t="str">
        <f t="shared" si="219"/>
        <v/>
      </c>
      <c r="H312" s="10" t="str">
        <f t="shared" si="219"/>
        <v/>
      </c>
      <c r="I312" s="10" t="str">
        <f t="shared" si="219"/>
        <v/>
      </c>
      <c r="J312" s="10" t="str">
        <f t="shared" si="219"/>
        <v/>
      </c>
      <c r="K312" s="10" t="str">
        <f t="shared" si="219"/>
        <v/>
      </c>
      <c r="L312" s="10" t="str">
        <f t="shared" si="219"/>
        <v/>
      </c>
      <c r="M312" s="10" t="str">
        <f t="shared" si="219"/>
        <v/>
      </c>
      <c r="N312" s="10" t="str">
        <f t="shared" si="219"/>
        <v/>
      </c>
      <c r="O312" s="10" t="str">
        <f t="shared" si="219"/>
        <v/>
      </c>
      <c r="P312" s="16">
        <f t="shared" si="204"/>
        <v>0</v>
      </c>
      <c r="R312" s="2"/>
    </row>
    <row r="313" spans="1:18" s="11" customFormat="1" ht="16.05" customHeight="1" x14ac:dyDescent="0.2">
      <c r="A313" s="36"/>
      <c r="B313" s="36" t="s">
        <v>75</v>
      </c>
      <c r="C313" s="37" t="s">
        <v>21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16">
        <f t="shared" si="204"/>
        <v>0</v>
      </c>
      <c r="R313" s="2"/>
    </row>
    <row r="314" spans="1:18" s="11" customFormat="1" ht="16.05" customHeight="1" x14ac:dyDescent="0.2">
      <c r="A314" s="36"/>
      <c r="B314" s="36"/>
      <c r="C314" s="38" t="s">
        <v>22</v>
      </c>
      <c r="D314" s="10" t="str">
        <f t="shared" ref="D314:O314" si="220">IF(D313&lt;=0,"",D313/$P313%)</f>
        <v/>
      </c>
      <c r="E314" s="10" t="str">
        <f t="shared" si="220"/>
        <v/>
      </c>
      <c r="F314" s="10" t="str">
        <f t="shared" si="220"/>
        <v/>
      </c>
      <c r="G314" s="10" t="str">
        <f t="shared" si="220"/>
        <v/>
      </c>
      <c r="H314" s="10" t="str">
        <f t="shared" si="220"/>
        <v/>
      </c>
      <c r="I314" s="10" t="str">
        <f t="shared" si="220"/>
        <v/>
      </c>
      <c r="J314" s="10" t="str">
        <f t="shared" si="220"/>
        <v/>
      </c>
      <c r="K314" s="10" t="str">
        <f t="shared" si="220"/>
        <v/>
      </c>
      <c r="L314" s="10" t="str">
        <f t="shared" si="220"/>
        <v/>
      </c>
      <c r="M314" s="10" t="str">
        <f t="shared" si="220"/>
        <v/>
      </c>
      <c r="N314" s="10" t="str">
        <f t="shared" si="220"/>
        <v/>
      </c>
      <c r="O314" s="10" t="str">
        <f t="shared" si="220"/>
        <v/>
      </c>
      <c r="P314" s="16">
        <f t="shared" si="204"/>
        <v>0</v>
      </c>
      <c r="R314" s="2"/>
    </row>
    <row r="315" spans="1:18" s="11" customFormat="1" ht="16.05" customHeight="1" x14ac:dyDescent="0.2">
      <c r="A315" s="36"/>
      <c r="B315" s="36"/>
      <c r="C315" s="37" t="s">
        <v>23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16">
        <f t="shared" si="204"/>
        <v>0</v>
      </c>
      <c r="R315" s="2"/>
    </row>
    <row r="316" spans="1:18" s="11" customFormat="1" ht="16.05" customHeight="1" x14ac:dyDescent="0.2">
      <c r="A316" s="36"/>
      <c r="B316" s="36"/>
      <c r="C316" s="38" t="s">
        <v>22</v>
      </c>
      <c r="D316" s="10" t="str">
        <f t="shared" ref="D316:O316" si="221">IF(D315&lt;=0,"",D315/$P315%)</f>
        <v/>
      </c>
      <c r="E316" s="10" t="str">
        <f t="shared" si="221"/>
        <v/>
      </c>
      <c r="F316" s="10" t="str">
        <f t="shared" si="221"/>
        <v/>
      </c>
      <c r="G316" s="10" t="str">
        <f t="shared" si="221"/>
        <v/>
      </c>
      <c r="H316" s="10" t="str">
        <f t="shared" si="221"/>
        <v/>
      </c>
      <c r="I316" s="10" t="str">
        <f t="shared" si="221"/>
        <v/>
      </c>
      <c r="J316" s="10" t="str">
        <f t="shared" si="221"/>
        <v/>
      </c>
      <c r="K316" s="10" t="str">
        <f t="shared" si="221"/>
        <v/>
      </c>
      <c r="L316" s="10" t="str">
        <f t="shared" si="221"/>
        <v/>
      </c>
      <c r="M316" s="10" t="str">
        <f t="shared" si="221"/>
        <v/>
      </c>
      <c r="N316" s="10" t="str">
        <f t="shared" si="221"/>
        <v/>
      </c>
      <c r="O316" s="10" t="str">
        <f t="shared" si="221"/>
        <v/>
      </c>
      <c r="P316" s="16">
        <f t="shared" si="204"/>
        <v>0</v>
      </c>
      <c r="R316" s="2"/>
    </row>
    <row r="317" spans="1:18" s="11" customFormat="1" ht="16.05" customHeight="1" x14ac:dyDescent="0.2">
      <c r="A317" s="36"/>
      <c r="B317" s="36"/>
      <c r="C317" s="37" t="s">
        <v>24</v>
      </c>
      <c r="D317" s="9">
        <f>SUM(D315,D313)</f>
        <v>0</v>
      </c>
      <c r="E317" s="9">
        <f t="shared" ref="E317:O317" si="222">SUM(E315,E313)</f>
        <v>0</v>
      </c>
      <c r="F317" s="9">
        <f t="shared" si="222"/>
        <v>0</v>
      </c>
      <c r="G317" s="9">
        <f t="shared" si="222"/>
        <v>0</v>
      </c>
      <c r="H317" s="9">
        <f t="shared" si="222"/>
        <v>0</v>
      </c>
      <c r="I317" s="9">
        <f t="shared" si="222"/>
        <v>0</v>
      </c>
      <c r="J317" s="9">
        <f t="shared" si="222"/>
        <v>0</v>
      </c>
      <c r="K317" s="9">
        <f t="shared" si="222"/>
        <v>0</v>
      </c>
      <c r="L317" s="9">
        <f t="shared" si="222"/>
        <v>0</v>
      </c>
      <c r="M317" s="9">
        <f t="shared" si="222"/>
        <v>0</v>
      </c>
      <c r="N317" s="9">
        <f t="shared" si="222"/>
        <v>0</v>
      </c>
      <c r="O317" s="9">
        <f t="shared" si="222"/>
        <v>0</v>
      </c>
      <c r="P317" s="16">
        <f t="shared" si="204"/>
        <v>0</v>
      </c>
      <c r="R317" s="2"/>
    </row>
    <row r="318" spans="1:18" s="11" customFormat="1" ht="16.05" customHeight="1" x14ac:dyDescent="0.2">
      <c r="A318" s="36"/>
      <c r="B318" s="40"/>
      <c r="C318" s="38" t="s">
        <v>22</v>
      </c>
      <c r="D318" s="10" t="str">
        <f t="shared" ref="D318:O318" si="223">IF(D317&lt;=0,"",D317/$P317%)</f>
        <v/>
      </c>
      <c r="E318" s="10" t="str">
        <f t="shared" si="223"/>
        <v/>
      </c>
      <c r="F318" s="10" t="str">
        <f t="shared" si="223"/>
        <v/>
      </c>
      <c r="G318" s="10" t="str">
        <f t="shared" si="223"/>
        <v/>
      </c>
      <c r="H318" s="10" t="str">
        <f t="shared" si="223"/>
        <v/>
      </c>
      <c r="I318" s="10" t="str">
        <f t="shared" si="223"/>
        <v/>
      </c>
      <c r="J318" s="10" t="str">
        <f t="shared" si="223"/>
        <v/>
      </c>
      <c r="K318" s="10" t="str">
        <f t="shared" si="223"/>
        <v/>
      </c>
      <c r="L318" s="10" t="str">
        <f t="shared" si="223"/>
        <v/>
      </c>
      <c r="M318" s="10" t="str">
        <f t="shared" si="223"/>
        <v/>
      </c>
      <c r="N318" s="10" t="str">
        <f t="shared" si="223"/>
        <v/>
      </c>
      <c r="O318" s="10" t="str">
        <f t="shared" si="223"/>
        <v/>
      </c>
      <c r="P318" s="16">
        <f t="shared" si="204"/>
        <v>0</v>
      </c>
      <c r="R318" s="2"/>
    </row>
    <row r="319" spans="1:18" s="11" customFormat="1" ht="16.05" customHeight="1" x14ac:dyDescent="0.2">
      <c r="A319" s="36"/>
      <c r="B319" s="36" t="s">
        <v>76</v>
      </c>
      <c r="C319" s="37" t="s">
        <v>21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16">
        <f t="shared" si="204"/>
        <v>0</v>
      </c>
      <c r="R319" s="2"/>
    </row>
    <row r="320" spans="1:18" s="11" customFormat="1" ht="16.05" customHeight="1" x14ac:dyDescent="0.2">
      <c r="A320" s="36"/>
      <c r="B320" s="36"/>
      <c r="C320" s="38" t="s">
        <v>22</v>
      </c>
      <c r="D320" s="10" t="str">
        <f t="shared" ref="D320:O320" si="224">IF(D319&lt;=0,"",D319/$P319%)</f>
        <v/>
      </c>
      <c r="E320" s="10" t="str">
        <f t="shared" si="224"/>
        <v/>
      </c>
      <c r="F320" s="10" t="str">
        <f t="shared" si="224"/>
        <v/>
      </c>
      <c r="G320" s="10" t="str">
        <f t="shared" si="224"/>
        <v/>
      </c>
      <c r="H320" s="10" t="str">
        <f t="shared" si="224"/>
        <v/>
      </c>
      <c r="I320" s="10" t="str">
        <f t="shared" si="224"/>
        <v/>
      </c>
      <c r="J320" s="10" t="str">
        <f t="shared" si="224"/>
        <v/>
      </c>
      <c r="K320" s="10" t="str">
        <f t="shared" si="224"/>
        <v/>
      </c>
      <c r="L320" s="10" t="str">
        <f t="shared" si="224"/>
        <v/>
      </c>
      <c r="M320" s="10" t="str">
        <f t="shared" si="224"/>
        <v/>
      </c>
      <c r="N320" s="10" t="str">
        <f t="shared" si="224"/>
        <v/>
      </c>
      <c r="O320" s="10" t="str">
        <f t="shared" si="224"/>
        <v/>
      </c>
      <c r="P320" s="16">
        <f t="shared" si="204"/>
        <v>0</v>
      </c>
      <c r="R320" s="2"/>
    </row>
    <row r="321" spans="1:18" s="11" customFormat="1" ht="16.05" customHeight="1" x14ac:dyDescent="0.2">
      <c r="A321" s="36"/>
      <c r="B321" s="36"/>
      <c r="C321" s="37" t="s">
        <v>23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16">
        <f t="shared" si="204"/>
        <v>0</v>
      </c>
      <c r="R321" s="2"/>
    </row>
    <row r="322" spans="1:18" s="11" customFormat="1" ht="16.05" customHeight="1" x14ac:dyDescent="0.2">
      <c r="A322" s="36"/>
      <c r="B322" s="36"/>
      <c r="C322" s="38" t="s">
        <v>22</v>
      </c>
      <c r="D322" s="10" t="str">
        <f t="shared" ref="D322:O322" si="225">IF(D321&lt;=0,"",D321/$P321%)</f>
        <v/>
      </c>
      <c r="E322" s="10" t="str">
        <f t="shared" si="225"/>
        <v/>
      </c>
      <c r="F322" s="10" t="str">
        <f t="shared" si="225"/>
        <v/>
      </c>
      <c r="G322" s="10" t="str">
        <f t="shared" si="225"/>
        <v/>
      </c>
      <c r="H322" s="10" t="str">
        <f t="shared" si="225"/>
        <v/>
      </c>
      <c r="I322" s="10" t="str">
        <f t="shared" si="225"/>
        <v/>
      </c>
      <c r="J322" s="10" t="str">
        <f t="shared" si="225"/>
        <v/>
      </c>
      <c r="K322" s="10" t="str">
        <f t="shared" si="225"/>
        <v/>
      </c>
      <c r="L322" s="10" t="str">
        <f t="shared" si="225"/>
        <v/>
      </c>
      <c r="M322" s="10" t="str">
        <f t="shared" si="225"/>
        <v/>
      </c>
      <c r="N322" s="10" t="str">
        <f t="shared" si="225"/>
        <v/>
      </c>
      <c r="O322" s="10" t="str">
        <f t="shared" si="225"/>
        <v/>
      </c>
      <c r="P322" s="16">
        <f t="shared" si="204"/>
        <v>0</v>
      </c>
      <c r="R322" s="2"/>
    </row>
    <row r="323" spans="1:18" s="11" customFormat="1" ht="16.05" customHeight="1" x14ac:dyDescent="0.2">
      <c r="A323" s="36"/>
      <c r="B323" s="36"/>
      <c r="C323" s="37" t="s">
        <v>24</v>
      </c>
      <c r="D323" s="9">
        <f>SUM(D321,D319)</f>
        <v>0</v>
      </c>
      <c r="E323" s="9">
        <f t="shared" ref="E323:O323" si="226">SUM(E321,E319)</f>
        <v>0</v>
      </c>
      <c r="F323" s="9">
        <f t="shared" si="226"/>
        <v>0</v>
      </c>
      <c r="G323" s="9">
        <f t="shared" si="226"/>
        <v>0</v>
      </c>
      <c r="H323" s="9">
        <f t="shared" si="226"/>
        <v>0</v>
      </c>
      <c r="I323" s="9">
        <f t="shared" si="226"/>
        <v>0</v>
      </c>
      <c r="J323" s="9">
        <f t="shared" si="226"/>
        <v>0</v>
      </c>
      <c r="K323" s="9">
        <f t="shared" si="226"/>
        <v>0</v>
      </c>
      <c r="L323" s="9">
        <f t="shared" si="226"/>
        <v>0</v>
      </c>
      <c r="M323" s="9">
        <f t="shared" si="226"/>
        <v>0</v>
      </c>
      <c r="N323" s="9">
        <f t="shared" si="226"/>
        <v>0</v>
      </c>
      <c r="O323" s="9">
        <f t="shared" si="226"/>
        <v>0</v>
      </c>
      <c r="P323" s="16">
        <f t="shared" si="204"/>
        <v>0</v>
      </c>
      <c r="R323" s="2"/>
    </row>
    <row r="324" spans="1:18" s="11" customFormat="1" ht="16.05" customHeight="1" x14ac:dyDescent="0.2">
      <c r="A324" s="36"/>
      <c r="B324" s="40"/>
      <c r="C324" s="38" t="s">
        <v>22</v>
      </c>
      <c r="D324" s="10" t="str">
        <f t="shared" ref="D324:O324" si="227">IF(D323&lt;=0,"",D323/$P323%)</f>
        <v/>
      </c>
      <c r="E324" s="10" t="str">
        <f t="shared" si="227"/>
        <v/>
      </c>
      <c r="F324" s="10" t="str">
        <f t="shared" si="227"/>
        <v/>
      </c>
      <c r="G324" s="10" t="str">
        <f t="shared" si="227"/>
        <v/>
      </c>
      <c r="H324" s="10" t="str">
        <f t="shared" si="227"/>
        <v/>
      </c>
      <c r="I324" s="10" t="str">
        <f t="shared" si="227"/>
        <v/>
      </c>
      <c r="J324" s="10" t="str">
        <f t="shared" si="227"/>
        <v/>
      </c>
      <c r="K324" s="10" t="str">
        <f t="shared" si="227"/>
        <v/>
      </c>
      <c r="L324" s="10" t="str">
        <f t="shared" si="227"/>
        <v/>
      </c>
      <c r="M324" s="10" t="str">
        <f t="shared" si="227"/>
        <v/>
      </c>
      <c r="N324" s="10" t="str">
        <f t="shared" si="227"/>
        <v/>
      </c>
      <c r="O324" s="10" t="str">
        <f t="shared" si="227"/>
        <v/>
      </c>
      <c r="P324" s="16">
        <f t="shared" si="204"/>
        <v>0</v>
      </c>
      <c r="R324" s="2"/>
    </row>
    <row r="325" spans="1:18" s="11" customFormat="1" ht="16.05" customHeight="1" x14ac:dyDescent="0.2">
      <c r="A325" s="36"/>
      <c r="B325" s="36" t="s">
        <v>77</v>
      </c>
      <c r="C325" s="37" t="s">
        <v>21</v>
      </c>
      <c r="D325" s="8">
        <v>280</v>
      </c>
      <c r="E325" s="8">
        <v>351</v>
      </c>
      <c r="F325" s="8">
        <v>320</v>
      </c>
      <c r="G325" s="8">
        <v>340</v>
      </c>
      <c r="H325" s="8">
        <v>313.89999999999998</v>
      </c>
      <c r="I325" s="8">
        <v>336.1</v>
      </c>
      <c r="J325" s="8">
        <v>171.4</v>
      </c>
      <c r="K325" s="8">
        <v>220</v>
      </c>
      <c r="L325" s="8">
        <v>140</v>
      </c>
      <c r="M325" s="8">
        <v>109.5</v>
      </c>
      <c r="N325" s="8">
        <v>251</v>
      </c>
      <c r="O325" s="8">
        <v>213.8</v>
      </c>
      <c r="P325" s="16">
        <f t="shared" si="204"/>
        <v>3046.7000000000003</v>
      </c>
      <c r="R325" s="2"/>
    </row>
    <row r="326" spans="1:18" s="11" customFormat="1" ht="16.05" customHeight="1" x14ac:dyDescent="0.2">
      <c r="A326" s="36"/>
      <c r="B326" s="36"/>
      <c r="C326" s="38" t="s">
        <v>22</v>
      </c>
      <c r="D326" s="10">
        <f t="shared" ref="D326:O326" si="228">IF(D325&lt;=0,"",D325/$P325%)</f>
        <v>9.190271441231495</v>
      </c>
      <c r="E326" s="10">
        <f t="shared" si="228"/>
        <v>11.520661699543767</v>
      </c>
      <c r="F326" s="10">
        <f t="shared" si="228"/>
        <v>10.503167361407424</v>
      </c>
      <c r="G326" s="10">
        <f t="shared" si="228"/>
        <v>11.159615321495387</v>
      </c>
      <c r="H326" s="10">
        <f t="shared" si="228"/>
        <v>10.302950733580595</v>
      </c>
      <c r="I326" s="10">
        <f t="shared" si="228"/>
        <v>11.031607969278236</v>
      </c>
      <c r="J326" s="10">
        <f t="shared" si="228"/>
        <v>5.6257590179538512</v>
      </c>
      <c r="K326" s="10">
        <f t="shared" si="228"/>
        <v>7.2209275609676036</v>
      </c>
      <c r="L326" s="10">
        <f t="shared" si="228"/>
        <v>4.5951357206157475</v>
      </c>
      <c r="M326" s="10">
        <f t="shared" si="228"/>
        <v>3.5940525814816029</v>
      </c>
      <c r="N326" s="10">
        <f t="shared" si="228"/>
        <v>8.2384218991039475</v>
      </c>
      <c r="O326" s="10">
        <f t="shared" si="228"/>
        <v>7.0174286933403351</v>
      </c>
      <c r="P326" s="16">
        <f t="shared" si="204"/>
        <v>99.999999999999986</v>
      </c>
      <c r="R326" s="2"/>
    </row>
    <row r="327" spans="1:18" s="11" customFormat="1" ht="16.05" customHeight="1" x14ac:dyDescent="0.2">
      <c r="A327" s="36"/>
      <c r="B327" s="36"/>
      <c r="C327" s="37" t="s">
        <v>23</v>
      </c>
      <c r="D327" s="8">
        <v>136.5</v>
      </c>
      <c r="E327" s="8">
        <v>0</v>
      </c>
      <c r="F327" s="8">
        <v>19.5</v>
      </c>
      <c r="G327" s="8">
        <v>97.5</v>
      </c>
      <c r="H327" s="8">
        <v>78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39</v>
      </c>
      <c r="P327" s="16">
        <f t="shared" si="204"/>
        <v>370.5</v>
      </c>
      <c r="R327" s="2"/>
    </row>
    <row r="328" spans="1:18" s="11" customFormat="1" ht="16.05" customHeight="1" x14ac:dyDescent="0.2">
      <c r="A328" s="36"/>
      <c r="B328" s="36"/>
      <c r="C328" s="38" t="s">
        <v>22</v>
      </c>
      <c r="D328" s="10">
        <f t="shared" ref="D328:O328" si="229">IF(D327&lt;=0,"",D327/$P327%)</f>
        <v>36.842105263157897</v>
      </c>
      <c r="E328" s="10" t="str">
        <f t="shared" si="229"/>
        <v/>
      </c>
      <c r="F328" s="10">
        <f t="shared" si="229"/>
        <v>5.2631578947368416</v>
      </c>
      <c r="G328" s="10">
        <f t="shared" si="229"/>
        <v>26.315789473684209</v>
      </c>
      <c r="H328" s="10">
        <f t="shared" si="229"/>
        <v>21.052631578947366</v>
      </c>
      <c r="I328" s="10" t="str">
        <f t="shared" si="229"/>
        <v/>
      </c>
      <c r="J328" s="10" t="str">
        <f t="shared" si="229"/>
        <v/>
      </c>
      <c r="K328" s="10" t="str">
        <f t="shared" si="229"/>
        <v/>
      </c>
      <c r="L328" s="10" t="str">
        <f t="shared" si="229"/>
        <v/>
      </c>
      <c r="M328" s="10" t="str">
        <f t="shared" si="229"/>
        <v/>
      </c>
      <c r="N328" s="10" t="str">
        <f t="shared" si="229"/>
        <v/>
      </c>
      <c r="O328" s="10">
        <f t="shared" si="229"/>
        <v>10.526315789473683</v>
      </c>
      <c r="P328" s="16">
        <f t="shared" si="204"/>
        <v>100</v>
      </c>
      <c r="R328" s="2"/>
    </row>
    <row r="329" spans="1:18" s="11" customFormat="1" ht="16.05" customHeight="1" x14ac:dyDescent="0.2">
      <c r="A329" s="36"/>
      <c r="B329" s="36"/>
      <c r="C329" s="37" t="s">
        <v>24</v>
      </c>
      <c r="D329" s="9">
        <f>SUM(D327,D325)</f>
        <v>416.5</v>
      </c>
      <c r="E329" s="9">
        <f t="shared" ref="E329:O329" si="230">SUM(E327,E325)</f>
        <v>351</v>
      </c>
      <c r="F329" s="9">
        <f t="shared" si="230"/>
        <v>339.5</v>
      </c>
      <c r="G329" s="9">
        <f t="shared" si="230"/>
        <v>437.5</v>
      </c>
      <c r="H329" s="9">
        <f t="shared" si="230"/>
        <v>391.9</v>
      </c>
      <c r="I329" s="9">
        <f t="shared" si="230"/>
        <v>336.1</v>
      </c>
      <c r="J329" s="9">
        <f t="shared" si="230"/>
        <v>171.4</v>
      </c>
      <c r="K329" s="9">
        <f t="shared" si="230"/>
        <v>220</v>
      </c>
      <c r="L329" s="9">
        <f t="shared" si="230"/>
        <v>140</v>
      </c>
      <c r="M329" s="9">
        <f t="shared" si="230"/>
        <v>109.5</v>
      </c>
      <c r="N329" s="9">
        <f t="shared" si="230"/>
        <v>251</v>
      </c>
      <c r="O329" s="9">
        <f t="shared" si="230"/>
        <v>252.8</v>
      </c>
      <c r="P329" s="16">
        <f t="shared" si="204"/>
        <v>3417.2000000000003</v>
      </c>
      <c r="R329" s="2"/>
    </row>
    <row r="330" spans="1:18" s="11" customFormat="1" ht="16.05" customHeight="1" x14ac:dyDescent="0.2">
      <c r="A330" s="36"/>
      <c r="B330" s="40"/>
      <c r="C330" s="38" t="s">
        <v>22</v>
      </c>
      <c r="D330" s="10">
        <f t="shared" ref="D330:O330" si="231">IF(D329&lt;=0,"",D329/$P329%)</f>
        <v>12.188341332084747</v>
      </c>
      <c r="E330" s="10">
        <f t="shared" si="231"/>
        <v>10.271567365094228</v>
      </c>
      <c r="F330" s="10">
        <f t="shared" si="231"/>
        <v>9.9350345311951287</v>
      </c>
      <c r="G330" s="10">
        <f t="shared" si="231"/>
        <v>12.802879550509187</v>
      </c>
      <c r="H330" s="10">
        <f t="shared" si="231"/>
        <v>11.468453704787544</v>
      </c>
      <c r="I330" s="10">
        <f t="shared" si="231"/>
        <v>9.8355378672597435</v>
      </c>
      <c r="J330" s="10">
        <f t="shared" si="231"/>
        <v>5.0158024113309141</v>
      </c>
      <c r="K330" s="10">
        <f t="shared" si="231"/>
        <v>6.4380194311131911</v>
      </c>
      <c r="L330" s="10">
        <f t="shared" si="231"/>
        <v>4.0969214561629403</v>
      </c>
      <c r="M330" s="10">
        <f t="shared" si="231"/>
        <v>3.2043778532131566</v>
      </c>
      <c r="N330" s="10">
        <f t="shared" si="231"/>
        <v>7.3451948964064133</v>
      </c>
      <c r="O330" s="10">
        <f t="shared" si="231"/>
        <v>7.3978696008427951</v>
      </c>
      <c r="P330" s="16">
        <f t="shared" si="204"/>
        <v>99.999999999999986</v>
      </c>
      <c r="R330" s="2"/>
    </row>
    <row r="331" spans="1:18" s="11" customFormat="1" ht="16.05" customHeight="1" x14ac:dyDescent="0.2">
      <c r="A331" s="36"/>
      <c r="B331" s="36" t="s">
        <v>78</v>
      </c>
      <c r="C331" s="37" t="s">
        <v>21</v>
      </c>
      <c r="D331" s="8">
        <v>908</v>
      </c>
      <c r="E331" s="8">
        <v>906.8</v>
      </c>
      <c r="F331" s="8">
        <v>1218.5</v>
      </c>
      <c r="G331" s="8">
        <v>1160.2</v>
      </c>
      <c r="H331" s="8">
        <v>1086.3</v>
      </c>
      <c r="I331" s="8">
        <v>906</v>
      </c>
      <c r="J331" s="8">
        <v>605.29999999999995</v>
      </c>
      <c r="K331" s="8">
        <v>835.6</v>
      </c>
      <c r="L331" s="8">
        <v>645.20000000000005</v>
      </c>
      <c r="M331" s="8">
        <v>782.3</v>
      </c>
      <c r="N331" s="8">
        <v>795.3</v>
      </c>
      <c r="O331" s="8">
        <v>949.8</v>
      </c>
      <c r="P331" s="16">
        <f t="shared" si="204"/>
        <v>10799.3</v>
      </c>
      <c r="R331" s="2"/>
    </row>
    <row r="332" spans="1:18" s="11" customFormat="1" ht="16.05" customHeight="1" x14ac:dyDescent="0.2">
      <c r="A332" s="36"/>
      <c r="B332" s="36"/>
      <c r="C332" s="38" t="s">
        <v>22</v>
      </c>
      <c r="D332" s="10">
        <f t="shared" ref="D332:O332" si="232">IF(D331&lt;=0,"",D331/$P331%)</f>
        <v>8.4079523672830643</v>
      </c>
      <c r="E332" s="10">
        <f t="shared" si="232"/>
        <v>8.3968405359606635</v>
      </c>
      <c r="F332" s="10">
        <f t="shared" si="232"/>
        <v>11.283138721954201</v>
      </c>
      <c r="G332" s="10">
        <f t="shared" si="232"/>
        <v>10.743288916874242</v>
      </c>
      <c r="H332" s="10">
        <f t="shared" si="232"/>
        <v>10.058985304603077</v>
      </c>
      <c r="I332" s="10">
        <f t="shared" si="232"/>
        <v>8.3894326484123969</v>
      </c>
      <c r="J332" s="10">
        <f t="shared" si="232"/>
        <v>5.6049929162075314</v>
      </c>
      <c r="K332" s="10">
        <f t="shared" si="232"/>
        <v>7.7375385441649005</v>
      </c>
      <c r="L332" s="10">
        <f t="shared" si="232"/>
        <v>5.9744613076773501</v>
      </c>
      <c r="M332" s="10">
        <f t="shared" si="232"/>
        <v>7.2439880362616096</v>
      </c>
      <c r="N332" s="10">
        <f t="shared" si="232"/>
        <v>7.3643662089209485</v>
      </c>
      <c r="O332" s="10">
        <f t="shared" si="232"/>
        <v>8.7950144916800159</v>
      </c>
      <c r="P332" s="16">
        <f t="shared" si="204"/>
        <v>100.00000000000001</v>
      </c>
      <c r="R332" s="2"/>
    </row>
    <row r="333" spans="1:18" s="11" customFormat="1" ht="16.05" customHeight="1" x14ac:dyDescent="0.2">
      <c r="A333" s="36"/>
      <c r="B333" s="36"/>
      <c r="C333" s="37" t="s">
        <v>23</v>
      </c>
      <c r="D333" s="8">
        <v>205.1</v>
      </c>
      <c r="E333" s="8">
        <v>90</v>
      </c>
      <c r="F333" s="8">
        <v>0</v>
      </c>
      <c r="G333" s="8">
        <v>0</v>
      </c>
      <c r="H333" s="8">
        <v>135.1</v>
      </c>
      <c r="I333" s="8">
        <v>145.19999999999999</v>
      </c>
      <c r="J333" s="8">
        <v>190.2</v>
      </c>
      <c r="K333" s="8">
        <v>205</v>
      </c>
      <c r="L333" s="8">
        <v>85.1</v>
      </c>
      <c r="M333" s="8">
        <v>0</v>
      </c>
      <c r="N333" s="8">
        <v>230.2</v>
      </c>
      <c r="O333" s="8">
        <v>4.8</v>
      </c>
      <c r="P333" s="16">
        <f t="shared" si="204"/>
        <v>1290.7</v>
      </c>
      <c r="R333" s="2"/>
    </row>
    <row r="334" spans="1:18" s="11" customFormat="1" ht="16.05" customHeight="1" x14ac:dyDescent="0.2">
      <c r="A334" s="36"/>
      <c r="B334" s="36"/>
      <c r="C334" s="38" t="s">
        <v>22</v>
      </c>
      <c r="D334" s="10">
        <f>IF(D333&lt;=0,"",D333/$P333%)</f>
        <v>15.890601998915317</v>
      </c>
      <c r="E334" s="10">
        <f t="shared" ref="E334:O334" si="233">IF(E333&lt;=0,"",E333/$P333%)</f>
        <v>6.9729604090803443</v>
      </c>
      <c r="F334" s="10" t="str">
        <f t="shared" si="233"/>
        <v/>
      </c>
      <c r="G334" s="10" t="str">
        <f t="shared" si="233"/>
        <v/>
      </c>
      <c r="H334" s="10">
        <f t="shared" si="233"/>
        <v>10.467188347408383</v>
      </c>
      <c r="I334" s="10">
        <f t="shared" si="233"/>
        <v>11.249709459982954</v>
      </c>
      <c r="J334" s="10">
        <f t="shared" si="233"/>
        <v>14.736189664523126</v>
      </c>
      <c r="K334" s="10">
        <f t="shared" si="233"/>
        <v>15.882854265127451</v>
      </c>
      <c r="L334" s="10">
        <f t="shared" si="233"/>
        <v>6.5933214534748581</v>
      </c>
      <c r="M334" s="10" t="str">
        <f t="shared" si="233"/>
        <v/>
      </c>
      <c r="N334" s="10">
        <f t="shared" si="233"/>
        <v>17.835283179669947</v>
      </c>
      <c r="O334" s="10">
        <f t="shared" si="233"/>
        <v>0.37189122181761836</v>
      </c>
      <c r="P334" s="16">
        <f t="shared" si="204"/>
        <v>100</v>
      </c>
      <c r="R334" s="2"/>
    </row>
    <row r="335" spans="1:18" s="11" customFormat="1" ht="16.05" customHeight="1" x14ac:dyDescent="0.2">
      <c r="A335" s="36"/>
      <c r="B335" s="36"/>
      <c r="C335" s="37" t="s">
        <v>24</v>
      </c>
      <c r="D335" s="9">
        <f>SUM(D333,D331)</f>
        <v>1113.0999999999999</v>
      </c>
      <c r="E335" s="9">
        <f t="shared" ref="E335:O335" si="234">SUM(E333,E331)</f>
        <v>996.8</v>
      </c>
      <c r="F335" s="9">
        <f t="shared" si="234"/>
        <v>1218.5</v>
      </c>
      <c r="G335" s="9">
        <f t="shared" si="234"/>
        <v>1160.2</v>
      </c>
      <c r="H335" s="9">
        <f t="shared" si="234"/>
        <v>1221.3999999999999</v>
      </c>
      <c r="I335" s="9">
        <f t="shared" si="234"/>
        <v>1051.2</v>
      </c>
      <c r="J335" s="9">
        <f t="shared" si="234"/>
        <v>795.5</v>
      </c>
      <c r="K335" s="9">
        <f t="shared" si="234"/>
        <v>1040.5999999999999</v>
      </c>
      <c r="L335" s="9">
        <f t="shared" si="234"/>
        <v>730.30000000000007</v>
      </c>
      <c r="M335" s="9">
        <f t="shared" si="234"/>
        <v>782.3</v>
      </c>
      <c r="N335" s="9">
        <f t="shared" si="234"/>
        <v>1025.5</v>
      </c>
      <c r="O335" s="9">
        <f t="shared" si="234"/>
        <v>954.59999999999991</v>
      </c>
      <c r="P335" s="16">
        <f t="shared" si="204"/>
        <v>12089.999999999998</v>
      </c>
      <c r="R335" s="2"/>
    </row>
    <row r="336" spans="1:18" s="11" customFormat="1" ht="16.05" customHeight="1" x14ac:dyDescent="0.2">
      <c r="A336" s="36"/>
      <c r="B336" s="40"/>
      <c r="C336" s="38" t="s">
        <v>22</v>
      </c>
      <c r="D336" s="10">
        <f t="shared" ref="D336:O336" si="235">IF(D335&lt;=0,"",D335/$P335%)</f>
        <v>9.2067824648469827</v>
      </c>
      <c r="E336" s="10">
        <f t="shared" si="235"/>
        <v>8.2448304383788269</v>
      </c>
      <c r="F336" s="10">
        <f t="shared" si="235"/>
        <v>10.078577336641855</v>
      </c>
      <c r="G336" s="10">
        <f t="shared" si="235"/>
        <v>9.5963606286186955</v>
      </c>
      <c r="H336" s="10">
        <f t="shared" si="235"/>
        <v>10.102564102564104</v>
      </c>
      <c r="I336" s="10">
        <f t="shared" si="235"/>
        <v>8.6947890818858582</v>
      </c>
      <c r="J336" s="10">
        <f t="shared" si="235"/>
        <v>6.5798180314309356</v>
      </c>
      <c r="K336" s="10">
        <f t="shared" si="235"/>
        <v>8.6071133167907377</v>
      </c>
      <c r="L336" s="10">
        <f t="shared" si="235"/>
        <v>6.0405293631100099</v>
      </c>
      <c r="M336" s="10">
        <f t="shared" si="235"/>
        <v>6.4706368899917299</v>
      </c>
      <c r="N336" s="10">
        <f t="shared" si="235"/>
        <v>8.4822167080231612</v>
      </c>
      <c r="O336" s="10">
        <f t="shared" si="235"/>
        <v>7.8957816377171222</v>
      </c>
      <c r="P336" s="16">
        <f t="shared" si="204"/>
        <v>100.00000000000001</v>
      </c>
      <c r="R336" s="2"/>
    </row>
    <row r="337" spans="1:18" s="11" customFormat="1" ht="16.05" customHeight="1" x14ac:dyDescent="0.2">
      <c r="A337" s="36"/>
      <c r="B337" s="36" t="s">
        <v>79</v>
      </c>
      <c r="C337" s="37" t="s">
        <v>21</v>
      </c>
      <c r="D337" s="8">
        <v>55.3</v>
      </c>
      <c r="E337" s="8">
        <v>30.2</v>
      </c>
      <c r="F337" s="8">
        <v>45.3</v>
      </c>
      <c r="G337" s="8">
        <v>40.200000000000003</v>
      </c>
      <c r="H337" s="8">
        <v>45.4</v>
      </c>
      <c r="I337" s="8">
        <v>35.299999999999997</v>
      </c>
      <c r="J337" s="8">
        <v>20.2</v>
      </c>
      <c r="K337" s="8">
        <v>30.3</v>
      </c>
      <c r="L337" s="8">
        <v>25.3</v>
      </c>
      <c r="M337" s="8">
        <v>25.2</v>
      </c>
      <c r="N337" s="8">
        <v>35.200000000000003</v>
      </c>
      <c r="O337" s="8">
        <v>25.2</v>
      </c>
      <c r="P337" s="16">
        <f t="shared" si="204"/>
        <v>413.09999999999997</v>
      </c>
      <c r="R337" s="2"/>
    </row>
    <row r="338" spans="1:18" s="11" customFormat="1" ht="16.05" customHeight="1" x14ac:dyDescent="0.2">
      <c r="A338" s="36"/>
      <c r="B338" s="36"/>
      <c r="C338" s="38" t="s">
        <v>22</v>
      </c>
      <c r="D338" s="10">
        <f>IF(D337&lt;=0,"",D337/$P337%)</f>
        <v>13.38658920358267</v>
      </c>
      <c r="E338" s="10">
        <f t="shared" ref="E338:N338" si="236">IF(E337&lt;=0,"",E337/$P337%)</f>
        <v>7.3105785524086189</v>
      </c>
      <c r="F338" s="10">
        <f t="shared" si="236"/>
        <v>10.965867828612927</v>
      </c>
      <c r="G338" s="10">
        <f t="shared" si="236"/>
        <v>9.7312999273783607</v>
      </c>
      <c r="H338" s="10">
        <f t="shared" si="236"/>
        <v>10.990075042362626</v>
      </c>
      <c r="I338" s="10">
        <f t="shared" si="236"/>
        <v>8.545146453643186</v>
      </c>
      <c r="J338" s="10">
        <f t="shared" si="236"/>
        <v>4.889857177438877</v>
      </c>
      <c r="K338" s="10">
        <f t="shared" si="236"/>
        <v>7.3347857661583165</v>
      </c>
      <c r="L338" s="10">
        <f t="shared" si="236"/>
        <v>6.124425078673446</v>
      </c>
      <c r="M338" s="10">
        <f t="shared" si="236"/>
        <v>6.1002178649237484</v>
      </c>
      <c r="N338" s="10">
        <f t="shared" si="236"/>
        <v>8.5209392398934902</v>
      </c>
      <c r="O338" s="10">
        <f>IF(O337&lt;=0,"",O337/$P337%)</f>
        <v>6.1002178649237484</v>
      </c>
      <c r="P338" s="16">
        <f t="shared" si="204"/>
        <v>100.00000000000001</v>
      </c>
      <c r="R338" s="2"/>
    </row>
    <row r="339" spans="1:18" s="11" customFormat="1" ht="16.05" customHeight="1" x14ac:dyDescent="0.2">
      <c r="A339" s="36"/>
      <c r="B339" s="36"/>
      <c r="C339" s="37" t="s">
        <v>23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16">
        <f t="shared" si="204"/>
        <v>0</v>
      </c>
      <c r="R339" s="2"/>
    </row>
    <row r="340" spans="1:18" s="11" customFormat="1" ht="16.05" customHeight="1" x14ac:dyDescent="0.2">
      <c r="A340" s="36"/>
      <c r="B340" s="36"/>
      <c r="C340" s="38" t="s">
        <v>22</v>
      </c>
      <c r="D340" s="10" t="str">
        <f t="shared" ref="D340:O340" si="237">IF(D339&lt;=0,"",D339/$P339%)</f>
        <v/>
      </c>
      <c r="E340" s="10" t="str">
        <f t="shared" si="237"/>
        <v/>
      </c>
      <c r="F340" s="10" t="str">
        <f t="shared" si="237"/>
        <v/>
      </c>
      <c r="G340" s="10" t="str">
        <f t="shared" si="237"/>
        <v/>
      </c>
      <c r="H340" s="10" t="str">
        <f t="shared" si="237"/>
        <v/>
      </c>
      <c r="I340" s="10" t="str">
        <f t="shared" si="237"/>
        <v/>
      </c>
      <c r="J340" s="10" t="str">
        <f t="shared" si="237"/>
        <v/>
      </c>
      <c r="K340" s="10" t="str">
        <f t="shared" si="237"/>
        <v/>
      </c>
      <c r="L340" s="10" t="str">
        <f t="shared" si="237"/>
        <v/>
      </c>
      <c r="M340" s="10" t="str">
        <f t="shared" si="237"/>
        <v/>
      </c>
      <c r="N340" s="10" t="str">
        <f t="shared" si="237"/>
        <v/>
      </c>
      <c r="O340" s="10" t="str">
        <f t="shared" si="237"/>
        <v/>
      </c>
      <c r="P340" s="16">
        <f t="shared" si="204"/>
        <v>0</v>
      </c>
      <c r="R340" s="2"/>
    </row>
    <row r="341" spans="1:18" s="11" customFormat="1" ht="16.05" customHeight="1" x14ac:dyDescent="0.2">
      <c r="A341" s="36"/>
      <c r="B341" s="36"/>
      <c r="C341" s="37" t="s">
        <v>24</v>
      </c>
      <c r="D341" s="9">
        <f>SUM(D339,D337)</f>
        <v>55.3</v>
      </c>
      <c r="E341" s="9">
        <f t="shared" ref="E341:O341" si="238">SUM(E339,E337)</f>
        <v>30.2</v>
      </c>
      <c r="F341" s="9">
        <f t="shared" si="238"/>
        <v>45.3</v>
      </c>
      <c r="G341" s="9">
        <f t="shared" si="238"/>
        <v>40.200000000000003</v>
      </c>
      <c r="H341" s="9">
        <f t="shared" si="238"/>
        <v>45.4</v>
      </c>
      <c r="I341" s="9">
        <f t="shared" si="238"/>
        <v>35.299999999999997</v>
      </c>
      <c r="J341" s="9">
        <f t="shared" si="238"/>
        <v>20.2</v>
      </c>
      <c r="K341" s="9">
        <f t="shared" si="238"/>
        <v>30.3</v>
      </c>
      <c r="L341" s="9">
        <f t="shared" si="238"/>
        <v>25.3</v>
      </c>
      <c r="M341" s="9">
        <f t="shared" si="238"/>
        <v>25.2</v>
      </c>
      <c r="N341" s="9">
        <f t="shared" si="238"/>
        <v>35.200000000000003</v>
      </c>
      <c r="O341" s="9">
        <f t="shared" si="238"/>
        <v>25.2</v>
      </c>
      <c r="P341" s="16">
        <f t="shared" si="204"/>
        <v>413.09999999999997</v>
      </c>
      <c r="R341" s="2"/>
    </row>
    <row r="342" spans="1:18" s="11" customFormat="1" ht="16.05" customHeight="1" x14ac:dyDescent="0.2">
      <c r="A342" s="36"/>
      <c r="B342" s="40"/>
      <c r="C342" s="38" t="s">
        <v>22</v>
      </c>
      <c r="D342" s="10">
        <f t="shared" ref="D342:O342" si="239">IF(D341&lt;=0,"",D341/$P341%)</f>
        <v>13.38658920358267</v>
      </c>
      <c r="E342" s="10">
        <f t="shared" si="239"/>
        <v>7.3105785524086189</v>
      </c>
      <c r="F342" s="10">
        <f t="shared" si="239"/>
        <v>10.965867828612927</v>
      </c>
      <c r="G342" s="10">
        <f t="shared" si="239"/>
        <v>9.7312999273783607</v>
      </c>
      <c r="H342" s="10">
        <f t="shared" si="239"/>
        <v>10.990075042362626</v>
      </c>
      <c r="I342" s="10">
        <f t="shared" si="239"/>
        <v>8.545146453643186</v>
      </c>
      <c r="J342" s="10">
        <f t="shared" si="239"/>
        <v>4.889857177438877</v>
      </c>
      <c r="K342" s="10">
        <f t="shared" si="239"/>
        <v>7.3347857661583165</v>
      </c>
      <c r="L342" s="10">
        <f t="shared" si="239"/>
        <v>6.124425078673446</v>
      </c>
      <c r="M342" s="10">
        <f t="shared" si="239"/>
        <v>6.1002178649237484</v>
      </c>
      <c r="N342" s="10">
        <f t="shared" si="239"/>
        <v>8.5209392398934902</v>
      </c>
      <c r="O342" s="10">
        <f t="shared" si="239"/>
        <v>6.1002178649237484</v>
      </c>
      <c r="P342" s="16">
        <f t="shared" si="204"/>
        <v>100.00000000000001</v>
      </c>
      <c r="R342" s="2"/>
    </row>
    <row r="343" spans="1:18" s="11" customFormat="1" ht="16.05" customHeight="1" x14ac:dyDescent="0.2">
      <c r="A343" s="36"/>
      <c r="B343" s="36" t="s">
        <v>80</v>
      </c>
      <c r="C343" s="37" t="s">
        <v>21</v>
      </c>
      <c r="D343" s="8">
        <v>345.8</v>
      </c>
      <c r="E343" s="8">
        <v>207.6</v>
      </c>
      <c r="F343" s="8">
        <v>397.8</v>
      </c>
      <c r="G343" s="8">
        <v>465.5</v>
      </c>
      <c r="H343" s="8">
        <v>277.10000000000002</v>
      </c>
      <c r="I343" s="8">
        <v>214.8</v>
      </c>
      <c r="J343" s="8">
        <v>121.8</v>
      </c>
      <c r="K343" s="8">
        <v>170.1</v>
      </c>
      <c r="L343" s="8">
        <v>41.1</v>
      </c>
      <c r="M343" s="8">
        <v>51.5</v>
      </c>
      <c r="N343" s="8">
        <v>56.1</v>
      </c>
      <c r="O343" s="8">
        <v>77.400000000000006</v>
      </c>
      <c r="P343" s="16">
        <f t="shared" si="204"/>
        <v>2426.6</v>
      </c>
      <c r="R343" s="2"/>
    </row>
    <row r="344" spans="1:18" s="11" customFormat="1" ht="16.05" customHeight="1" x14ac:dyDescent="0.2">
      <c r="A344" s="36"/>
      <c r="B344" s="36"/>
      <c r="C344" s="38" t="s">
        <v>22</v>
      </c>
      <c r="D344" s="10">
        <f t="shared" ref="D344:O344" si="240">IF(D343&lt;=0,"",D343/$P343%)</f>
        <v>14.250391494271822</v>
      </c>
      <c r="E344" s="10">
        <f t="shared" si="240"/>
        <v>8.5551800873650379</v>
      </c>
      <c r="F344" s="10">
        <f t="shared" si="240"/>
        <v>16.393307508448036</v>
      </c>
      <c r="G344" s="10">
        <f t="shared" si="240"/>
        <v>19.183219319212068</v>
      </c>
      <c r="H344" s="10">
        <f t="shared" si="240"/>
        <v>11.419269760158247</v>
      </c>
      <c r="I344" s="10">
        <f t="shared" si="240"/>
        <v>8.8518915354817445</v>
      </c>
      <c r="J344" s="10">
        <f t="shared" si="240"/>
        <v>5.0193686639742854</v>
      </c>
      <c r="K344" s="10">
        <f t="shared" si="240"/>
        <v>7.0098079617571916</v>
      </c>
      <c r="L344" s="10">
        <f t="shared" si="240"/>
        <v>1.6937278496661998</v>
      </c>
      <c r="M344" s="10">
        <f t="shared" si="240"/>
        <v>2.1223110525014426</v>
      </c>
      <c r="N344" s="10">
        <f t="shared" si="240"/>
        <v>2.3118766999093383</v>
      </c>
      <c r="O344" s="10">
        <f t="shared" si="240"/>
        <v>3.1896480672545953</v>
      </c>
      <c r="P344" s="16">
        <f t="shared" si="204"/>
        <v>100.00000000000001</v>
      </c>
      <c r="R344" s="2"/>
    </row>
    <row r="345" spans="1:18" s="11" customFormat="1" ht="16.05" customHeight="1" x14ac:dyDescent="0.2">
      <c r="A345" s="36"/>
      <c r="B345" s="36"/>
      <c r="C345" s="37" t="s">
        <v>23</v>
      </c>
      <c r="D345" s="8">
        <v>244.7</v>
      </c>
      <c r="E345" s="8">
        <v>346.1</v>
      </c>
      <c r="F345" s="8">
        <v>231.2</v>
      </c>
      <c r="G345" s="8">
        <v>220.5</v>
      </c>
      <c r="H345" s="8">
        <v>376.9</v>
      </c>
      <c r="I345" s="8">
        <v>339.2</v>
      </c>
      <c r="J345" s="8">
        <v>264.89999999999998</v>
      </c>
      <c r="K345" s="8">
        <v>423.4</v>
      </c>
      <c r="L345" s="8">
        <v>347.8</v>
      </c>
      <c r="M345" s="8">
        <v>377</v>
      </c>
      <c r="N345" s="8">
        <v>474.8</v>
      </c>
      <c r="O345" s="8">
        <v>453.8</v>
      </c>
      <c r="P345" s="16">
        <f t="shared" si="204"/>
        <v>4100.3</v>
      </c>
      <c r="R345" s="2"/>
    </row>
    <row r="346" spans="1:18" s="11" customFormat="1" ht="16.05" customHeight="1" x14ac:dyDescent="0.2">
      <c r="A346" s="36"/>
      <c r="B346" s="36"/>
      <c r="C346" s="38" t="s">
        <v>22</v>
      </c>
      <c r="D346" s="10">
        <f t="shared" ref="D346:O346" si="241">IF(D345&lt;=0,"",D345/$P345%)</f>
        <v>5.9678560105358143</v>
      </c>
      <c r="E346" s="10">
        <f t="shared" si="241"/>
        <v>8.4408457917713342</v>
      </c>
      <c r="F346" s="10">
        <f t="shared" si="241"/>
        <v>5.6386118088920316</v>
      </c>
      <c r="G346" s="10">
        <f t="shared" si="241"/>
        <v>5.377655293515109</v>
      </c>
      <c r="H346" s="10">
        <f t="shared" si="241"/>
        <v>9.1920103407067764</v>
      </c>
      <c r="I346" s="10">
        <f t="shared" si="241"/>
        <v>8.2725654220422893</v>
      </c>
      <c r="J346" s="10">
        <f t="shared" si="241"/>
        <v>6.4605028900324362</v>
      </c>
      <c r="K346" s="10">
        <f t="shared" si="241"/>
        <v>10.326073701924249</v>
      </c>
      <c r="L346" s="10">
        <f t="shared" si="241"/>
        <v>8.4823061727190687</v>
      </c>
      <c r="M346" s="10">
        <f t="shared" si="241"/>
        <v>9.1944491866448796</v>
      </c>
      <c r="N346" s="10">
        <f t="shared" si="241"/>
        <v>11.579640514108725</v>
      </c>
      <c r="O346" s="10">
        <f t="shared" si="241"/>
        <v>11.067482867107286</v>
      </c>
      <c r="P346" s="16">
        <f t="shared" si="204"/>
        <v>100</v>
      </c>
      <c r="R346" s="2"/>
    </row>
    <row r="347" spans="1:18" s="11" customFormat="1" ht="16.05" customHeight="1" x14ac:dyDescent="0.2">
      <c r="A347" s="36"/>
      <c r="B347" s="36"/>
      <c r="C347" s="37" t="s">
        <v>24</v>
      </c>
      <c r="D347" s="9">
        <f>SUM(D345,D343)</f>
        <v>590.5</v>
      </c>
      <c r="E347" s="9">
        <f t="shared" ref="E347:O347" si="242">SUM(E345,E343)</f>
        <v>553.70000000000005</v>
      </c>
      <c r="F347" s="9">
        <f t="shared" si="242"/>
        <v>629</v>
      </c>
      <c r="G347" s="9">
        <f t="shared" si="242"/>
        <v>686</v>
      </c>
      <c r="H347" s="9">
        <f t="shared" si="242"/>
        <v>654</v>
      </c>
      <c r="I347" s="9">
        <f t="shared" si="242"/>
        <v>554</v>
      </c>
      <c r="J347" s="9">
        <f t="shared" si="242"/>
        <v>386.7</v>
      </c>
      <c r="K347" s="9">
        <f t="shared" si="242"/>
        <v>593.5</v>
      </c>
      <c r="L347" s="9">
        <f t="shared" si="242"/>
        <v>388.90000000000003</v>
      </c>
      <c r="M347" s="9">
        <f t="shared" si="242"/>
        <v>428.5</v>
      </c>
      <c r="N347" s="9">
        <f t="shared" si="242"/>
        <v>530.9</v>
      </c>
      <c r="O347" s="9">
        <f t="shared" si="242"/>
        <v>531.20000000000005</v>
      </c>
      <c r="P347" s="16">
        <f t="shared" si="204"/>
        <v>6526.8999999999987</v>
      </c>
      <c r="R347" s="2"/>
    </row>
    <row r="348" spans="1:18" s="11" customFormat="1" ht="16.05" customHeight="1" x14ac:dyDescent="0.2">
      <c r="A348" s="36"/>
      <c r="B348" s="40"/>
      <c r="C348" s="38" t="s">
        <v>22</v>
      </c>
      <c r="D348" s="10">
        <f t="shared" ref="D348:O348" si="243">IF(D347&lt;=0,"",D347/$P347%)</f>
        <v>9.0471740029723158</v>
      </c>
      <c r="E348" s="10">
        <f t="shared" si="243"/>
        <v>8.483353506258716</v>
      </c>
      <c r="F348" s="10">
        <f t="shared" si="243"/>
        <v>9.6370405552406204</v>
      </c>
      <c r="G348" s="10">
        <f t="shared" si="243"/>
        <v>10.510349476780709</v>
      </c>
      <c r="H348" s="10">
        <f t="shared" si="243"/>
        <v>10.020070783986274</v>
      </c>
      <c r="I348" s="10">
        <f t="shared" si="243"/>
        <v>8.4879498690036623</v>
      </c>
      <c r="J348" s="10">
        <f t="shared" si="243"/>
        <v>5.9247115782377548</v>
      </c>
      <c r="K348" s="10">
        <f t="shared" si="243"/>
        <v>9.0931376304217935</v>
      </c>
      <c r="L348" s="10">
        <f t="shared" si="243"/>
        <v>5.9584182383673729</v>
      </c>
      <c r="M348" s="10">
        <f t="shared" si="243"/>
        <v>6.5651381207004862</v>
      </c>
      <c r="N348" s="10">
        <f t="shared" si="243"/>
        <v>8.1340299376426799</v>
      </c>
      <c r="O348" s="10">
        <f t="shared" si="243"/>
        <v>8.138626300387628</v>
      </c>
      <c r="P348" s="16">
        <f t="shared" si="204"/>
        <v>100.00000000000001</v>
      </c>
      <c r="R348" s="2"/>
    </row>
    <row r="349" spans="1:18" s="11" customFormat="1" ht="16.05" customHeight="1" x14ac:dyDescent="0.2">
      <c r="A349" s="36"/>
      <c r="B349" s="36" t="s">
        <v>81</v>
      </c>
      <c r="C349" s="37" t="s">
        <v>21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  <c r="P349" s="16">
        <f t="shared" si="204"/>
        <v>0</v>
      </c>
      <c r="R349" s="2"/>
    </row>
    <row r="350" spans="1:18" s="11" customFormat="1" ht="16.05" customHeight="1" x14ac:dyDescent="0.2">
      <c r="A350" s="36"/>
      <c r="B350" s="36"/>
      <c r="C350" s="38" t="s">
        <v>22</v>
      </c>
      <c r="D350" s="10" t="str">
        <f>IF(D349&lt;=0,"",D349/$P349%)</f>
        <v/>
      </c>
      <c r="E350" s="10" t="str">
        <f t="shared" ref="E350:O350" si="244">IF(E349&lt;=0,"",E349/$P349%)</f>
        <v/>
      </c>
      <c r="F350" s="10" t="str">
        <f t="shared" si="244"/>
        <v/>
      </c>
      <c r="G350" s="10" t="str">
        <f t="shared" si="244"/>
        <v/>
      </c>
      <c r="H350" s="10" t="str">
        <f t="shared" si="244"/>
        <v/>
      </c>
      <c r="I350" s="10" t="str">
        <f t="shared" si="244"/>
        <v/>
      </c>
      <c r="J350" s="10" t="str">
        <f t="shared" si="244"/>
        <v/>
      </c>
      <c r="K350" s="10" t="str">
        <f t="shared" si="244"/>
        <v/>
      </c>
      <c r="L350" s="10" t="str">
        <f t="shared" si="244"/>
        <v/>
      </c>
      <c r="M350" s="10" t="str">
        <f t="shared" si="244"/>
        <v/>
      </c>
      <c r="N350" s="10" t="str">
        <f t="shared" si="244"/>
        <v/>
      </c>
      <c r="O350" s="10" t="str">
        <f t="shared" si="244"/>
        <v/>
      </c>
      <c r="P350" s="16">
        <f t="shared" si="204"/>
        <v>0</v>
      </c>
      <c r="R350" s="2"/>
    </row>
    <row r="351" spans="1:18" s="11" customFormat="1" ht="16.05" customHeight="1" x14ac:dyDescent="0.2">
      <c r="A351" s="36"/>
      <c r="B351" s="36"/>
      <c r="C351" s="37" t="s">
        <v>23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16">
        <f t="shared" si="204"/>
        <v>0</v>
      </c>
      <c r="R351" s="2"/>
    </row>
    <row r="352" spans="1:18" s="11" customFormat="1" ht="16.05" customHeight="1" x14ac:dyDescent="0.2">
      <c r="A352" s="36"/>
      <c r="B352" s="36"/>
      <c r="C352" s="38" t="s">
        <v>22</v>
      </c>
      <c r="D352" s="10" t="str">
        <f t="shared" ref="D352:O352" si="245">IF(D351&lt;=0,"",D351/$P351%)</f>
        <v/>
      </c>
      <c r="E352" s="10" t="str">
        <f t="shared" si="245"/>
        <v/>
      </c>
      <c r="F352" s="10" t="str">
        <f t="shared" si="245"/>
        <v/>
      </c>
      <c r="G352" s="10" t="str">
        <f t="shared" si="245"/>
        <v/>
      </c>
      <c r="H352" s="10" t="str">
        <f t="shared" si="245"/>
        <v/>
      </c>
      <c r="I352" s="10" t="str">
        <f t="shared" si="245"/>
        <v/>
      </c>
      <c r="J352" s="10" t="str">
        <f t="shared" si="245"/>
        <v/>
      </c>
      <c r="K352" s="10" t="str">
        <f t="shared" si="245"/>
        <v/>
      </c>
      <c r="L352" s="10" t="str">
        <f t="shared" si="245"/>
        <v/>
      </c>
      <c r="M352" s="10" t="str">
        <f t="shared" si="245"/>
        <v/>
      </c>
      <c r="N352" s="10" t="str">
        <f t="shared" si="245"/>
        <v/>
      </c>
      <c r="O352" s="10" t="str">
        <f t="shared" si="245"/>
        <v/>
      </c>
      <c r="P352" s="16">
        <f t="shared" si="204"/>
        <v>0</v>
      </c>
      <c r="R352" s="2"/>
    </row>
    <row r="353" spans="1:18" s="11" customFormat="1" ht="16.05" customHeight="1" x14ac:dyDescent="0.2">
      <c r="A353" s="36"/>
      <c r="B353" s="36"/>
      <c r="C353" s="37" t="s">
        <v>24</v>
      </c>
      <c r="D353" s="9">
        <f>SUM(D351,D349)</f>
        <v>0</v>
      </c>
      <c r="E353" s="9">
        <f t="shared" ref="E353:O353" si="246">SUM(E351,E349)</f>
        <v>0</v>
      </c>
      <c r="F353" s="9">
        <f t="shared" si="246"/>
        <v>0</v>
      </c>
      <c r="G353" s="9">
        <f t="shared" si="246"/>
        <v>0</v>
      </c>
      <c r="H353" s="9">
        <f t="shared" si="246"/>
        <v>0</v>
      </c>
      <c r="I353" s="9">
        <f t="shared" si="246"/>
        <v>0</v>
      </c>
      <c r="J353" s="9">
        <f t="shared" si="246"/>
        <v>0</v>
      </c>
      <c r="K353" s="9">
        <f t="shared" si="246"/>
        <v>0</v>
      </c>
      <c r="L353" s="9">
        <f t="shared" si="246"/>
        <v>0</v>
      </c>
      <c r="M353" s="9">
        <f t="shared" si="246"/>
        <v>0</v>
      </c>
      <c r="N353" s="9">
        <f t="shared" si="246"/>
        <v>0</v>
      </c>
      <c r="O353" s="9">
        <f t="shared" si="246"/>
        <v>0</v>
      </c>
      <c r="P353" s="16">
        <f t="shared" si="204"/>
        <v>0</v>
      </c>
      <c r="R353" s="2"/>
    </row>
    <row r="354" spans="1:18" s="11" customFormat="1" ht="16.05" customHeight="1" x14ac:dyDescent="0.2">
      <c r="A354" s="36"/>
      <c r="B354" s="40"/>
      <c r="C354" s="38" t="s">
        <v>22</v>
      </c>
      <c r="D354" s="10" t="str">
        <f t="shared" ref="D354:O354" si="247">IF(D353&lt;=0,"",D353/$P353%)</f>
        <v/>
      </c>
      <c r="E354" s="10" t="str">
        <f t="shared" si="247"/>
        <v/>
      </c>
      <c r="F354" s="10" t="str">
        <f t="shared" si="247"/>
        <v/>
      </c>
      <c r="G354" s="10" t="str">
        <f t="shared" si="247"/>
        <v/>
      </c>
      <c r="H354" s="10" t="str">
        <f t="shared" si="247"/>
        <v/>
      </c>
      <c r="I354" s="10" t="str">
        <f t="shared" si="247"/>
        <v/>
      </c>
      <c r="J354" s="10" t="str">
        <f t="shared" si="247"/>
        <v/>
      </c>
      <c r="K354" s="10" t="str">
        <f t="shared" si="247"/>
        <v/>
      </c>
      <c r="L354" s="10" t="str">
        <f t="shared" si="247"/>
        <v/>
      </c>
      <c r="M354" s="10" t="str">
        <f t="shared" si="247"/>
        <v/>
      </c>
      <c r="N354" s="10" t="str">
        <f t="shared" si="247"/>
        <v/>
      </c>
      <c r="O354" s="10" t="str">
        <f t="shared" si="247"/>
        <v/>
      </c>
      <c r="P354" s="16">
        <f t="shared" si="204"/>
        <v>0</v>
      </c>
      <c r="R354" s="2"/>
    </row>
    <row r="355" spans="1:18" s="11" customFormat="1" ht="16.05" customHeight="1" x14ac:dyDescent="0.2">
      <c r="A355" s="36"/>
      <c r="B355" s="36" t="s">
        <v>82</v>
      </c>
      <c r="C355" s="37" t="s">
        <v>21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  <c r="I355" s="8">
        <v>0</v>
      </c>
      <c r="J355" s="8">
        <v>0</v>
      </c>
      <c r="K355" s="8">
        <v>0</v>
      </c>
      <c r="L355" s="8">
        <v>0</v>
      </c>
      <c r="M355" s="8">
        <v>0</v>
      </c>
      <c r="N355" s="8">
        <v>0</v>
      </c>
      <c r="O355" s="8">
        <v>0</v>
      </c>
      <c r="P355" s="16">
        <f t="shared" si="204"/>
        <v>0</v>
      </c>
      <c r="R355" s="2"/>
    </row>
    <row r="356" spans="1:18" s="11" customFormat="1" ht="16.05" customHeight="1" x14ac:dyDescent="0.2">
      <c r="A356" s="36"/>
      <c r="B356" s="36"/>
      <c r="C356" s="38" t="s">
        <v>22</v>
      </c>
      <c r="D356" s="10" t="str">
        <f>IF(D355&lt;=0,"",D355/$P355%)</f>
        <v/>
      </c>
      <c r="E356" s="10" t="str">
        <f t="shared" ref="E356:O356" si="248">IF(E355&lt;=0,"",E355/$P355%)</f>
        <v/>
      </c>
      <c r="F356" s="10" t="str">
        <f t="shared" si="248"/>
        <v/>
      </c>
      <c r="G356" s="10" t="str">
        <f t="shared" si="248"/>
        <v/>
      </c>
      <c r="H356" s="10" t="str">
        <f t="shared" si="248"/>
        <v/>
      </c>
      <c r="I356" s="10" t="str">
        <f t="shared" si="248"/>
        <v/>
      </c>
      <c r="J356" s="10" t="str">
        <f t="shared" si="248"/>
        <v/>
      </c>
      <c r="K356" s="10" t="str">
        <f t="shared" si="248"/>
        <v/>
      </c>
      <c r="L356" s="10" t="str">
        <f t="shared" si="248"/>
        <v/>
      </c>
      <c r="M356" s="10" t="str">
        <f t="shared" si="248"/>
        <v/>
      </c>
      <c r="N356" s="10" t="str">
        <f t="shared" si="248"/>
        <v/>
      </c>
      <c r="O356" s="10" t="str">
        <f t="shared" si="248"/>
        <v/>
      </c>
      <c r="P356" s="16">
        <f t="shared" si="204"/>
        <v>0</v>
      </c>
      <c r="R356" s="2"/>
    </row>
    <row r="357" spans="1:18" s="11" customFormat="1" ht="16.05" customHeight="1" x14ac:dyDescent="0.2">
      <c r="A357" s="36"/>
      <c r="B357" s="36"/>
      <c r="C357" s="37" t="s">
        <v>23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  <c r="I357" s="8">
        <v>0</v>
      </c>
      <c r="J357" s="8">
        <v>0</v>
      </c>
      <c r="K357" s="8">
        <v>0</v>
      </c>
      <c r="L357" s="8">
        <v>0</v>
      </c>
      <c r="M357" s="8">
        <v>0</v>
      </c>
      <c r="N357" s="8">
        <v>0</v>
      </c>
      <c r="O357" s="8">
        <v>0</v>
      </c>
      <c r="P357" s="16">
        <f t="shared" ref="P357:P366" si="249">SUM(D357:O357)</f>
        <v>0</v>
      </c>
      <c r="R357" s="2"/>
    </row>
    <row r="358" spans="1:18" s="11" customFormat="1" ht="16.05" customHeight="1" x14ac:dyDescent="0.2">
      <c r="A358" s="36"/>
      <c r="B358" s="36"/>
      <c r="C358" s="38" t="s">
        <v>22</v>
      </c>
      <c r="D358" s="10" t="str">
        <f t="shared" ref="D358:O358" si="250">IF(D357&lt;=0,"",D357/$P357%)</f>
        <v/>
      </c>
      <c r="E358" s="10" t="str">
        <f t="shared" si="250"/>
        <v/>
      </c>
      <c r="F358" s="10" t="str">
        <f t="shared" si="250"/>
        <v/>
      </c>
      <c r="G358" s="10" t="str">
        <f t="shared" si="250"/>
        <v/>
      </c>
      <c r="H358" s="10" t="str">
        <f t="shared" si="250"/>
        <v/>
      </c>
      <c r="I358" s="10" t="str">
        <f t="shared" si="250"/>
        <v/>
      </c>
      <c r="J358" s="10" t="str">
        <f t="shared" si="250"/>
        <v/>
      </c>
      <c r="K358" s="10" t="str">
        <f t="shared" si="250"/>
        <v/>
      </c>
      <c r="L358" s="10" t="str">
        <f t="shared" si="250"/>
        <v/>
      </c>
      <c r="M358" s="10" t="str">
        <f t="shared" si="250"/>
        <v/>
      </c>
      <c r="N358" s="10" t="str">
        <f t="shared" si="250"/>
        <v/>
      </c>
      <c r="O358" s="10" t="str">
        <f t="shared" si="250"/>
        <v/>
      </c>
      <c r="P358" s="16">
        <f t="shared" si="249"/>
        <v>0</v>
      </c>
      <c r="R358" s="2"/>
    </row>
    <row r="359" spans="1:18" s="11" customFormat="1" ht="16.05" customHeight="1" x14ac:dyDescent="0.2">
      <c r="A359" s="36"/>
      <c r="B359" s="36"/>
      <c r="C359" s="37" t="s">
        <v>24</v>
      </c>
      <c r="D359" s="9">
        <f>SUM(D357,D355)</f>
        <v>0</v>
      </c>
      <c r="E359" s="9">
        <f t="shared" ref="E359:O359" si="251">SUM(E357,E355)</f>
        <v>0</v>
      </c>
      <c r="F359" s="9">
        <f t="shared" si="251"/>
        <v>0</v>
      </c>
      <c r="G359" s="9">
        <f t="shared" si="251"/>
        <v>0</v>
      </c>
      <c r="H359" s="9">
        <f t="shared" si="251"/>
        <v>0</v>
      </c>
      <c r="I359" s="9">
        <f t="shared" si="251"/>
        <v>0</v>
      </c>
      <c r="J359" s="9">
        <f t="shared" si="251"/>
        <v>0</v>
      </c>
      <c r="K359" s="9">
        <f t="shared" si="251"/>
        <v>0</v>
      </c>
      <c r="L359" s="9">
        <f t="shared" si="251"/>
        <v>0</v>
      </c>
      <c r="M359" s="9">
        <f t="shared" si="251"/>
        <v>0</v>
      </c>
      <c r="N359" s="9">
        <f t="shared" si="251"/>
        <v>0</v>
      </c>
      <c r="O359" s="9">
        <f t="shared" si="251"/>
        <v>0</v>
      </c>
      <c r="P359" s="16">
        <f t="shared" si="249"/>
        <v>0</v>
      </c>
      <c r="R359" s="2"/>
    </row>
    <row r="360" spans="1:18" s="11" customFormat="1" ht="16.05" customHeight="1" x14ac:dyDescent="0.2">
      <c r="A360" s="43"/>
      <c r="B360" s="40"/>
      <c r="C360" s="38" t="s">
        <v>22</v>
      </c>
      <c r="D360" s="10" t="str">
        <f t="shared" ref="D360:O360" si="252">IF(D359&lt;=0,"",D359/$P359%)</f>
        <v/>
      </c>
      <c r="E360" s="10" t="str">
        <f t="shared" si="252"/>
        <v/>
      </c>
      <c r="F360" s="10" t="str">
        <f t="shared" si="252"/>
        <v/>
      </c>
      <c r="G360" s="10" t="str">
        <f t="shared" si="252"/>
        <v/>
      </c>
      <c r="H360" s="10" t="str">
        <f t="shared" si="252"/>
        <v/>
      </c>
      <c r="I360" s="10" t="str">
        <f t="shared" si="252"/>
        <v/>
      </c>
      <c r="J360" s="10" t="str">
        <f t="shared" si="252"/>
        <v/>
      </c>
      <c r="K360" s="10" t="str">
        <f t="shared" si="252"/>
        <v/>
      </c>
      <c r="L360" s="10" t="str">
        <f t="shared" si="252"/>
        <v/>
      </c>
      <c r="M360" s="10" t="str">
        <f t="shared" si="252"/>
        <v/>
      </c>
      <c r="N360" s="10" t="str">
        <f t="shared" si="252"/>
        <v/>
      </c>
      <c r="O360" s="10" t="str">
        <f t="shared" si="252"/>
        <v/>
      </c>
      <c r="P360" s="16">
        <f t="shared" si="249"/>
        <v>0</v>
      </c>
      <c r="R360" s="2"/>
    </row>
    <row r="361" spans="1:18" s="11" customFormat="1" ht="16.05" customHeight="1" x14ac:dyDescent="0.2">
      <c r="A361" s="36" t="s">
        <v>83</v>
      </c>
      <c r="B361" s="1"/>
      <c r="C361" s="37" t="s">
        <v>21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16">
        <f t="shared" si="249"/>
        <v>0</v>
      </c>
      <c r="R361" s="2"/>
    </row>
    <row r="362" spans="1:18" s="11" customFormat="1" ht="16.05" customHeight="1" x14ac:dyDescent="0.2">
      <c r="A362" s="36"/>
      <c r="B362" s="1"/>
      <c r="C362" s="38" t="s">
        <v>22</v>
      </c>
      <c r="D362" s="10" t="str">
        <f>IF(D361&lt;=0,"",D361/$P361%)</f>
        <v/>
      </c>
      <c r="E362" s="10" t="str">
        <f t="shared" ref="E362:O362" si="253">IF(E361&lt;=0,"",E361/$P361%)</f>
        <v/>
      </c>
      <c r="F362" s="10" t="str">
        <f t="shared" si="253"/>
        <v/>
      </c>
      <c r="G362" s="10" t="str">
        <f t="shared" si="253"/>
        <v/>
      </c>
      <c r="H362" s="10" t="str">
        <f t="shared" si="253"/>
        <v/>
      </c>
      <c r="I362" s="10" t="str">
        <f t="shared" si="253"/>
        <v/>
      </c>
      <c r="J362" s="10" t="str">
        <f t="shared" si="253"/>
        <v/>
      </c>
      <c r="K362" s="10" t="str">
        <f t="shared" si="253"/>
        <v/>
      </c>
      <c r="L362" s="10" t="str">
        <f t="shared" si="253"/>
        <v/>
      </c>
      <c r="M362" s="10" t="str">
        <f t="shared" si="253"/>
        <v/>
      </c>
      <c r="N362" s="10" t="str">
        <f t="shared" si="253"/>
        <v/>
      </c>
      <c r="O362" s="10" t="str">
        <f t="shared" si="253"/>
        <v/>
      </c>
      <c r="P362" s="16">
        <f t="shared" si="249"/>
        <v>0</v>
      </c>
      <c r="R362" s="2"/>
    </row>
    <row r="363" spans="1:18" s="11" customFormat="1" ht="16.05" customHeight="1" x14ac:dyDescent="0.2">
      <c r="A363" s="36"/>
      <c r="B363" s="1"/>
      <c r="C363" s="37" t="s">
        <v>23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  <c r="O363" s="8">
        <v>0</v>
      </c>
      <c r="P363" s="16">
        <f t="shared" si="249"/>
        <v>0</v>
      </c>
      <c r="R363" s="2"/>
    </row>
    <row r="364" spans="1:18" s="11" customFormat="1" ht="16.05" customHeight="1" x14ac:dyDescent="0.2">
      <c r="A364" s="36"/>
      <c r="B364" s="1"/>
      <c r="C364" s="38" t="s">
        <v>22</v>
      </c>
      <c r="D364" s="10" t="str">
        <f t="shared" ref="D364:O364" si="254">IF(D363&lt;=0,"",D363/$P363%)</f>
        <v/>
      </c>
      <c r="E364" s="10" t="str">
        <f t="shared" si="254"/>
        <v/>
      </c>
      <c r="F364" s="10" t="str">
        <f t="shared" si="254"/>
        <v/>
      </c>
      <c r="G364" s="10" t="str">
        <f t="shared" si="254"/>
        <v/>
      </c>
      <c r="H364" s="10" t="str">
        <f t="shared" si="254"/>
        <v/>
      </c>
      <c r="I364" s="10" t="str">
        <f t="shared" si="254"/>
        <v/>
      </c>
      <c r="J364" s="10" t="str">
        <f t="shared" si="254"/>
        <v/>
      </c>
      <c r="K364" s="10" t="str">
        <f t="shared" si="254"/>
        <v/>
      </c>
      <c r="L364" s="10" t="str">
        <f t="shared" si="254"/>
        <v/>
      </c>
      <c r="M364" s="10" t="str">
        <f t="shared" si="254"/>
        <v/>
      </c>
      <c r="N364" s="10" t="str">
        <f t="shared" si="254"/>
        <v/>
      </c>
      <c r="O364" s="10" t="str">
        <f t="shared" si="254"/>
        <v/>
      </c>
      <c r="P364" s="16">
        <f t="shared" si="249"/>
        <v>0</v>
      </c>
      <c r="R364" s="2"/>
    </row>
    <row r="365" spans="1:18" s="11" customFormat="1" ht="16.05" customHeight="1" x14ac:dyDescent="0.2">
      <c r="A365" s="36"/>
      <c r="B365" s="1"/>
      <c r="C365" s="37" t="s">
        <v>24</v>
      </c>
      <c r="D365" s="9">
        <f>SUM(D363,D361)</f>
        <v>0</v>
      </c>
      <c r="E365" s="9">
        <f t="shared" ref="E365:O365" si="255">SUM(E363,E361)</f>
        <v>0</v>
      </c>
      <c r="F365" s="9">
        <f t="shared" si="255"/>
        <v>0</v>
      </c>
      <c r="G365" s="9">
        <f t="shared" si="255"/>
        <v>0</v>
      </c>
      <c r="H365" s="9">
        <f t="shared" si="255"/>
        <v>0</v>
      </c>
      <c r="I365" s="9">
        <f t="shared" si="255"/>
        <v>0</v>
      </c>
      <c r="J365" s="9">
        <f t="shared" si="255"/>
        <v>0</v>
      </c>
      <c r="K365" s="9">
        <f t="shared" si="255"/>
        <v>0</v>
      </c>
      <c r="L365" s="9">
        <f t="shared" si="255"/>
        <v>0</v>
      </c>
      <c r="M365" s="9">
        <f t="shared" si="255"/>
        <v>0</v>
      </c>
      <c r="N365" s="9">
        <f t="shared" si="255"/>
        <v>0</v>
      </c>
      <c r="O365" s="9">
        <f t="shared" si="255"/>
        <v>0</v>
      </c>
      <c r="P365" s="16">
        <f t="shared" si="249"/>
        <v>0</v>
      </c>
      <c r="R365" s="2"/>
    </row>
    <row r="366" spans="1:18" s="11" customFormat="1" ht="16.05" customHeight="1" x14ac:dyDescent="0.2">
      <c r="A366" s="40"/>
      <c r="B366" s="39"/>
      <c r="C366" s="38" t="s">
        <v>22</v>
      </c>
      <c r="D366" s="10" t="str">
        <f t="shared" ref="D366:O366" si="256">IF(D365&lt;=0,"",D365/$P365%)</f>
        <v/>
      </c>
      <c r="E366" s="10" t="str">
        <f t="shared" si="256"/>
        <v/>
      </c>
      <c r="F366" s="10" t="str">
        <f t="shared" si="256"/>
        <v/>
      </c>
      <c r="G366" s="10" t="str">
        <f t="shared" si="256"/>
        <v/>
      </c>
      <c r="H366" s="10" t="str">
        <f t="shared" si="256"/>
        <v/>
      </c>
      <c r="I366" s="10" t="str">
        <f t="shared" si="256"/>
        <v/>
      </c>
      <c r="J366" s="10" t="str">
        <f t="shared" si="256"/>
        <v/>
      </c>
      <c r="K366" s="10" t="str">
        <f t="shared" si="256"/>
        <v/>
      </c>
      <c r="L366" s="10" t="str">
        <f t="shared" si="256"/>
        <v/>
      </c>
      <c r="M366" s="10" t="str">
        <f t="shared" si="256"/>
        <v/>
      </c>
      <c r="N366" s="10" t="str">
        <f t="shared" si="256"/>
        <v/>
      </c>
      <c r="O366" s="10" t="str">
        <f t="shared" si="256"/>
        <v/>
      </c>
      <c r="P366" s="16">
        <f t="shared" si="249"/>
        <v>0</v>
      </c>
      <c r="R366" s="2"/>
    </row>
    <row r="367" spans="1:18" ht="16.05" customHeight="1" x14ac:dyDescent="0.2">
      <c r="A367" s="49" t="s">
        <v>84</v>
      </c>
      <c r="B367" s="53"/>
      <c r="C367" s="37" t="s">
        <v>21</v>
      </c>
      <c r="D367" s="10">
        <f t="shared" ref="D367:O367" si="257">SUM(D361,D301,D295,D229,D37,D7)</f>
        <v>26015.8</v>
      </c>
      <c r="E367" s="10">
        <f t="shared" si="257"/>
        <v>23657.399999999998</v>
      </c>
      <c r="F367" s="10">
        <f t="shared" si="257"/>
        <v>24261.399999999998</v>
      </c>
      <c r="G367" s="10">
        <f t="shared" si="257"/>
        <v>26105.600000000002</v>
      </c>
      <c r="H367" s="10">
        <f t="shared" si="257"/>
        <v>26576.300000000003</v>
      </c>
      <c r="I367" s="10">
        <f t="shared" si="257"/>
        <v>25175.000000000004</v>
      </c>
      <c r="J367" s="10">
        <f t="shared" si="257"/>
        <v>25024.400000000001</v>
      </c>
      <c r="K367" s="10">
        <f t="shared" si="257"/>
        <v>25267.599999999999</v>
      </c>
      <c r="L367" s="10">
        <f t="shared" si="257"/>
        <v>24006.299999999996</v>
      </c>
      <c r="M367" s="10">
        <f t="shared" si="257"/>
        <v>24182.799999999999</v>
      </c>
      <c r="N367" s="10">
        <f t="shared" si="257"/>
        <v>23223.699999999997</v>
      </c>
      <c r="O367" s="10">
        <f t="shared" si="257"/>
        <v>24060.3</v>
      </c>
      <c r="P367" s="16">
        <f t="shared" ref="P367:P372" si="258">SUM(D367:O367)</f>
        <v>297556.59999999998</v>
      </c>
      <c r="R367" s="26"/>
    </row>
    <row r="368" spans="1:18" ht="16.05" customHeight="1" x14ac:dyDescent="0.2">
      <c r="A368" s="49"/>
      <c r="B368" s="53"/>
      <c r="C368" s="38" t="s">
        <v>22</v>
      </c>
      <c r="D368" s="10">
        <f t="shared" ref="D368:O368" si="259">IF(D367&lt;=0,"",D367/$P367%)</f>
        <v>8.7431433213042489</v>
      </c>
      <c r="E368" s="10">
        <f t="shared" si="259"/>
        <v>7.950554617171993</v>
      </c>
      <c r="F368" s="10">
        <f t="shared" si="259"/>
        <v>8.1535412086305588</v>
      </c>
      <c r="G368" s="10">
        <f t="shared" si="259"/>
        <v>8.7733224536105077</v>
      </c>
      <c r="H368" s="10">
        <f t="shared" si="259"/>
        <v>8.9315108453316121</v>
      </c>
      <c r="I368" s="10">
        <f t="shared" si="259"/>
        <v>8.4605752317374261</v>
      </c>
      <c r="J368" s="10">
        <f t="shared" si="259"/>
        <v>8.4099630120790483</v>
      </c>
      <c r="K368" s="10">
        <f t="shared" si="259"/>
        <v>8.4916953614875297</v>
      </c>
      <c r="L368" s="10">
        <f t="shared" si="259"/>
        <v>8.0678096200857237</v>
      </c>
      <c r="M368" s="10">
        <f t="shared" si="259"/>
        <v>8.1271260660996933</v>
      </c>
      <c r="N368" s="10">
        <f t="shared" si="259"/>
        <v>7.8048008345303037</v>
      </c>
      <c r="O368" s="10">
        <f t="shared" si="259"/>
        <v>8.0859574279313584</v>
      </c>
      <c r="P368" s="16">
        <f t="shared" si="258"/>
        <v>100</v>
      </c>
      <c r="R368" s="26"/>
    </row>
    <row r="369" spans="1:18" ht="16.05" customHeight="1" x14ac:dyDescent="0.2">
      <c r="A369" s="49"/>
      <c r="B369" s="53"/>
      <c r="C369" s="37" t="s">
        <v>23</v>
      </c>
      <c r="D369" s="10">
        <f t="shared" ref="D369:O369" si="260">SUM(D363,D303,D297,D231,D39,D9)</f>
        <v>586.29999999999995</v>
      </c>
      <c r="E369" s="10">
        <f t="shared" si="260"/>
        <v>436.1</v>
      </c>
      <c r="F369" s="10">
        <f t="shared" si="260"/>
        <v>250.7</v>
      </c>
      <c r="G369" s="10">
        <f t="shared" si="260"/>
        <v>318.10000000000002</v>
      </c>
      <c r="H369" s="10">
        <f t="shared" si="260"/>
        <v>590.1</v>
      </c>
      <c r="I369" s="10">
        <f t="shared" si="260"/>
        <v>484.5</v>
      </c>
      <c r="J369" s="10">
        <f t="shared" si="260"/>
        <v>455.2</v>
      </c>
      <c r="K369" s="10">
        <f t="shared" si="260"/>
        <v>628.5</v>
      </c>
      <c r="L369" s="10">
        <f t="shared" si="260"/>
        <v>433</v>
      </c>
      <c r="M369" s="10">
        <f t="shared" si="260"/>
        <v>377</v>
      </c>
      <c r="N369" s="10">
        <f t="shared" si="260"/>
        <v>705</v>
      </c>
      <c r="O369" s="10">
        <f t="shared" si="260"/>
        <v>497.6</v>
      </c>
      <c r="P369" s="16">
        <f t="shared" si="258"/>
        <v>5762.1</v>
      </c>
      <c r="R369" s="26"/>
    </row>
    <row r="370" spans="1:18" ht="16.05" customHeight="1" x14ac:dyDescent="0.2">
      <c r="A370" s="49"/>
      <c r="B370" s="53"/>
      <c r="C370" s="38" t="s">
        <v>22</v>
      </c>
      <c r="D370" s="10">
        <f t="shared" ref="D370:O370" si="261">IF(D369&lt;=0,"",D369/$P369%)</f>
        <v>10.175109769007825</v>
      </c>
      <c r="E370" s="10">
        <f t="shared" si="261"/>
        <v>7.5684212353135143</v>
      </c>
      <c r="F370" s="10">
        <f t="shared" si="261"/>
        <v>4.3508443102341161</v>
      </c>
      <c r="G370" s="10">
        <f t="shared" si="261"/>
        <v>5.5205567414657848</v>
      </c>
      <c r="H370" s="10">
        <f t="shared" si="261"/>
        <v>10.241057947623263</v>
      </c>
      <c r="I370" s="10">
        <f t="shared" si="261"/>
        <v>8.4083927734680053</v>
      </c>
      <c r="J370" s="10">
        <f t="shared" si="261"/>
        <v>7.8998976067753075</v>
      </c>
      <c r="K370" s="10">
        <f t="shared" si="261"/>
        <v>10.907481647316082</v>
      </c>
      <c r="L370" s="10">
        <f t="shared" si="261"/>
        <v>7.5146214053903959</v>
      </c>
      <c r="M370" s="10">
        <f t="shared" si="261"/>
        <v>6.5427535100050322</v>
      </c>
      <c r="N370" s="10">
        <f t="shared" si="261"/>
        <v>12.235122611547872</v>
      </c>
      <c r="O370" s="10">
        <f t="shared" si="261"/>
        <v>8.6357404418527963</v>
      </c>
      <c r="P370" s="16">
        <f t="shared" si="258"/>
        <v>100</v>
      </c>
      <c r="R370" s="26"/>
    </row>
    <row r="371" spans="1:18" ht="16.05" customHeight="1" x14ac:dyDescent="0.2">
      <c r="A371" s="49"/>
      <c r="B371" s="53"/>
      <c r="C371" s="37" t="s">
        <v>24</v>
      </c>
      <c r="D371" s="10">
        <f t="shared" ref="D371:O371" si="262">SUM(D365,D305,D299,D233,D41,D11)</f>
        <v>26602.1</v>
      </c>
      <c r="E371" s="10">
        <f t="shared" si="262"/>
        <v>24093.5</v>
      </c>
      <c r="F371" s="10">
        <f t="shared" si="262"/>
        <v>24512.1</v>
      </c>
      <c r="G371" s="10">
        <f t="shared" si="262"/>
        <v>26423.7</v>
      </c>
      <c r="H371" s="10">
        <f t="shared" si="262"/>
        <v>27166.400000000001</v>
      </c>
      <c r="I371" s="10">
        <f t="shared" si="262"/>
        <v>25659.5</v>
      </c>
      <c r="J371" s="10">
        <f t="shared" si="262"/>
        <v>25479.599999999999</v>
      </c>
      <c r="K371" s="10">
        <f t="shared" si="262"/>
        <v>25896.1</v>
      </c>
      <c r="L371" s="10">
        <f t="shared" si="262"/>
        <v>24439.299999999996</v>
      </c>
      <c r="M371" s="10">
        <f t="shared" si="262"/>
        <v>24559.8</v>
      </c>
      <c r="N371" s="10">
        <f t="shared" si="262"/>
        <v>23928.699999999997</v>
      </c>
      <c r="O371" s="10">
        <f t="shared" si="262"/>
        <v>24557.899999999998</v>
      </c>
      <c r="P371" s="16">
        <f t="shared" si="258"/>
        <v>303318.7</v>
      </c>
      <c r="R371" s="26"/>
    </row>
    <row r="372" spans="1:18" ht="16.05" customHeight="1" x14ac:dyDescent="0.2">
      <c r="A372" s="50"/>
      <c r="B372" s="54"/>
      <c r="C372" s="38" t="s">
        <v>22</v>
      </c>
      <c r="D372" s="10">
        <f t="shared" ref="D372:O372" si="263">IF(D371&lt;=0,"",D371/$P371%)</f>
        <v>8.7703461738428921</v>
      </c>
      <c r="E372" s="10">
        <f t="shared" si="263"/>
        <v>7.9432952864429396</v>
      </c>
      <c r="F372" s="10">
        <f t="shared" si="263"/>
        <v>8.0813019441267553</v>
      </c>
      <c r="G372" s="10">
        <f t="shared" si="263"/>
        <v>8.7115301496412858</v>
      </c>
      <c r="H372" s="10">
        <f t="shared" si="263"/>
        <v>8.9563881158662504</v>
      </c>
      <c r="I372" s="10">
        <f t="shared" si="263"/>
        <v>8.4595839293785708</v>
      </c>
      <c r="J372" s="10">
        <f t="shared" si="263"/>
        <v>8.4002733758254937</v>
      </c>
      <c r="K372" s="10">
        <f t="shared" si="263"/>
        <v>8.5375876924172491</v>
      </c>
      <c r="L372" s="10">
        <f t="shared" si="263"/>
        <v>8.0573007862686996</v>
      </c>
      <c r="M372" s="10">
        <f t="shared" si="263"/>
        <v>8.0970279775035294</v>
      </c>
      <c r="N372" s="10">
        <f t="shared" si="263"/>
        <v>7.8889629950280016</v>
      </c>
      <c r="O372" s="10">
        <f t="shared" si="263"/>
        <v>8.0964015736583335</v>
      </c>
      <c r="P372" s="16">
        <f t="shared" si="258"/>
        <v>99.999999999999972</v>
      </c>
      <c r="R372" s="26"/>
    </row>
    <row r="373" spans="1:18" ht="16.05" customHeight="1" x14ac:dyDescent="0.2">
      <c r="A373" s="12" t="s">
        <v>85</v>
      </c>
      <c r="B373" s="13"/>
      <c r="C373" s="37" t="s">
        <v>21</v>
      </c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16">
        <f t="shared" ref="P373:P377" si="264">SUM(D373:O373)</f>
        <v>0</v>
      </c>
    </row>
    <row r="374" spans="1:18" ht="16.05" customHeight="1" x14ac:dyDescent="0.2">
      <c r="A374" s="14" t="s">
        <v>86</v>
      </c>
      <c r="B374" s="15"/>
      <c r="C374" s="38" t="s">
        <v>22</v>
      </c>
      <c r="D374" s="32" t="str">
        <f t="shared" ref="D374:O374" si="265">IF(D373&lt;=0,"",D373/$P373%)</f>
        <v/>
      </c>
      <c r="E374" s="32" t="str">
        <f t="shared" si="265"/>
        <v/>
      </c>
      <c r="F374" s="32" t="str">
        <f t="shared" si="265"/>
        <v/>
      </c>
      <c r="G374" s="32" t="str">
        <f t="shared" si="265"/>
        <v/>
      </c>
      <c r="H374" s="32" t="str">
        <f t="shared" si="265"/>
        <v/>
      </c>
      <c r="I374" s="32" t="str">
        <f t="shared" si="265"/>
        <v/>
      </c>
      <c r="J374" s="32" t="str">
        <f t="shared" si="265"/>
        <v/>
      </c>
      <c r="K374" s="32" t="str">
        <f t="shared" si="265"/>
        <v/>
      </c>
      <c r="L374" s="32" t="str">
        <f t="shared" si="265"/>
        <v/>
      </c>
      <c r="M374" s="32" t="str">
        <f t="shared" si="265"/>
        <v/>
      </c>
      <c r="N374" s="32" t="str">
        <f t="shared" si="265"/>
        <v/>
      </c>
      <c r="O374" s="32" t="str">
        <f t="shared" si="265"/>
        <v/>
      </c>
      <c r="P374" s="16">
        <f t="shared" si="264"/>
        <v>0</v>
      </c>
    </row>
    <row r="375" spans="1:18" ht="16.05" customHeight="1" x14ac:dyDescent="0.2">
      <c r="A375" s="36"/>
      <c r="B375" s="51"/>
      <c r="C375" s="37" t="s">
        <v>23</v>
      </c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16">
        <f t="shared" si="264"/>
        <v>0</v>
      </c>
    </row>
    <row r="376" spans="1:18" ht="16.05" customHeight="1" x14ac:dyDescent="0.2">
      <c r="A376" s="36"/>
      <c r="B376" s="51"/>
      <c r="C376" s="38" t="s">
        <v>22</v>
      </c>
      <c r="D376" s="32" t="str">
        <f t="shared" ref="D376:O376" si="266">IF(D375&lt;=0,"",D375/$P375%)</f>
        <v/>
      </c>
      <c r="E376" s="32" t="str">
        <f t="shared" si="266"/>
        <v/>
      </c>
      <c r="F376" s="32" t="str">
        <f t="shared" si="266"/>
        <v/>
      </c>
      <c r="G376" s="32" t="str">
        <f t="shared" si="266"/>
        <v/>
      </c>
      <c r="H376" s="32" t="str">
        <f t="shared" si="266"/>
        <v/>
      </c>
      <c r="I376" s="32" t="str">
        <f t="shared" si="266"/>
        <v/>
      </c>
      <c r="J376" s="32" t="str">
        <f t="shared" si="266"/>
        <v/>
      </c>
      <c r="K376" s="32" t="str">
        <f t="shared" si="266"/>
        <v/>
      </c>
      <c r="L376" s="32" t="str">
        <f t="shared" si="266"/>
        <v/>
      </c>
      <c r="M376" s="32" t="str">
        <f t="shared" si="266"/>
        <v/>
      </c>
      <c r="N376" s="32" t="str">
        <f t="shared" si="266"/>
        <v/>
      </c>
      <c r="O376" s="32" t="str">
        <f t="shared" si="266"/>
        <v/>
      </c>
      <c r="P376" s="16">
        <f t="shared" si="264"/>
        <v>0</v>
      </c>
    </row>
    <row r="377" spans="1:18" ht="16.05" customHeight="1" x14ac:dyDescent="0.2">
      <c r="A377" s="36"/>
      <c r="B377" s="51"/>
      <c r="C377" s="37" t="s">
        <v>24</v>
      </c>
      <c r="D377" s="16">
        <f>SUM(D375,D373)</f>
        <v>0</v>
      </c>
      <c r="E377" s="16">
        <f t="shared" ref="E377:O377" si="267">SUM(E375,E373)</f>
        <v>0</v>
      </c>
      <c r="F377" s="16">
        <f t="shared" si="267"/>
        <v>0</v>
      </c>
      <c r="G377" s="16">
        <f t="shared" si="267"/>
        <v>0</v>
      </c>
      <c r="H377" s="16">
        <f t="shared" si="267"/>
        <v>0</v>
      </c>
      <c r="I377" s="16">
        <f t="shared" si="267"/>
        <v>0</v>
      </c>
      <c r="J377" s="16">
        <f t="shared" si="267"/>
        <v>0</v>
      </c>
      <c r="K377" s="16">
        <f t="shared" si="267"/>
        <v>0</v>
      </c>
      <c r="L377" s="16">
        <f t="shared" si="267"/>
        <v>0</v>
      </c>
      <c r="M377" s="16">
        <f t="shared" si="267"/>
        <v>0</v>
      </c>
      <c r="N377" s="16">
        <f t="shared" si="267"/>
        <v>0</v>
      </c>
      <c r="O377" s="16">
        <f t="shared" si="267"/>
        <v>0</v>
      </c>
      <c r="P377" s="16">
        <f t="shared" si="264"/>
        <v>0</v>
      </c>
    </row>
    <row r="378" spans="1:18" ht="16.05" customHeight="1" x14ac:dyDescent="0.2">
      <c r="A378" s="40"/>
      <c r="B378" s="52"/>
      <c r="C378" s="38" t="s">
        <v>22</v>
      </c>
      <c r="D378" s="32" t="str">
        <f t="shared" ref="D378:O378" si="268">IF(D377&lt;=0,"",D377/$P377%)</f>
        <v/>
      </c>
      <c r="E378" s="32" t="str">
        <f t="shared" si="268"/>
        <v/>
      </c>
      <c r="F378" s="32" t="str">
        <f t="shared" si="268"/>
        <v/>
      </c>
      <c r="G378" s="32" t="str">
        <f t="shared" si="268"/>
        <v/>
      </c>
      <c r="H378" s="32" t="str">
        <f t="shared" si="268"/>
        <v/>
      </c>
      <c r="I378" s="32" t="str">
        <f t="shared" si="268"/>
        <v/>
      </c>
      <c r="J378" s="32" t="str">
        <f t="shared" si="268"/>
        <v/>
      </c>
      <c r="K378" s="32" t="str">
        <f t="shared" si="268"/>
        <v/>
      </c>
      <c r="L378" s="32" t="str">
        <f t="shared" si="268"/>
        <v/>
      </c>
      <c r="M378" s="32" t="str">
        <f t="shared" si="268"/>
        <v/>
      </c>
      <c r="N378" s="32" t="str">
        <f t="shared" si="268"/>
        <v/>
      </c>
      <c r="O378" s="32" t="str">
        <f t="shared" si="268"/>
        <v/>
      </c>
      <c r="P378" s="16">
        <f>SUM(D378:O378)</f>
        <v>0</v>
      </c>
    </row>
  </sheetData>
  <autoFilter ref="C1:C378"/>
  <mergeCells count="2">
    <mergeCell ref="A7:B7"/>
    <mergeCell ref="A295:B295"/>
  </mergeCells>
  <phoneticPr fontId="3"/>
  <printOptions horizontalCentered="1"/>
  <pageMargins left="0.59055118110236227" right="0.51181102362204722" top="0.78740157480314965" bottom="0.78740157480314965" header="0.51181102362204722" footer="0.43307086614173229"/>
  <pageSetup paperSize="9" scale="47" firstPageNumber="165" orientation="portrait" useFirstPageNumber="1" r:id="rId1"/>
  <headerFooter alignWithMargins="0"/>
  <rowBreaks count="3" manualBreakCount="3">
    <brk id="96" max="15" man="1"/>
    <brk id="192" max="15" man="1"/>
    <brk id="288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R396"/>
  <sheetViews>
    <sheetView showGridLines="0" showZeros="0" view="pageBreakPreview" zoomScale="80" zoomScaleNormal="50" zoomScaleSheetLayoutView="8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Q7" sqref="Q7"/>
    </sheetView>
  </sheetViews>
  <sheetFormatPr defaultColWidth="9" defaultRowHeight="16.05" customHeight="1" x14ac:dyDescent="0.2"/>
  <cols>
    <col min="1" max="1" width="7.33203125" style="1" customWidth="1"/>
    <col min="2" max="2" width="13.44140625" style="1" bestFit="1" customWidth="1"/>
    <col min="3" max="3" width="12.21875" style="2" customWidth="1"/>
    <col min="4" max="15" width="10.6640625" style="2" customWidth="1"/>
    <col min="16" max="16" width="12.6640625" style="2" customWidth="1"/>
    <col min="17" max="17" width="9" style="2"/>
    <col min="18" max="18" width="11.88671875" style="2" bestFit="1" customWidth="1"/>
    <col min="19" max="16384" width="9" style="2"/>
  </cols>
  <sheetData>
    <row r="1" spans="1:18" ht="16.05" customHeight="1" x14ac:dyDescent="0.2">
      <c r="A1" s="2" t="s">
        <v>129</v>
      </c>
    </row>
    <row r="2" spans="1:18" ht="16.05" customHeight="1" x14ac:dyDescent="0.2">
      <c r="A2" s="2" t="s">
        <v>1</v>
      </c>
    </row>
    <row r="4" spans="1:18" ht="16.05" customHeight="1" x14ac:dyDescent="0.2">
      <c r="A4" s="3" t="s">
        <v>2</v>
      </c>
      <c r="B4" s="3" t="s">
        <v>94</v>
      </c>
    </row>
    <row r="5" spans="1:18" ht="16.05" customHeight="1" x14ac:dyDescent="0.2">
      <c r="P5" s="4" t="s">
        <v>4</v>
      </c>
    </row>
    <row r="6" spans="1:18" ht="16.05" customHeight="1" x14ac:dyDescent="0.2">
      <c r="A6" s="5" t="s">
        <v>5</v>
      </c>
      <c r="B6" s="6"/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7" t="s">
        <v>19</v>
      </c>
    </row>
    <row r="7" spans="1:18" ht="16.05" customHeight="1" x14ac:dyDescent="0.2">
      <c r="A7" s="56" t="s">
        <v>20</v>
      </c>
      <c r="B7" s="57"/>
      <c r="C7" s="37" t="s">
        <v>21</v>
      </c>
      <c r="D7" s="8">
        <f>SUM(D13,D19,D25,D31)</f>
        <v>0</v>
      </c>
      <c r="E7" s="8">
        <f t="shared" ref="E7:O11" si="0">SUM(E13,E19,E25,E31)</f>
        <v>0</v>
      </c>
      <c r="F7" s="8">
        <f t="shared" si="0"/>
        <v>12</v>
      </c>
      <c r="G7" s="8">
        <f t="shared" si="0"/>
        <v>0</v>
      </c>
      <c r="H7" s="8">
        <f t="shared" si="0"/>
        <v>0</v>
      </c>
      <c r="I7" s="8">
        <f t="shared" si="0"/>
        <v>11.1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16">
        <f>SUM(D7:O7)</f>
        <v>23.1</v>
      </c>
      <c r="R7" s="25"/>
    </row>
    <row r="8" spans="1:18" ht="16.05" customHeight="1" x14ac:dyDescent="0.2">
      <c r="A8" s="36"/>
      <c r="C8" s="38" t="s">
        <v>22</v>
      </c>
      <c r="D8" s="10" t="str">
        <f>IF(D7&lt;=0,"",D7/$P7%)</f>
        <v/>
      </c>
      <c r="E8" s="10" t="str">
        <f t="shared" ref="E8:O8" si="1">IF(E7&lt;=0,"",E7/$P7%)</f>
        <v/>
      </c>
      <c r="F8" s="10">
        <f t="shared" si="1"/>
        <v>51.948051948051948</v>
      </c>
      <c r="G8" s="10" t="str">
        <f t="shared" si="1"/>
        <v/>
      </c>
      <c r="H8" s="10" t="str">
        <f t="shared" si="1"/>
        <v/>
      </c>
      <c r="I8" s="10">
        <f t="shared" si="1"/>
        <v>48.051948051948045</v>
      </c>
      <c r="J8" s="10" t="str">
        <f t="shared" si="1"/>
        <v/>
      </c>
      <c r="K8" s="10" t="str">
        <f t="shared" si="1"/>
        <v/>
      </c>
      <c r="L8" s="10" t="str">
        <f t="shared" si="1"/>
        <v/>
      </c>
      <c r="M8" s="10" t="str">
        <f t="shared" si="1"/>
        <v/>
      </c>
      <c r="N8" s="10" t="str">
        <f t="shared" si="1"/>
        <v/>
      </c>
      <c r="O8" s="10" t="str">
        <f t="shared" si="1"/>
        <v/>
      </c>
      <c r="P8" s="16">
        <f>SUM(D8:O8)</f>
        <v>100</v>
      </c>
      <c r="R8" s="25"/>
    </row>
    <row r="9" spans="1:18" ht="16.05" customHeight="1" x14ac:dyDescent="0.2">
      <c r="A9" s="36"/>
      <c r="C9" s="37" t="s">
        <v>23</v>
      </c>
      <c r="D9" s="8">
        <f>SUM(D15,D21,D27,D33)</f>
        <v>0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8">
        <f t="shared" si="0"/>
        <v>0</v>
      </c>
      <c r="L9" s="8">
        <f t="shared" si="0"/>
        <v>40.799999999999997</v>
      </c>
      <c r="M9" s="8">
        <f t="shared" si="0"/>
        <v>189.5</v>
      </c>
      <c r="N9" s="8">
        <f t="shared" si="0"/>
        <v>0</v>
      </c>
      <c r="O9" s="8">
        <f t="shared" si="0"/>
        <v>0</v>
      </c>
      <c r="P9" s="16">
        <f>SUM(D9:O9)</f>
        <v>230.3</v>
      </c>
      <c r="R9" s="25"/>
    </row>
    <row r="10" spans="1:18" ht="16.05" customHeight="1" x14ac:dyDescent="0.2">
      <c r="A10" s="36"/>
      <c r="C10" s="38" t="s">
        <v>22</v>
      </c>
      <c r="D10" s="10" t="str">
        <f t="shared" ref="D10:O10" si="2">IF(D9&lt;=0,"",D9/$P9%)</f>
        <v/>
      </c>
      <c r="E10" s="10" t="str">
        <f t="shared" si="2"/>
        <v/>
      </c>
      <c r="F10" s="10" t="str">
        <f t="shared" si="2"/>
        <v/>
      </c>
      <c r="G10" s="10" t="str">
        <f t="shared" si="2"/>
        <v/>
      </c>
      <c r="H10" s="10" t="str">
        <f t="shared" si="2"/>
        <v/>
      </c>
      <c r="I10" s="10" t="str">
        <f t="shared" si="2"/>
        <v/>
      </c>
      <c r="J10" s="10" t="str">
        <f t="shared" si="2"/>
        <v/>
      </c>
      <c r="K10" s="10" t="str">
        <f t="shared" si="2"/>
        <v/>
      </c>
      <c r="L10" s="10">
        <f t="shared" si="2"/>
        <v>17.716022579244463</v>
      </c>
      <c r="M10" s="10">
        <f t="shared" si="2"/>
        <v>82.283977420755534</v>
      </c>
      <c r="N10" s="10" t="str">
        <f t="shared" si="2"/>
        <v/>
      </c>
      <c r="O10" s="10" t="str">
        <f t="shared" si="2"/>
        <v/>
      </c>
      <c r="P10" s="16">
        <f>SUM(D10:O10)</f>
        <v>100</v>
      </c>
      <c r="R10" s="25"/>
    </row>
    <row r="11" spans="1:18" ht="16.05" customHeight="1" x14ac:dyDescent="0.2">
      <c r="A11" s="36"/>
      <c r="B11" s="45"/>
      <c r="C11" s="37" t="s">
        <v>24</v>
      </c>
      <c r="D11" s="8">
        <f>SUM(D17,D23,D29,D35)</f>
        <v>0</v>
      </c>
      <c r="E11" s="8">
        <f t="shared" si="0"/>
        <v>0</v>
      </c>
      <c r="F11" s="8">
        <f t="shared" si="0"/>
        <v>12</v>
      </c>
      <c r="G11" s="8">
        <f t="shared" si="0"/>
        <v>0</v>
      </c>
      <c r="H11" s="8">
        <f t="shared" si="0"/>
        <v>0</v>
      </c>
      <c r="I11" s="8">
        <f t="shared" si="0"/>
        <v>11.1</v>
      </c>
      <c r="J11" s="8">
        <f t="shared" si="0"/>
        <v>0</v>
      </c>
      <c r="K11" s="8">
        <f t="shared" si="0"/>
        <v>0</v>
      </c>
      <c r="L11" s="8">
        <f t="shared" si="0"/>
        <v>40.799999999999997</v>
      </c>
      <c r="M11" s="8">
        <f t="shared" si="0"/>
        <v>189.5</v>
      </c>
      <c r="N11" s="8">
        <f t="shared" si="0"/>
        <v>0</v>
      </c>
      <c r="O11" s="8">
        <f t="shared" si="0"/>
        <v>0</v>
      </c>
      <c r="P11" s="16">
        <f>SUM(D11:O11)</f>
        <v>253.4</v>
      </c>
      <c r="R11" s="25"/>
    </row>
    <row r="12" spans="1:18" ht="16.05" customHeight="1" x14ac:dyDescent="0.2">
      <c r="A12" s="36"/>
      <c r="B12" s="39"/>
      <c r="C12" s="38" t="s">
        <v>22</v>
      </c>
      <c r="D12" s="10" t="str">
        <f t="shared" ref="D12:O12" si="3">IF(D11&lt;=0,"",D11/$P11%)</f>
        <v/>
      </c>
      <c r="E12" s="10" t="str">
        <f t="shared" si="3"/>
        <v/>
      </c>
      <c r="F12" s="10">
        <f t="shared" si="3"/>
        <v>4.73559589581689</v>
      </c>
      <c r="G12" s="10" t="str">
        <f t="shared" si="3"/>
        <v/>
      </c>
      <c r="H12" s="10" t="str">
        <f t="shared" si="3"/>
        <v/>
      </c>
      <c r="I12" s="10">
        <f t="shared" si="3"/>
        <v>4.3804262036306225</v>
      </c>
      <c r="J12" s="10" t="str">
        <f t="shared" si="3"/>
        <v/>
      </c>
      <c r="K12" s="10" t="str">
        <f t="shared" si="3"/>
        <v/>
      </c>
      <c r="L12" s="10">
        <f t="shared" si="3"/>
        <v>16.101026045777424</v>
      </c>
      <c r="M12" s="10">
        <f t="shared" si="3"/>
        <v>74.78295185477505</v>
      </c>
      <c r="N12" s="10" t="str">
        <f t="shared" si="3"/>
        <v/>
      </c>
      <c r="O12" s="10" t="str">
        <f t="shared" si="3"/>
        <v/>
      </c>
      <c r="P12" s="16">
        <f t="shared" ref="P12" si="4">SUM(D12:O12)</f>
        <v>99.999999999999986</v>
      </c>
      <c r="R12" s="25"/>
    </row>
    <row r="13" spans="1:18" ht="16.05" customHeight="1" x14ac:dyDescent="0.2">
      <c r="A13" s="36"/>
      <c r="B13" s="36" t="s">
        <v>25</v>
      </c>
      <c r="C13" s="37" t="s">
        <v>21</v>
      </c>
      <c r="D13" s="8">
        <v>0</v>
      </c>
      <c r="E13" s="8">
        <v>0</v>
      </c>
      <c r="F13" s="8">
        <v>12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16">
        <f t="shared" ref="P13:P89" si="5">SUM(D13:O13)</f>
        <v>12</v>
      </c>
      <c r="R13" s="25"/>
    </row>
    <row r="14" spans="1:18" ht="16.05" customHeight="1" x14ac:dyDescent="0.2">
      <c r="A14" s="36"/>
      <c r="B14" s="36"/>
      <c r="C14" s="38" t="s">
        <v>22</v>
      </c>
      <c r="D14" s="10" t="str">
        <f t="shared" ref="D14:O14" si="6">IF(D13&lt;=0,"",D13/$P13%)</f>
        <v/>
      </c>
      <c r="E14" s="10" t="str">
        <f t="shared" si="6"/>
        <v/>
      </c>
      <c r="F14" s="10">
        <f t="shared" si="6"/>
        <v>100</v>
      </c>
      <c r="G14" s="10" t="str">
        <f t="shared" si="6"/>
        <v/>
      </c>
      <c r="H14" s="10" t="str">
        <f t="shared" si="6"/>
        <v/>
      </c>
      <c r="I14" s="10" t="str">
        <f t="shared" si="6"/>
        <v/>
      </c>
      <c r="J14" s="10" t="str">
        <f t="shared" si="6"/>
        <v/>
      </c>
      <c r="K14" s="10" t="str">
        <f t="shared" si="6"/>
        <v/>
      </c>
      <c r="L14" s="10" t="str">
        <f t="shared" si="6"/>
        <v/>
      </c>
      <c r="M14" s="10" t="str">
        <f t="shared" si="6"/>
        <v/>
      </c>
      <c r="N14" s="10" t="str">
        <f t="shared" si="6"/>
        <v/>
      </c>
      <c r="O14" s="10" t="str">
        <f t="shared" si="6"/>
        <v/>
      </c>
      <c r="P14" s="16">
        <f t="shared" si="5"/>
        <v>100</v>
      </c>
      <c r="R14" s="25"/>
    </row>
    <row r="15" spans="1:18" ht="16.05" customHeight="1" x14ac:dyDescent="0.2">
      <c r="A15" s="36"/>
      <c r="B15" s="36"/>
      <c r="C15" s="37" t="s">
        <v>23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6">
        <f t="shared" si="5"/>
        <v>0</v>
      </c>
      <c r="R15" s="25"/>
    </row>
    <row r="16" spans="1:18" ht="16.05" customHeight="1" x14ac:dyDescent="0.2">
      <c r="A16" s="36"/>
      <c r="B16" s="36"/>
      <c r="C16" s="38" t="s">
        <v>22</v>
      </c>
      <c r="D16" s="10" t="str">
        <f t="shared" ref="D16:O18" si="7">IF(D15&lt;=0,"",D15/$P15%)</f>
        <v/>
      </c>
      <c r="E16" s="10" t="str">
        <f t="shared" si="7"/>
        <v/>
      </c>
      <c r="F16" s="10" t="str">
        <f t="shared" si="7"/>
        <v/>
      </c>
      <c r="G16" s="10" t="str">
        <f t="shared" si="7"/>
        <v/>
      </c>
      <c r="H16" s="10" t="str">
        <f t="shared" si="7"/>
        <v/>
      </c>
      <c r="I16" s="10" t="str">
        <f t="shared" si="7"/>
        <v/>
      </c>
      <c r="J16" s="10" t="str">
        <f t="shared" si="7"/>
        <v/>
      </c>
      <c r="K16" s="10" t="str">
        <f t="shared" si="7"/>
        <v/>
      </c>
      <c r="L16" s="10" t="str">
        <f t="shared" si="7"/>
        <v/>
      </c>
      <c r="M16" s="10" t="str">
        <f t="shared" si="7"/>
        <v/>
      </c>
      <c r="N16" s="10" t="str">
        <f t="shared" si="7"/>
        <v/>
      </c>
      <c r="O16" s="10" t="str">
        <f t="shared" si="7"/>
        <v/>
      </c>
      <c r="P16" s="16">
        <f t="shared" si="5"/>
        <v>0</v>
      </c>
      <c r="R16" s="25"/>
    </row>
    <row r="17" spans="1:18" ht="16.05" customHeight="1" x14ac:dyDescent="0.2">
      <c r="A17" s="36"/>
      <c r="B17" s="36"/>
      <c r="C17" s="37" t="s">
        <v>24</v>
      </c>
      <c r="D17" s="9">
        <f>SUM(D15,D13)</f>
        <v>0</v>
      </c>
      <c r="E17" s="9">
        <f t="shared" ref="E17:O17" si="8">SUM(E15,E13)</f>
        <v>0</v>
      </c>
      <c r="F17" s="9">
        <f t="shared" si="8"/>
        <v>12</v>
      </c>
      <c r="G17" s="9">
        <f t="shared" si="8"/>
        <v>0</v>
      </c>
      <c r="H17" s="9">
        <f t="shared" si="8"/>
        <v>0</v>
      </c>
      <c r="I17" s="9">
        <f t="shared" si="8"/>
        <v>0</v>
      </c>
      <c r="J17" s="9">
        <f t="shared" si="8"/>
        <v>0</v>
      </c>
      <c r="K17" s="9">
        <f t="shared" si="8"/>
        <v>0</v>
      </c>
      <c r="L17" s="9">
        <f t="shared" si="8"/>
        <v>0</v>
      </c>
      <c r="M17" s="9">
        <f t="shared" si="8"/>
        <v>0</v>
      </c>
      <c r="N17" s="9">
        <f t="shared" si="8"/>
        <v>0</v>
      </c>
      <c r="O17" s="9">
        <f t="shared" si="8"/>
        <v>0</v>
      </c>
      <c r="P17" s="16">
        <f t="shared" si="5"/>
        <v>12</v>
      </c>
      <c r="R17" s="25"/>
    </row>
    <row r="18" spans="1:18" ht="16.05" customHeight="1" x14ac:dyDescent="0.2">
      <c r="A18" s="36"/>
      <c r="B18" s="40"/>
      <c r="C18" s="38" t="s">
        <v>22</v>
      </c>
      <c r="D18" s="10" t="str">
        <f t="shared" si="7"/>
        <v/>
      </c>
      <c r="E18" s="10" t="str">
        <f t="shared" si="7"/>
        <v/>
      </c>
      <c r="F18" s="10">
        <f t="shared" si="7"/>
        <v>100</v>
      </c>
      <c r="G18" s="10" t="str">
        <f t="shared" si="7"/>
        <v/>
      </c>
      <c r="H18" s="10" t="str">
        <f t="shared" si="7"/>
        <v/>
      </c>
      <c r="I18" s="10" t="str">
        <f t="shared" si="7"/>
        <v/>
      </c>
      <c r="J18" s="10" t="str">
        <f t="shared" si="7"/>
        <v/>
      </c>
      <c r="K18" s="10" t="str">
        <f t="shared" si="7"/>
        <v/>
      </c>
      <c r="L18" s="10" t="str">
        <f t="shared" si="7"/>
        <v/>
      </c>
      <c r="M18" s="10" t="str">
        <f t="shared" si="7"/>
        <v/>
      </c>
      <c r="N18" s="10" t="str">
        <f t="shared" si="7"/>
        <v/>
      </c>
      <c r="O18" s="10" t="str">
        <f t="shared" si="7"/>
        <v/>
      </c>
      <c r="P18" s="16">
        <f t="shared" si="5"/>
        <v>100</v>
      </c>
      <c r="R18" s="25"/>
    </row>
    <row r="19" spans="1:18" ht="16.05" customHeight="1" x14ac:dyDescent="0.2">
      <c r="A19" s="36"/>
      <c r="B19" s="36" t="s">
        <v>26</v>
      </c>
      <c r="C19" s="37" t="s">
        <v>21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11.1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16">
        <f t="shared" ref="P19:P24" si="9">SUM(D19:O19)</f>
        <v>11.1</v>
      </c>
      <c r="R19" s="25"/>
    </row>
    <row r="20" spans="1:18" ht="16.05" customHeight="1" x14ac:dyDescent="0.2">
      <c r="A20" s="36"/>
      <c r="B20" s="36"/>
      <c r="C20" s="38" t="s">
        <v>22</v>
      </c>
      <c r="D20" s="10" t="str">
        <f t="shared" ref="D20:O20" si="10">IF(D19&lt;=0,"",D19/$P19%)</f>
        <v/>
      </c>
      <c r="E20" s="10" t="str">
        <f t="shared" si="10"/>
        <v/>
      </c>
      <c r="F20" s="10" t="str">
        <f t="shared" si="10"/>
        <v/>
      </c>
      <c r="G20" s="10" t="str">
        <f t="shared" si="10"/>
        <v/>
      </c>
      <c r="H20" s="10" t="str">
        <f t="shared" si="10"/>
        <v/>
      </c>
      <c r="I20" s="10">
        <f t="shared" si="10"/>
        <v>100</v>
      </c>
      <c r="J20" s="10" t="str">
        <f t="shared" si="10"/>
        <v/>
      </c>
      <c r="K20" s="10" t="str">
        <f t="shared" si="10"/>
        <v/>
      </c>
      <c r="L20" s="10" t="str">
        <f t="shared" si="10"/>
        <v/>
      </c>
      <c r="M20" s="10" t="str">
        <f t="shared" si="10"/>
        <v/>
      </c>
      <c r="N20" s="10" t="str">
        <f t="shared" si="10"/>
        <v/>
      </c>
      <c r="O20" s="10" t="str">
        <f t="shared" si="10"/>
        <v/>
      </c>
      <c r="P20" s="16">
        <f t="shared" si="9"/>
        <v>100</v>
      </c>
      <c r="R20" s="25"/>
    </row>
    <row r="21" spans="1:18" ht="16.05" customHeight="1" x14ac:dyDescent="0.2">
      <c r="A21" s="36"/>
      <c r="B21" s="36"/>
      <c r="C21" s="37" t="s">
        <v>23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40.799999999999997</v>
      </c>
      <c r="M21" s="8">
        <v>189.5</v>
      </c>
      <c r="N21" s="8">
        <v>0</v>
      </c>
      <c r="O21" s="8">
        <v>0</v>
      </c>
      <c r="P21" s="16">
        <f t="shared" si="9"/>
        <v>230.3</v>
      </c>
      <c r="R21" s="25"/>
    </row>
    <row r="22" spans="1:18" ht="16.05" customHeight="1" x14ac:dyDescent="0.2">
      <c r="A22" s="36"/>
      <c r="B22" s="36"/>
      <c r="C22" s="38" t="s">
        <v>22</v>
      </c>
      <c r="D22" s="10" t="str">
        <f t="shared" ref="D22:O22" si="11">IF(D21&lt;=0,"",D21/$P21%)</f>
        <v/>
      </c>
      <c r="E22" s="10" t="str">
        <f t="shared" si="11"/>
        <v/>
      </c>
      <c r="F22" s="10" t="str">
        <f t="shared" si="11"/>
        <v/>
      </c>
      <c r="G22" s="10" t="str">
        <f t="shared" si="11"/>
        <v/>
      </c>
      <c r="H22" s="10" t="str">
        <f t="shared" si="11"/>
        <v/>
      </c>
      <c r="I22" s="10" t="str">
        <f t="shared" si="11"/>
        <v/>
      </c>
      <c r="J22" s="10" t="str">
        <f t="shared" si="11"/>
        <v/>
      </c>
      <c r="K22" s="10" t="str">
        <f t="shared" si="11"/>
        <v/>
      </c>
      <c r="L22" s="10">
        <f t="shared" si="11"/>
        <v>17.716022579244463</v>
      </c>
      <c r="M22" s="10">
        <f t="shared" si="11"/>
        <v>82.283977420755534</v>
      </c>
      <c r="N22" s="10" t="str">
        <f t="shared" si="11"/>
        <v/>
      </c>
      <c r="O22" s="10" t="str">
        <f t="shared" si="11"/>
        <v/>
      </c>
      <c r="P22" s="16">
        <f t="shared" si="9"/>
        <v>100</v>
      </c>
      <c r="R22" s="25"/>
    </row>
    <row r="23" spans="1:18" ht="16.05" customHeight="1" x14ac:dyDescent="0.2">
      <c r="A23" s="36"/>
      <c r="B23" s="36"/>
      <c r="C23" s="37" t="s">
        <v>24</v>
      </c>
      <c r="D23" s="9">
        <f>SUM(D21,D19)</f>
        <v>0</v>
      </c>
      <c r="E23" s="9">
        <f t="shared" ref="E23:O23" si="12">SUM(E21,E19)</f>
        <v>0</v>
      </c>
      <c r="F23" s="9">
        <f t="shared" si="12"/>
        <v>0</v>
      </c>
      <c r="G23" s="9">
        <f t="shared" si="12"/>
        <v>0</v>
      </c>
      <c r="H23" s="9">
        <f t="shared" si="12"/>
        <v>0</v>
      </c>
      <c r="I23" s="9">
        <f t="shared" si="12"/>
        <v>11.1</v>
      </c>
      <c r="J23" s="9">
        <f t="shared" si="12"/>
        <v>0</v>
      </c>
      <c r="K23" s="9">
        <f t="shared" si="12"/>
        <v>0</v>
      </c>
      <c r="L23" s="9">
        <f t="shared" si="12"/>
        <v>40.799999999999997</v>
      </c>
      <c r="M23" s="9">
        <f t="shared" si="12"/>
        <v>189.5</v>
      </c>
      <c r="N23" s="9">
        <f t="shared" si="12"/>
        <v>0</v>
      </c>
      <c r="O23" s="9">
        <f t="shared" si="12"/>
        <v>0</v>
      </c>
      <c r="P23" s="16">
        <f t="shared" si="9"/>
        <v>241.4</v>
      </c>
      <c r="R23" s="25"/>
    </row>
    <row r="24" spans="1:18" ht="16.05" customHeight="1" x14ac:dyDescent="0.2">
      <c r="A24" s="36"/>
      <c r="B24" s="40"/>
      <c r="C24" s="38" t="s">
        <v>22</v>
      </c>
      <c r="D24" s="10" t="str">
        <f t="shared" ref="D24:O24" si="13">IF(D23&lt;=0,"",D23/$P23%)</f>
        <v/>
      </c>
      <c r="E24" s="10" t="str">
        <f t="shared" si="13"/>
        <v/>
      </c>
      <c r="F24" s="10" t="str">
        <f t="shared" si="13"/>
        <v/>
      </c>
      <c r="G24" s="10" t="str">
        <f t="shared" si="13"/>
        <v/>
      </c>
      <c r="H24" s="10" t="str">
        <f t="shared" si="13"/>
        <v/>
      </c>
      <c r="I24" s="10">
        <f t="shared" si="13"/>
        <v>4.5981772990886487</v>
      </c>
      <c r="J24" s="10" t="str">
        <f t="shared" si="13"/>
        <v/>
      </c>
      <c r="K24" s="10" t="str">
        <f t="shared" si="13"/>
        <v/>
      </c>
      <c r="L24" s="10">
        <f t="shared" si="13"/>
        <v>16.901408450704224</v>
      </c>
      <c r="M24" s="10">
        <f t="shared" si="13"/>
        <v>78.500414250207115</v>
      </c>
      <c r="N24" s="10" t="str">
        <f t="shared" si="13"/>
        <v/>
      </c>
      <c r="O24" s="10" t="str">
        <f t="shared" si="13"/>
        <v/>
      </c>
      <c r="P24" s="16">
        <f t="shared" si="9"/>
        <v>99.999999999999986</v>
      </c>
      <c r="R24" s="25"/>
    </row>
    <row r="25" spans="1:18" ht="16.05" customHeight="1" x14ac:dyDescent="0.2">
      <c r="A25" s="36"/>
      <c r="B25" s="36" t="s">
        <v>27</v>
      </c>
      <c r="C25" s="37" t="s">
        <v>21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6">
        <f t="shared" ref="P25:P36" si="14">SUM(D25:O25)</f>
        <v>0</v>
      </c>
      <c r="R25" s="25"/>
    </row>
    <row r="26" spans="1:18" ht="16.05" customHeight="1" x14ac:dyDescent="0.2">
      <c r="A26" s="36"/>
      <c r="B26" s="36"/>
      <c r="C26" s="38" t="s">
        <v>22</v>
      </c>
      <c r="D26" s="10" t="str">
        <f t="shared" ref="D26:O26" si="15">IF(D25&lt;=0,"",D25/$P25%)</f>
        <v/>
      </c>
      <c r="E26" s="10" t="str">
        <f t="shared" si="15"/>
        <v/>
      </c>
      <c r="F26" s="10" t="str">
        <f t="shared" si="15"/>
        <v/>
      </c>
      <c r="G26" s="10" t="str">
        <f t="shared" si="15"/>
        <v/>
      </c>
      <c r="H26" s="10" t="str">
        <f t="shared" si="15"/>
        <v/>
      </c>
      <c r="I26" s="10" t="str">
        <f t="shared" si="15"/>
        <v/>
      </c>
      <c r="J26" s="10" t="str">
        <f t="shared" si="15"/>
        <v/>
      </c>
      <c r="K26" s="10" t="str">
        <f t="shared" si="15"/>
        <v/>
      </c>
      <c r="L26" s="10" t="str">
        <f t="shared" si="15"/>
        <v/>
      </c>
      <c r="M26" s="10" t="str">
        <f t="shared" si="15"/>
        <v/>
      </c>
      <c r="N26" s="10" t="str">
        <f t="shared" si="15"/>
        <v/>
      </c>
      <c r="O26" s="10" t="str">
        <f t="shared" si="15"/>
        <v/>
      </c>
      <c r="P26" s="16">
        <f t="shared" si="14"/>
        <v>0</v>
      </c>
      <c r="R26" s="25"/>
    </row>
    <row r="27" spans="1:18" ht="16.05" customHeight="1" x14ac:dyDescent="0.2">
      <c r="A27" s="36"/>
      <c r="B27" s="36"/>
      <c r="C27" s="37" t="s">
        <v>23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16">
        <f t="shared" si="14"/>
        <v>0</v>
      </c>
      <c r="R27" s="25"/>
    </row>
    <row r="28" spans="1:18" ht="16.05" customHeight="1" x14ac:dyDescent="0.2">
      <c r="A28" s="36"/>
      <c r="B28" s="36"/>
      <c r="C28" s="38" t="s">
        <v>22</v>
      </c>
      <c r="D28" s="10" t="str">
        <f t="shared" ref="D28:O28" si="16">IF(D27&lt;=0,"",D27/$P27%)</f>
        <v/>
      </c>
      <c r="E28" s="10" t="str">
        <f t="shared" si="16"/>
        <v/>
      </c>
      <c r="F28" s="10" t="str">
        <f t="shared" si="16"/>
        <v/>
      </c>
      <c r="G28" s="10" t="str">
        <f t="shared" si="16"/>
        <v/>
      </c>
      <c r="H28" s="10" t="str">
        <f t="shared" si="16"/>
        <v/>
      </c>
      <c r="I28" s="10" t="str">
        <f t="shared" si="16"/>
        <v/>
      </c>
      <c r="J28" s="10" t="str">
        <f t="shared" si="16"/>
        <v/>
      </c>
      <c r="K28" s="10" t="str">
        <f t="shared" si="16"/>
        <v/>
      </c>
      <c r="L28" s="10" t="str">
        <f t="shared" si="16"/>
        <v/>
      </c>
      <c r="M28" s="10" t="str">
        <f t="shared" si="16"/>
        <v/>
      </c>
      <c r="N28" s="10" t="str">
        <f t="shared" si="16"/>
        <v/>
      </c>
      <c r="O28" s="10" t="str">
        <f t="shared" si="16"/>
        <v/>
      </c>
      <c r="P28" s="16">
        <f t="shared" si="14"/>
        <v>0</v>
      </c>
      <c r="R28" s="25"/>
    </row>
    <row r="29" spans="1:18" ht="16.05" customHeight="1" x14ac:dyDescent="0.2">
      <c r="A29" s="36"/>
      <c r="B29" s="36"/>
      <c r="C29" s="37" t="s">
        <v>24</v>
      </c>
      <c r="D29" s="9">
        <f>SUM(D27,D25)</f>
        <v>0</v>
      </c>
      <c r="E29" s="9">
        <f t="shared" ref="E29:O29" si="17">SUM(E27,E25)</f>
        <v>0</v>
      </c>
      <c r="F29" s="9">
        <f t="shared" si="17"/>
        <v>0</v>
      </c>
      <c r="G29" s="9">
        <f t="shared" si="17"/>
        <v>0</v>
      </c>
      <c r="H29" s="9">
        <f t="shared" si="17"/>
        <v>0</v>
      </c>
      <c r="I29" s="9">
        <f t="shared" si="17"/>
        <v>0</v>
      </c>
      <c r="J29" s="9">
        <f t="shared" si="17"/>
        <v>0</v>
      </c>
      <c r="K29" s="9">
        <f t="shared" si="17"/>
        <v>0</v>
      </c>
      <c r="L29" s="9">
        <f t="shared" si="17"/>
        <v>0</v>
      </c>
      <c r="M29" s="9">
        <f t="shared" si="17"/>
        <v>0</v>
      </c>
      <c r="N29" s="9">
        <f t="shared" si="17"/>
        <v>0</v>
      </c>
      <c r="O29" s="9">
        <f t="shared" si="17"/>
        <v>0</v>
      </c>
      <c r="P29" s="16">
        <f t="shared" si="14"/>
        <v>0</v>
      </c>
      <c r="R29" s="25"/>
    </row>
    <row r="30" spans="1:18" ht="16.05" customHeight="1" x14ac:dyDescent="0.2">
      <c r="A30" s="36"/>
      <c r="B30" s="40"/>
      <c r="C30" s="38" t="s">
        <v>22</v>
      </c>
      <c r="D30" s="10" t="str">
        <f t="shared" ref="D30:O30" si="18">IF(D29&lt;=0,"",D29/$P29%)</f>
        <v/>
      </c>
      <c r="E30" s="10" t="str">
        <f t="shared" si="18"/>
        <v/>
      </c>
      <c r="F30" s="10" t="str">
        <f t="shared" si="18"/>
        <v/>
      </c>
      <c r="G30" s="10" t="str">
        <f t="shared" si="18"/>
        <v/>
      </c>
      <c r="H30" s="10" t="str">
        <f t="shared" si="18"/>
        <v/>
      </c>
      <c r="I30" s="10" t="str">
        <f t="shared" si="18"/>
        <v/>
      </c>
      <c r="J30" s="10" t="str">
        <f t="shared" si="18"/>
        <v/>
      </c>
      <c r="K30" s="10" t="str">
        <f t="shared" si="18"/>
        <v/>
      </c>
      <c r="L30" s="10" t="str">
        <f t="shared" si="18"/>
        <v/>
      </c>
      <c r="M30" s="10" t="str">
        <f t="shared" si="18"/>
        <v/>
      </c>
      <c r="N30" s="10" t="str">
        <f t="shared" si="18"/>
        <v/>
      </c>
      <c r="O30" s="10" t="str">
        <f t="shared" si="18"/>
        <v/>
      </c>
      <c r="P30" s="16">
        <f t="shared" si="14"/>
        <v>0</v>
      </c>
      <c r="R30" s="25"/>
    </row>
    <row r="31" spans="1:18" ht="16.05" customHeight="1" x14ac:dyDescent="0.2">
      <c r="A31" s="36"/>
      <c r="B31" s="36" t="s">
        <v>28</v>
      </c>
      <c r="C31" s="37" t="s">
        <v>21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16">
        <f>SUM(D31:O31)</f>
        <v>0</v>
      </c>
      <c r="R31" s="25"/>
    </row>
    <row r="32" spans="1:18" ht="16.05" customHeight="1" x14ac:dyDescent="0.2">
      <c r="A32" s="36"/>
      <c r="B32" s="36"/>
      <c r="C32" s="38" t="s">
        <v>22</v>
      </c>
      <c r="D32" s="10" t="str">
        <f t="shared" ref="D32:O32" si="19">IF(D31&lt;=0,"",D31/$P31%)</f>
        <v/>
      </c>
      <c r="E32" s="10" t="str">
        <f t="shared" si="19"/>
        <v/>
      </c>
      <c r="F32" s="10" t="str">
        <f t="shared" si="19"/>
        <v/>
      </c>
      <c r="G32" s="10" t="str">
        <f t="shared" si="19"/>
        <v/>
      </c>
      <c r="H32" s="10" t="str">
        <f t="shared" si="19"/>
        <v/>
      </c>
      <c r="I32" s="10" t="str">
        <f t="shared" si="19"/>
        <v/>
      </c>
      <c r="J32" s="10" t="str">
        <f t="shared" si="19"/>
        <v/>
      </c>
      <c r="K32" s="10" t="str">
        <f t="shared" si="19"/>
        <v/>
      </c>
      <c r="L32" s="10" t="str">
        <f t="shared" si="19"/>
        <v/>
      </c>
      <c r="M32" s="10" t="str">
        <f t="shared" si="19"/>
        <v/>
      </c>
      <c r="N32" s="10" t="str">
        <f t="shared" si="19"/>
        <v/>
      </c>
      <c r="O32" s="10" t="str">
        <f t="shared" si="19"/>
        <v/>
      </c>
      <c r="P32" s="16">
        <f t="shared" si="14"/>
        <v>0</v>
      </c>
      <c r="R32" s="25"/>
    </row>
    <row r="33" spans="1:18" ht="16.05" customHeight="1" x14ac:dyDescent="0.2">
      <c r="A33" s="36"/>
      <c r="B33" s="36"/>
      <c r="C33" s="37" t="s">
        <v>23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6">
        <f t="shared" si="14"/>
        <v>0</v>
      </c>
      <c r="R33" s="25"/>
    </row>
    <row r="34" spans="1:18" ht="16.05" customHeight="1" x14ac:dyDescent="0.2">
      <c r="A34" s="36"/>
      <c r="B34" s="36"/>
      <c r="C34" s="38" t="s">
        <v>22</v>
      </c>
      <c r="D34" s="10" t="str">
        <f t="shared" ref="D34:O34" si="20">IF(D33&lt;=0,"",D33/$P33%)</f>
        <v/>
      </c>
      <c r="E34" s="10" t="str">
        <f t="shared" si="20"/>
        <v/>
      </c>
      <c r="F34" s="10" t="str">
        <f t="shared" si="20"/>
        <v/>
      </c>
      <c r="G34" s="10" t="str">
        <f t="shared" si="20"/>
        <v/>
      </c>
      <c r="H34" s="10" t="str">
        <f t="shared" si="20"/>
        <v/>
      </c>
      <c r="I34" s="10" t="str">
        <f t="shared" si="20"/>
        <v/>
      </c>
      <c r="J34" s="10" t="str">
        <f t="shared" si="20"/>
        <v/>
      </c>
      <c r="K34" s="10" t="str">
        <f t="shared" si="20"/>
        <v/>
      </c>
      <c r="L34" s="10" t="str">
        <f t="shared" si="20"/>
        <v/>
      </c>
      <c r="M34" s="10" t="str">
        <f t="shared" si="20"/>
        <v/>
      </c>
      <c r="N34" s="10" t="str">
        <f t="shared" si="20"/>
        <v/>
      </c>
      <c r="O34" s="10" t="str">
        <f t="shared" si="20"/>
        <v/>
      </c>
      <c r="P34" s="16">
        <f t="shared" si="14"/>
        <v>0</v>
      </c>
      <c r="R34" s="25"/>
    </row>
    <row r="35" spans="1:18" ht="16.05" customHeight="1" x14ac:dyDescent="0.2">
      <c r="A35" s="36"/>
      <c r="B35" s="36"/>
      <c r="C35" s="37" t="s">
        <v>24</v>
      </c>
      <c r="D35" s="9">
        <f>SUM(D33,D31)</f>
        <v>0</v>
      </c>
      <c r="E35" s="9">
        <f t="shared" ref="E35:O35" si="21">SUM(E33,E31)</f>
        <v>0</v>
      </c>
      <c r="F35" s="9">
        <f t="shared" si="21"/>
        <v>0</v>
      </c>
      <c r="G35" s="9">
        <f t="shared" si="21"/>
        <v>0</v>
      </c>
      <c r="H35" s="9">
        <f t="shared" si="21"/>
        <v>0</v>
      </c>
      <c r="I35" s="9">
        <f t="shared" si="21"/>
        <v>0</v>
      </c>
      <c r="J35" s="9">
        <f t="shared" si="21"/>
        <v>0</v>
      </c>
      <c r="K35" s="9">
        <f t="shared" si="21"/>
        <v>0</v>
      </c>
      <c r="L35" s="9">
        <f t="shared" si="21"/>
        <v>0</v>
      </c>
      <c r="M35" s="9">
        <f t="shared" si="21"/>
        <v>0</v>
      </c>
      <c r="N35" s="9">
        <f t="shared" si="21"/>
        <v>0</v>
      </c>
      <c r="O35" s="9">
        <f t="shared" si="21"/>
        <v>0</v>
      </c>
      <c r="P35" s="16">
        <f>SUM(D35:O35)</f>
        <v>0</v>
      </c>
      <c r="R35" s="25"/>
    </row>
    <row r="36" spans="1:18" ht="16.05" customHeight="1" x14ac:dyDescent="0.2">
      <c r="A36" s="40"/>
      <c r="B36" s="43"/>
      <c r="C36" s="38" t="s">
        <v>22</v>
      </c>
      <c r="D36" s="10" t="str">
        <f t="shared" ref="D36:O36" si="22">IF(D35&lt;=0,"",D35/$P35%)</f>
        <v/>
      </c>
      <c r="E36" s="10" t="str">
        <f t="shared" si="22"/>
        <v/>
      </c>
      <c r="F36" s="10" t="str">
        <f t="shared" si="22"/>
        <v/>
      </c>
      <c r="G36" s="10" t="str">
        <f t="shared" si="22"/>
        <v/>
      </c>
      <c r="H36" s="10" t="str">
        <f t="shared" si="22"/>
        <v/>
      </c>
      <c r="I36" s="10" t="str">
        <f t="shared" si="22"/>
        <v/>
      </c>
      <c r="J36" s="10" t="str">
        <f t="shared" si="22"/>
        <v/>
      </c>
      <c r="K36" s="10" t="str">
        <f t="shared" si="22"/>
        <v/>
      </c>
      <c r="L36" s="10" t="str">
        <f t="shared" si="22"/>
        <v/>
      </c>
      <c r="M36" s="10" t="str">
        <f t="shared" si="22"/>
        <v/>
      </c>
      <c r="N36" s="10" t="str">
        <f t="shared" si="22"/>
        <v/>
      </c>
      <c r="O36" s="10" t="str">
        <f t="shared" si="22"/>
        <v/>
      </c>
      <c r="P36" s="16">
        <f t="shared" si="14"/>
        <v>0</v>
      </c>
      <c r="R36" s="25"/>
    </row>
    <row r="37" spans="1:18" ht="16.05" customHeight="1" x14ac:dyDescent="0.2">
      <c r="A37" s="36" t="s">
        <v>29</v>
      </c>
      <c r="C37" s="37" t="s">
        <v>115</v>
      </c>
      <c r="D37" s="9">
        <f>D$43+D$49+D$55+D$61+D$67+D$73+D$79+D$85+D$91+D$97+D$103+D$109+D$115+D$121+D$127+D$133+D$139+D$145+D$151+D$157+D$163+D$169+D$175+D$181+D$187+D$193+D$199+D$205+D$211+D$217+D$223</f>
        <v>5838.4000000000005</v>
      </c>
      <c r="E37" s="9">
        <f t="shared" ref="E37:N37" si="23">E$43+E$49+E$55+E$61+E$67+E$73+E$79+E$85+E$91+E$97+E$103+E$109+E$115+E$121+E$127+E$133+E$139+E$145+E$151+E$157+E$163+E$169+E$175+E$181+E$187+E$193+E$199+E$205+E$211+E$217+E$223</f>
        <v>8056.2999999999993</v>
      </c>
      <c r="F37" s="9">
        <f t="shared" si="23"/>
        <v>7172.9999999999991</v>
      </c>
      <c r="G37" s="9">
        <f t="shared" si="23"/>
        <v>6713.6</v>
      </c>
      <c r="H37" s="9">
        <f t="shared" si="23"/>
        <v>2549.4999999999995</v>
      </c>
      <c r="I37" s="9">
        <f t="shared" si="23"/>
        <v>646.09999999999991</v>
      </c>
      <c r="J37" s="9">
        <f t="shared" si="23"/>
        <v>637.9000000000002</v>
      </c>
      <c r="K37" s="9">
        <f t="shared" si="23"/>
        <v>5306.4</v>
      </c>
      <c r="L37" s="9">
        <f t="shared" si="23"/>
        <v>14311.6</v>
      </c>
      <c r="M37" s="9">
        <f t="shared" si="23"/>
        <v>17742.800000000003</v>
      </c>
      <c r="N37" s="9">
        <f t="shared" si="23"/>
        <v>9474.1</v>
      </c>
      <c r="O37" s="9">
        <f>O$43+O$49+O$55+O$61+O$67+O$73+O$79+O$85+O$91+O$97+O$103+O$109+O$115+O$121+O$127+O$133+O$139+O$145+O$151+O$157+O$163+O$169+O$175+O$181+O$187+O$193+O$199+O$205+O$211+O$217+O$223</f>
        <v>6757.2</v>
      </c>
      <c r="P37" s="16">
        <f t="shared" ref="P37:P42" si="24">SUM(D37:O37)</f>
        <v>85206.900000000009</v>
      </c>
      <c r="R37" s="25"/>
    </row>
    <row r="38" spans="1:18" ht="16.05" customHeight="1" x14ac:dyDescent="0.2">
      <c r="A38" s="36"/>
      <c r="C38" s="38" t="s">
        <v>22</v>
      </c>
      <c r="D38" s="10">
        <f>IF(D37&lt;=0,"",D37/$P37%)</f>
        <v>6.852027241925243</v>
      </c>
      <c r="E38" s="10">
        <f t="shared" ref="E38:O38" si="25">IF(E37&lt;=0,"",E37/$P37%)</f>
        <v>9.4549854530560307</v>
      </c>
      <c r="F38" s="10">
        <f t="shared" si="25"/>
        <v>8.4183323181573311</v>
      </c>
      <c r="G38" s="10">
        <f t="shared" si="25"/>
        <v>7.8791741044445924</v>
      </c>
      <c r="H38" s="10">
        <f t="shared" si="25"/>
        <v>2.9921285717471231</v>
      </c>
      <c r="I38" s="10">
        <f t="shared" si="25"/>
        <v>0.75827192398737642</v>
      </c>
      <c r="J38" s="10">
        <f t="shared" si="25"/>
        <v>0.74864829022062784</v>
      </c>
      <c r="K38" s="10">
        <f t="shared" si="25"/>
        <v>6.2276646609605555</v>
      </c>
      <c r="L38" s="10">
        <f t="shared" si="25"/>
        <v>16.796292319049279</v>
      </c>
      <c r="M38" s="10">
        <f t="shared" si="25"/>
        <v>20.823196243496714</v>
      </c>
      <c r="N38" s="10">
        <f t="shared" si="25"/>
        <v>11.118935203604403</v>
      </c>
      <c r="O38" s="10">
        <f t="shared" si="25"/>
        <v>7.9303436693507203</v>
      </c>
      <c r="P38" s="16">
        <f t="shared" si="24"/>
        <v>100.00000000000001</v>
      </c>
      <c r="R38" s="25"/>
    </row>
    <row r="39" spans="1:18" ht="16.05" customHeight="1" x14ac:dyDescent="0.2">
      <c r="A39" s="36"/>
      <c r="C39" s="37" t="s">
        <v>118</v>
      </c>
      <c r="D39" s="9">
        <f>D$45+D$51+D$57+D$63+D$69+D$75+D$81+D$87+D$93+D$99+D$105+D$111+D$117+D$123+D$129+D$135+D$141+D$147+D$153+D$159+D$165+D$171+D$177+D$183+D$189+D$195+D$201+D$207+D$213+D$219+D$225</f>
        <v>26800.800000000007</v>
      </c>
      <c r="E39" s="9">
        <f t="shared" ref="E39:N39" si="26">E$45+E$51+E$57+E$63+E$69+E$75+E$81+E$87+E$93+E$99+E$105+E$111+E$117+E$123+E$129+E$135+E$141+E$147+E$153+E$159+E$165+E$171+E$177+E$183+E$189+E$195+E$201+E$207+E$213+E$219+E$225</f>
        <v>29736.800000000003</v>
      </c>
      <c r="F39" s="9">
        <f t="shared" si="26"/>
        <v>28639</v>
      </c>
      <c r="G39" s="9">
        <f t="shared" si="26"/>
        <v>16016.7</v>
      </c>
      <c r="H39" s="9">
        <f t="shared" si="26"/>
        <v>4632.0999999999995</v>
      </c>
      <c r="I39" s="9">
        <f t="shared" si="26"/>
        <v>971.1</v>
      </c>
      <c r="J39" s="9">
        <f t="shared" si="26"/>
        <v>2865.8</v>
      </c>
      <c r="K39" s="9">
        <f t="shared" si="26"/>
        <v>34031.69999999999</v>
      </c>
      <c r="L39" s="9">
        <f t="shared" si="26"/>
        <v>55443.7</v>
      </c>
      <c r="M39" s="9">
        <f t="shared" si="26"/>
        <v>56227.900000000009</v>
      </c>
      <c r="N39" s="9">
        <f t="shared" si="26"/>
        <v>47020.099999999991</v>
      </c>
      <c r="O39" s="9">
        <f>O$45+O$51+O$57+O$63+O$69+O$75+O$81+O$87+O$93+O$99+O$105+O$111+O$117+O$123+O$129+O$135+O$141+O$147+O$153+O$159+O$165+O$171+O$177+O$183+O$189+O$195+O$201+O$207+O$213+O$219+O$225</f>
        <v>33772.100000000006</v>
      </c>
      <c r="P39" s="16">
        <f t="shared" si="24"/>
        <v>336157.80000000005</v>
      </c>
      <c r="R39" s="25"/>
    </row>
    <row r="40" spans="1:18" ht="16.05" customHeight="1" x14ac:dyDescent="0.2">
      <c r="A40" s="36"/>
      <c r="C40" s="38" t="s">
        <v>22</v>
      </c>
      <c r="D40" s="10">
        <f t="shared" ref="D40:O40" si="27">IF(D39&lt;=0,"",D39/$P39%)</f>
        <v>7.9726842572149161</v>
      </c>
      <c r="E40" s="10">
        <f t="shared" si="27"/>
        <v>8.8460835952638899</v>
      </c>
      <c r="F40" s="10">
        <f t="shared" si="27"/>
        <v>8.5195107773789562</v>
      </c>
      <c r="G40" s="10">
        <f t="shared" si="27"/>
        <v>4.7646373221147922</v>
      </c>
      <c r="H40" s="10">
        <f t="shared" si="27"/>
        <v>1.3779540442018596</v>
      </c>
      <c r="I40" s="10">
        <f t="shared" si="27"/>
        <v>0.288882185687793</v>
      </c>
      <c r="J40" s="10">
        <f t="shared" si="27"/>
        <v>0.85251628848118344</v>
      </c>
      <c r="K40" s="10">
        <f t="shared" si="27"/>
        <v>10.123727606499086</v>
      </c>
      <c r="L40" s="10">
        <f t="shared" si="27"/>
        <v>16.493355204014303</v>
      </c>
      <c r="M40" s="10">
        <f t="shared" si="27"/>
        <v>16.726638501322892</v>
      </c>
      <c r="N40" s="10">
        <f t="shared" si="27"/>
        <v>13.987508247614658</v>
      </c>
      <c r="O40" s="10">
        <f t="shared" si="27"/>
        <v>10.046501970205659</v>
      </c>
      <c r="P40" s="16">
        <f t="shared" si="24"/>
        <v>99.999999999999986</v>
      </c>
      <c r="R40" s="25"/>
    </row>
    <row r="41" spans="1:18" ht="16.05" customHeight="1" x14ac:dyDescent="0.2">
      <c r="A41" s="36"/>
      <c r="C41" s="37" t="s">
        <v>117</v>
      </c>
      <c r="D41" s="9">
        <f>SUM(D39,D37)</f>
        <v>32639.200000000008</v>
      </c>
      <c r="E41" s="9">
        <f t="shared" ref="E41:O41" si="28">SUM(E39,E37)</f>
        <v>37793.100000000006</v>
      </c>
      <c r="F41" s="9">
        <f t="shared" si="28"/>
        <v>35812</v>
      </c>
      <c r="G41" s="9">
        <f t="shared" si="28"/>
        <v>22730.300000000003</v>
      </c>
      <c r="H41" s="9">
        <f t="shared" si="28"/>
        <v>7181.5999999999985</v>
      </c>
      <c r="I41" s="9">
        <f t="shared" si="28"/>
        <v>1617.1999999999998</v>
      </c>
      <c r="J41" s="9">
        <f t="shared" si="28"/>
        <v>3503.7000000000003</v>
      </c>
      <c r="K41" s="9">
        <f t="shared" si="28"/>
        <v>39338.099999999991</v>
      </c>
      <c r="L41" s="9">
        <f t="shared" si="28"/>
        <v>69755.3</v>
      </c>
      <c r="M41" s="9">
        <f t="shared" si="28"/>
        <v>73970.700000000012</v>
      </c>
      <c r="N41" s="9">
        <f t="shared" si="28"/>
        <v>56494.19999999999</v>
      </c>
      <c r="O41" s="9">
        <f t="shared" si="28"/>
        <v>40529.300000000003</v>
      </c>
      <c r="P41" s="16">
        <f t="shared" si="24"/>
        <v>421364.7</v>
      </c>
      <c r="R41" s="25"/>
    </row>
    <row r="42" spans="1:18" ht="16.05" customHeight="1" x14ac:dyDescent="0.2">
      <c r="A42" s="36"/>
      <c r="B42" s="39"/>
      <c r="C42" s="38" t="s">
        <v>22</v>
      </c>
      <c r="D42" s="10">
        <f>IF(D41&lt;=0,"",D41/$P41%)</f>
        <v>7.7460689042057886</v>
      </c>
      <c r="E42" s="10">
        <f t="shared" ref="E42:O42" si="29">IF(E41&lt;=0,"",E41/$P41%)</f>
        <v>8.9692136052213218</v>
      </c>
      <c r="F42" s="10">
        <f t="shared" si="29"/>
        <v>8.4990508222449588</v>
      </c>
      <c r="G42" s="10">
        <f t="shared" si="29"/>
        <v>5.3944480873694456</v>
      </c>
      <c r="H42" s="10">
        <f t="shared" si="29"/>
        <v>1.7043667872510437</v>
      </c>
      <c r="I42" s="10">
        <f t="shared" si="29"/>
        <v>0.38380054143121145</v>
      </c>
      <c r="J42" s="10">
        <f t="shared" si="29"/>
        <v>0.83151246414329449</v>
      </c>
      <c r="K42" s="10">
        <f t="shared" si="29"/>
        <v>9.3358793463239778</v>
      </c>
      <c r="L42" s="10">
        <f t="shared" si="29"/>
        <v>16.554614090833905</v>
      </c>
      <c r="M42" s="10">
        <f t="shared" si="29"/>
        <v>17.555030119988697</v>
      </c>
      <c r="N42" s="10">
        <f t="shared" si="29"/>
        <v>13.40743541165171</v>
      </c>
      <c r="O42" s="10">
        <f t="shared" si="29"/>
        <v>9.6185798193346539</v>
      </c>
      <c r="P42" s="16">
        <f t="shared" si="24"/>
        <v>100.00000000000001</v>
      </c>
      <c r="R42" s="25"/>
    </row>
    <row r="43" spans="1:18" ht="16.05" customHeight="1" x14ac:dyDescent="0.2">
      <c r="A43" s="36"/>
      <c r="B43" s="36" t="s">
        <v>30</v>
      </c>
      <c r="C43" s="37" t="s">
        <v>21</v>
      </c>
      <c r="D43" s="34">
        <v>1375.0000000000002</v>
      </c>
      <c r="E43" s="34">
        <v>1170.0999999999999</v>
      </c>
      <c r="F43" s="9">
        <v>731.8</v>
      </c>
      <c r="G43" s="9">
        <v>1190.8</v>
      </c>
      <c r="H43" s="9">
        <v>333.5</v>
      </c>
      <c r="I43" s="9">
        <v>298.3</v>
      </c>
      <c r="J43" s="9">
        <v>1</v>
      </c>
      <c r="K43" s="9">
        <v>227.2</v>
      </c>
      <c r="L43" s="9">
        <v>7297.0000000000009</v>
      </c>
      <c r="M43" s="9">
        <v>6642.7000000000007</v>
      </c>
      <c r="N43" s="9">
        <v>1613.6</v>
      </c>
      <c r="O43" s="9">
        <v>1852.6</v>
      </c>
      <c r="P43" s="16">
        <f t="shared" si="5"/>
        <v>22733.599999999999</v>
      </c>
      <c r="R43" s="25"/>
    </row>
    <row r="44" spans="1:18" ht="16.05" customHeight="1" x14ac:dyDescent="0.2">
      <c r="A44" s="36"/>
      <c r="B44" s="36"/>
      <c r="C44" s="38" t="s">
        <v>22</v>
      </c>
      <c r="D44" s="10">
        <f t="shared" ref="D44:O44" si="30">IF(D43&lt;=0,"",D43/$P43%)</f>
        <v>6.0483161487841803</v>
      </c>
      <c r="E44" s="10">
        <f t="shared" si="30"/>
        <v>5.1470070732308129</v>
      </c>
      <c r="F44" s="10">
        <f t="shared" si="30"/>
        <v>3.2190238237674631</v>
      </c>
      <c r="G44" s="10">
        <f t="shared" si="30"/>
        <v>5.2380617236161457</v>
      </c>
      <c r="H44" s="10">
        <f t="shared" si="30"/>
        <v>1.4669915895414718</v>
      </c>
      <c r="I44" s="10">
        <f t="shared" si="30"/>
        <v>1.3121546961325967</v>
      </c>
      <c r="J44" s="10">
        <f t="shared" si="30"/>
        <v>4.3987753809339482E-3</v>
      </c>
      <c r="K44" s="10">
        <f t="shared" si="30"/>
        <v>0.99940176654819302</v>
      </c>
      <c r="L44" s="10">
        <f t="shared" si="30"/>
        <v>32.097863954675027</v>
      </c>
      <c r="M44" s="10">
        <f t="shared" si="30"/>
        <v>29.219745222929941</v>
      </c>
      <c r="N44" s="10">
        <f t="shared" si="30"/>
        <v>7.0978639546750184</v>
      </c>
      <c r="O44" s="10">
        <f t="shared" si="30"/>
        <v>8.1491712707182327</v>
      </c>
      <c r="P44" s="16">
        <f t="shared" si="5"/>
        <v>100.00000000000001</v>
      </c>
      <c r="R44" s="25"/>
    </row>
    <row r="45" spans="1:18" ht="16.05" customHeight="1" x14ac:dyDescent="0.2">
      <c r="A45" s="36"/>
      <c r="B45" s="36"/>
      <c r="C45" s="37" t="s">
        <v>23</v>
      </c>
      <c r="D45" s="9">
        <v>1953.2999999999997</v>
      </c>
      <c r="E45" s="9">
        <v>1912.6</v>
      </c>
      <c r="F45" s="9">
        <v>1672.9</v>
      </c>
      <c r="G45" s="9">
        <v>495.7</v>
      </c>
      <c r="H45" s="9">
        <v>145.69999999999999</v>
      </c>
      <c r="I45" s="9">
        <v>213.6</v>
      </c>
      <c r="J45" s="9">
        <v>189.2</v>
      </c>
      <c r="K45" s="9">
        <v>1562.7</v>
      </c>
      <c r="L45" s="9">
        <v>8918</v>
      </c>
      <c r="M45" s="9">
        <v>8788.1</v>
      </c>
      <c r="N45" s="9">
        <v>4319</v>
      </c>
      <c r="O45" s="9">
        <v>2407.8000000000002</v>
      </c>
      <c r="P45" s="16">
        <f t="shared" si="5"/>
        <v>32578.599999999995</v>
      </c>
      <c r="R45" s="25"/>
    </row>
    <row r="46" spans="1:18" ht="16.05" customHeight="1" x14ac:dyDescent="0.2">
      <c r="A46" s="36"/>
      <c r="B46" s="36"/>
      <c r="C46" s="38" t="s">
        <v>22</v>
      </c>
      <c r="D46" s="10">
        <f t="shared" ref="D46:O46" si="31">IF(D45&lt;=0,"",D45/$P45%)</f>
        <v>5.9956535885519946</v>
      </c>
      <c r="E46" s="10">
        <f t="shared" si="31"/>
        <v>5.8707249544179314</v>
      </c>
      <c r="F46" s="10">
        <f t="shared" si="31"/>
        <v>5.134965897859332</v>
      </c>
      <c r="G46" s="10">
        <f t="shared" si="31"/>
        <v>1.5215509567630288</v>
      </c>
      <c r="H46" s="10">
        <f t="shared" si="31"/>
        <v>0.44722609320228618</v>
      </c>
      <c r="I46" s="10">
        <f t="shared" si="31"/>
        <v>0.65564511673307024</v>
      </c>
      <c r="J46" s="10">
        <f t="shared" si="31"/>
        <v>0.58074932624483566</v>
      </c>
      <c r="K46" s="10">
        <f t="shared" si="31"/>
        <v>4.7967070408182071</v>
      </c>
      <c r="L46" s="10">
        <f t="shared" si="31"/>
        <v>27.37379752352772</v>
      </c>
      <c r="M46" s="10">
        <f t="shared" si="31"/>
        <v>26.975069524166177</v>
      </c>
      <c r="N46" s="10">
        <f t="shared" si="31"/>
        <v>13.257168816339563</v>
      </c>
      <c r="O46" s="10">
        <f t="shared" si="31"/>
        <v>7.3907411613758747</v>
      </c>
      <c r="P46" s="16">
        <f t="shared" si="5"/>
        <v>100.00000000000001</v>
      </c>
      <c r="R46" s="25"/>
    </row>
    <row r="47" spans="1:18" ht="16.05" customHeight="1" x14ac:dyDescent="0.2">
      <c r="A47" s="36"/>
      <c r="B47" s="36"/>
      <c r="C47" s="37" t="s">
        <v>24</v>
      </c>
      <c r="D47" s="9">
        <f>SUM(D45,D43)</f>
        <v>3328.3</v>
      </c>
      <c r="E47" s="9">
        <f t="shared" ref="E47:O47" si="32">SUM(E45,E43)</f>
        <v>3082.7</v>
      </c>
      <c r="F47" s="9">
        <f t="shared" si="32"/>
        <v>2404.6999999999998</v>
      </c>
      <c r="G47" s="9">
        <f t="shared" si="32"/>
        <v>1686.5</v>
      </c>
      <c r="H47" s="9">
        <f t="shared" si="32"/>
        <v>479.2</v>
      </c>
      <c r="I47" s="9">
        <f t="shared" si="32"/>
        <v>511.9</v>
      </c>
      <c r="J47" s="9">
        <f t="shared" si="32"/>
        <v>190.2</v>
      </c>
      <c r="K47" s="9">
        <f t="shared" si="32"/>
        <v>1789.9</v>
      </c>
      <c r="L47" s="9">
        <f t="shared" si="32"/>
        <v>16215</v>
      </c>
      <c r="M47" s="9">
        <f t="shared" si="32"/>
        <v>15430.800000000001</v>
      </c>
      <c r="N47" s="9">
        <f t="shared" si="32"/>
        <v>5932.6</v>
      </c>
      <c r="O47" s="9">
        <f t="shared" si="32"/>
        <v>4260.3999999999996</v>
      </c>
      <c r="P47" s="16">
        <f t="shared" si="5"/>
        <v>55312.200000000004</v>
      </c>
      <c r="R47" s="25"/>
    </row>
    <row r="48" spans="1:18" ht="16.05" customHeight="1" x14ac:dyDescent="0.2">
      <c r="A48" s="36"/>
      <c r="B48" s="40"/>
      <c r="C48" s="38" t="s">
        <v>22</v>
      </c>
      <c r="D48" s="10">
        <f t="shared" ref="D48:O48" si="33">IF(D47&lt;=0,"",D47/$P47%)</f>
        <v>6.0172981729166439</v>
      </c>
      <c r="E48" s="10">
        <f t="shared" si="33"/>
        <v>5.5732731657753609</v>
      </c>
      <c r="F48" s="10">
        <f t="shared" si="33"/>
        <v>4.3475038056703577</v>
      </c>
      <c r="G48" s="10">
        <f t="shared" si="33"/>
        <v>3.0490560852759425</v>
      </c>
      <c r="H48" s="10">
        <f t="shared" si="33"/>
        <v>0.86635498136035072</v>
      </c>
      <c r="I48" s="10">
        <f t="shared" si="33"/>
        <v>0.92547394607337963</v>
      </c>
      <c r="J48" s="10">
        <f t="shared" si="33"/>
        <v>0.34386627181706741</v>
      </c>
      <c r="K48" s="10">
        <f t="shared" si="33"/>
        <v>3.2359949522890066</v>
      </c>
      <c r="L48" s="10">
        <f t="shared" si="33"/>
        <v>29.315413236139584</v>
      </c>
      <c r="M48" s="10">
        <f t="shared" si="33"/>
        <v>27.897642834673</v>
      </c>
      <c r="N48" s="10">
        <f t="shared" si="33"/>
        <v>10.725662692859803</v>
      </c>
      <c r="O48" s="10">
        <f t="shared" si="33"/>
        <v>7.7024598551494954</v>
      </c>
      <c r="P48" s="16">
        <f t="shared" si="5"/>
        <v>100</v>
      </c>
      <c r="R48" s="25"/>
    </row>
    <row r="49" spans="1:18" ht="16.05" customHeight="1" x14ac:dyDescent="0.2">
      <c r="A49" s="36"/>
      <c r="B49" s="36" t="s">
        <v>31</v>
      </c>
      <c r="C49" s="37" t="s">
        <v>21</v>
      </c>
      <c r="D49" s="8">
        <v>4366</v>
      </c>
      <c r="E49" s="8">
        <v>6812.7</v>
      </c>
      <c r="F49" s="8">
        <v>6395.0999999999995</v>
      </c>
      <c r="G49" s="8">
        <v>5450.3</v>
      </c>
      <c r="H49" s="8">
        <v>2156.3000000000002</v>
      </c>
      <c r="I49" s="8">
        <v>15.3</v>
      </c>
      <c r="J49" s="8">
        <v>185.3</v>
      </c>
      <c r="K49" s="8">
        <v>3223.2000000000003</v>
      </c>
      <c r="L49" s="8">
        <v>4273.2</v>
      </c>
      <c r="M49" s="8">
        <v>7978.4000000000015</v>
      </c>
      <c r="N49" s="8">
        <v>6978.3</v>
      </c>
      <c r="O49" s="8">
        <v>4761.8999999999996</v>
      </c>
      <c r="P49" s="16">
        <f t="shared" si="5"/>
        <v>52596</v>
      </c>
      <c r="R49" s="25"/>
    </row>
    <row r="50" spans="1:18" ht="16.05" customHeight="1" x14ac:dyDescent="0.2">
      <c r="A50" s="36"/>
      <c r="B50" s="36"/>
      <c r="C50" s="38" t="s">
        <v>22</v>
      </c>
      <c r="D50" s="10">
        <f t="shared" ref="D50:O50" si="34">IF(D49&lt;=0,"",D49/$P49%)</f>
        <v>8.3010114837630233</v>
      </c>
      <c r="E50" s="10">
        <f t="shared" si="34"/>
        <v>12.952886151038101</v>
      </c>
      <c r="F50" s="10">
        <f t="shared" si="34"/>
        <v>12.15890942276979</v>
      </c>
      <c r="G50" s="10">
        <f t="shared" si="34"/>
        <v>10.362575100768119</v>
      </c>
      <c r="H50" s="10">
        <f t="shared" si="34"/>
        <v>4.0997414252034377</v>
      </c>
      <c r="I50" s="10">
        <f t="shared" si="34"/>
        <v>2.9089664613278575E-2</v>
      </c>
      <c r="J50" s="10">
        <f t="shared" si="34"/>
        <v>0.35230816031637385</v>
      </c>
      <c r="K50" s="10">
        <f t="shared" si="34"/>
        <v>6.1282226785306868</v>
      </c>
      <c r="L50" s="10">
        <f t="shared" si="34"/>
        <v>8.1245722108145095</v>
      </c>
      <c r="M50" s="10">
        <f t="shared" si="34"/>
        <v>15.169214388926916</v>
      </c>
      <c r="N50" s="10">
        <f t="shared" si="34"/>
        <v>13.267738991558293</v>
      </c>
      <c r="O50" s="10">
        <f t="shared" si="34"/>
        <v>9.0537303216974667</v>
      </c>
      <c r="P50" s="16">
        <f t="shared" si="5"/>
        <v>100</v>
      </c>
      <c r="R50" s="25"/>
    </row>
    <row r="51" spans="1:18" ht="16.05" customHeight="1" x14ac:dyDescent="0.2">
      <c r="A51" s="36"/>
      <c r="B51" s="36"/>
      <c r="C51" s="37" t="s">
        <v>23</v>
      </c>
      <c r="D51" s="8">
        <v>24655.700000000004</v>
      </c>
      <c r="E51" s="8">
        <v>27602.000000000004</v>
      </c>
      <c r="F51" s="8">
        <v>26772.799999999999</v>
      </c>
      <c r="G51" s="8">
        <v>15290.3</v>
      </c>
      <c r="H51" s="8">
        <v>4284.3</v>
      </c>
      <c r="I51" s="8">
        <v>454.3</v>
      </c>
      <c r="J51" s="8">
        <v>280.3</v>
      </c>
      <c r="K51" s="8">
        <v>26483.5</v>
      </c>
      <c r="L51" s="8">
        <v>41104.6</v>
      </c>
      <c r="M51" s="8">
        <v>41077.600000000006</v>
      </c>
      <c r="N51" s="8">
        <v>41058.199999999997</v>
      </c>
      <c r="O51" s="8">
        <v>30909.1</v>
      </c>
      <c r="P51" s="16">
        <f t="shared" si="5"/>
        <v>279972.7</v>
      </c>
      <c r="R51" s="25"/>
    </row>
    <row r="52" spans="1:18" ht="16.05" customHeight="1" x14ac:dyDescent="0.2">
      <c r="A52" s="36"/>
      <c r="B52" s="36"/>
      <c r="C52" s="38" t="s">
        <v>22</v>
      </c>
      <c r="D52" s="10">
        <f t="shared" ref="D52:O52" si="35">IF(D51&lt;=0,"",D51/$P51%)</f>
        <v>8.8064657732700375</v>
      </c>
      <c r="E52" s="10">
        <f t="shared" si="35"/>
        <v>9.858818377648964</v>
      </c>
      <c r="F52" s="10">
        <f t="shared" si="35"/>
        <v>9.5626466437620508</v>
      </c>
      <c r="G52" s="10">
        <f t="shared" si="35"/>
        <v>5.4613539105777091</v>
      </c>
      <c r="H52" s="10">
        <f t="shared" si="35"/>
        <v>1.5302563428505707</v>
      </c>
      <c r="I52" s="10">
        <f t="shared" si="35"/>
        <v>0.16226582091753944</v>
      </c>
      <c r="J52" s="10">
        <f t="shared" si="35"/>
        <v>0.10011690425530774</v>
      </c>
      <c r="K52" s="10">
        <f t="shared" si="35"/>
        <v>9.4593151403690428</v>
      </c>
      <c r="L52" s="10">
        <f t="shared" si="35"/>
        <v>14.681645746174535</v>
      </c>
      <c r="M52" s="10">
        <f t="shared" si="35"/>
        <v>14.672001948761434</v>
      </c>
      <c r="N52" s="10">
        <f t="shared" si="35"/>
        <v>14.665072701731273</v>
      </c>
      <c r="O52" s="10">
        <f t="shared" si="35"/>
        <v>11.040040689681527</v>
      </c>
      <c r="P52" s="16">
        <f t="shared" si="5"/>
        <v>100</v>
      </c>
      <c r="R52" s="25"/>
    </row>
    <row r="53" spans="1:18" ht="16.05" customHeight="1" x14ac:dyDescent="0.2">
      <c r="A53" s="36"/>
      <c r="B53" s="36"/>
      <c r="C53" s="37" t="s">
        <v>24</v>
      </c>
      <c r="D53" s="9">
        <f>SUM(D51,D49)</f>
        <v>29021.700000000004</v>
      </c>
      <c r="E53" s="9">
        <f t="shared" ref="E53:O53" si="36">SUM(E51,E49)</f>
        <v>34414.700000000004</v>
      </c>
      <c r="F53" s="9">
        <f t="shared" si="36"/>
        <v>33167.9</v>
      </c>
      <c r="G53" s="9">
        <f t="shared" si="36"/>
        <v>20740.599999999999</v>
      </c>
      <c r="H53" s="9">
        <f t="shared" si="36"/>
        <v>6440.6</v>
      </c>
      <c r="I53" s="9">
        <f t="shared" si="36"/>
        <v>469.6</v>
      </c>
      <c r="J53" s="9">
        <f t="shared" si="36"/>
        <v>465.6</v>
      </c>
      <c r="K53" s="9">
        <f t="shared" si="36"/>
        <v>29706.7</v>
      </c>
      <c r="L53" s="9">
        <f t="shared" si="36"/>
        <v>45377.799999999996</v>
      </c>
      <c r="M53" s="9">
        <f t="shared" si="36"/>
        <v>49056.000000000007</v>
      </c>
      <c r="N53" s="9">
        <f t="shared" si="36"/>
        <v>48036.5</v>
      </c>
      <c r="O53" s="9">
        <f t="shared" si="36"/>
        <v>35671</v>
      </c>
      <c r="P53" s="16">
        <f t="shared" si="5"/>
        <v>332568.70000000007</v>
      </c>
      <c r="R53" s="25"/>
    </row>
    <row r="54" spans="1:18" ht="16.05" customHeight="1" x14ac:dyDescent="0.2">
      <c r="A54" s="36"/>
      <c r="B54" s="40"/>
      <c r="C54" s="38" t="s">
        <v>22</v>
      </c>
      <c r="D54" s="10">
        <f t="shared" ref="D54:O54" si="37">IF(D53&lt;=0,"",D53/$P53%)</f>
        <v>8.7265277820793106</v>
      </c>
      <c r="E54" s="10">
        <f t="shared" si="37"/>
        <v>10.348147615815918</v>
      </c>
      <c r="F54" s="10">
        <f t="shared" si="37"/>
        <v>9.9732476327447515</v>
      </c>
      <c r="G54" s="10">
        <f t="shared" si="37"/>
        <v>6.2364858749485421</v>
      </c>
      <c r="H54" s="10">
        <f t="shared" si="37"/>
        <v>1.9366224181650284</v>
      </c>
      <c r="I54" s="10">
        <f t="shared" si="37"/>
        <v>0.14120390764374396</v>
      </c>
      <c r="J54" s="10">
        <f t="shared" si="37"/>
        <v>0.14000114863485347</v>
      </c>
      <c r="K54" s="10">
        <f t="shared" si="37"/>
        <v>8.9325002623518071</v>
      </c>
      <c r="L54" s="10">
        <f t="shared" si="37"/>
        <v>13.64463943840776</v>
      </c>
      <c r="M54" s="10">
        <f t="shared" si="37"/>
        <v>14.750636485033016</v>
      </c>
      <c r="N54" s="10">
        <f t="shared" si="37"/>
        <v>14.444083282642049</v>
      </c>
      <c r="O54" s="10">
        <f t="shared" si="37"/>
        <v>10.7259041515332</v>
      </c>
      <c r="P54" s="16">
        <f t="shared" si="5"/>
        <v>99.999999999999986</v>
      </c>
      <c r="R54" s="25"/>
    </row>
    <row r="55" spans="1:18" ht="16.05" customHeight="1" x14ac:dyDescent="0.2">
      <c r="A55" s="36"/>
      <c r="B55" s="36" t="s">
        <v>32</v>
      </c>
      <c r="C55" s="37" t="s">
        <v>21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179.4</v>
      </c>
      <c r="K55" s="8">
        <v>1222.5999999999999</v>
      </c>
      <c r="L55" s="8">
        <v>1599.7</v>
      </c>
      <c r="M55" s="8">
        <v>1962.6999999999998</v>
      </c>
      <c r="N55" s="8">
        <v>422</v>
      </c>
      <c r="O55" s="8">
        <v>0</v>
      </c>
      <c r="P55" s="16">
        <f t="shared" si="5"/>
        <v>5386.4</v>
      </c>
      <c r="R55" s="25"/>
    </row>
    <row r="56" spans="1:18" ht="16.05" customHeight="1" x14ac:dyDescent="0.2">
      <c r="A56" s="36"/>
      <c r="B56" s="36"/>
      <c r="C56" s="38" t="s">
        <v>22</v>
      </c>
      <c r="D56" s="10" t="str">
        <f t="shared" ref="D56:O56" si="38">IF(D55&lt;=0,"",D55/$P55%)</f>
        <v/>
      </c>
      <c r="E56" s="10" t="str">
        <f t="shared" si="38"/>
        <v/>
      </c>
      <c r="F56" s="10" t="str">
        <f t="shared" si="38"/>
        <v/>
      </c>
      <c r="G56" s="10" t="str">
        <f t="shared" si="38"/>
        <v/>
      </c>
      <c r="H56" s="10" t="str">
        <f t="shared" si="38"/>
        <v/>
      </c>
      <c r="I56" s="10" t="str">
        <f t="shared" si="38"/>
        <v/>
      </c>
      <c r="J56" s="10">
        <f t="shared" si="38"/>
        <v>3.3306104262587262</v>
      </c>
      <c r="K56" s="10">
        <f t="shared" si="38"/>
        <v>22.697905836922619</v>
      </c>
      <c r="L56" s="10">
        <f t="shared" si="38"/>
        <v>29.698871231249075</v>
      </c>
      <c r="M56" s="10">
        <f t="shared" si="38"/>
        <v>36.438066240903012</v>
      </c>
      <c r="N56" s="10">
        <f t="shared" si="38"/>
        <v>7.8345462646665682</v>
      </c>
      <c r="O56" s="10" t="str">
        <f t="shared" si="38"/>
        <v/>
      </c>
      <c r="P56" s="16">
        <f t="shared" si="5"/>
        <v>100</v>
      </c>
      <c r="R56" s="25"/>
    </row>
    <row r="57" spans="1:18" ht="16.05" customHeight="1" x14ac:dyDescent="0.2">
      <c r="A57" s="36"/>
      <c r="B57" s="36"/>
      <c r="C57" s="37" t="s">
        <v>23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1952.7</v>
      </c>
      <c r="K57" s="8">
        <v>5157.3999999999996</v>
      </c>
      <c r="L57" s="8">
        <v>4286.8999999999996</v>
      </c>
      <c r="M57" s="8">
        <v>5055.9000000000005</v>
      </c>
      <c r="N57" s="8">
        <v>1161.0999999999999</v>
      </c>
      <c r="O57" s="8">
        <v>0</v>
      </c>
      <c r="P57" s="16">
        <f t="shared" si="5"/>
        <v>17614</v>
      </c>
      <c r="R57" s="25"/>
    </row>
    <row r="58" spans="1:18" ht="16.05" customHeight="1" x14ac:dyDescent="0.2">
      <c r="A58" s="36"/>
      <c r="B58" s="36"/>
      <c r="C58" s="38" t="s">
        <v>22</v>
      </c>
      <c r="D58" s="10" t="str">
        <f t="shared" ref="D58:O58" si="39">IF(D57&lt;=0,"",D57/$P57%)</f>
        <v/>
      </c>
      <c r="E58" s="10" t="str">
        <f t="shared" si="39"/>
        <v/>
      </c>
      <c r="F58" s="10" t="str">
        <f t="shared" si="39"/>
        <v/>
      </c>
      <c r="G58" s="10" t="str">
        <f t="shared" si="39"/>
        <v/>
      </c>
      <c r="H58" s="10" t="str">
        <f t="shared" si="39"/>
        <v/>
      </c>
      <c r="I58" s="10" t="str">
        <f t="shared" si="39"/>
        <v/>
      </c>
      <c r="J58" s="10">
        <f t="shared" si="39"/>
        <v>11.086067900533667</v>
      </c>
      <c r="K58" s="10">
        <f t="shared" si="39"/>
        <v>29.280118087884638</v>
      </c>
      <c r="L58" s="10">
        <f t="shared" si="39"/>
        <v>24.338026569774044</v>
      </c>
      <c r="M58" s="10">
        <f t="shared" si="39"/>
        <v>28.703871920063591</v>
      </c>
      <c r="N58" s="10">
        <f t="shared" si="39"/>
        <v>6.5919155217440668</v>
      </c>
      <c r="O58" s="10" t="str">
        <f t="shared" si="39"/>
        <v/>
      </c>
      <c r="P58" s="16">
        <f t="shared" si="5"/>
        <v>100.00000000000001</v>
      </c>
      <c r="R58" s="25"/>
    </row>
    <row r="59" spans="1:18" ht="16.05" customHeight="1" x14ac:dyDescent="0.2">
      <c r="A59" s="36"/>
      <c r="B59" s="36"/>
      <c r="C59" s="37" t="s">
        <v>24</v>
      </c>
      <c r="D59" s="9">
        <f>SUM(D57,D55)</f>
        <v>0</v>
      </c>
      <c r="E59" s="9">
        <f t="shared" ref="E59:O59" si="40">SUM(E57,E55)</f>
        <v>0</v>
      </c>
      <c r="F59" s="9">
        <f t="shared" si="40"/>
        <v>0</v>
      </c>
      <c r="G59" s="9">
        <f t="shared" si="40"/>
        <v>0</v>
      </c>
      <c r="H59" s="9">
        <f t="shared" si="40"/>
        <v>0</v>
      </c>
      <c r="I59" s="9">
        <f t="shared" si="40"/>
        <v>0</v>
      </c>
      <c r="J59" s="9">
        <f t="shared" si="40"/>
        <v>2132.1</v>
      </c>
      <c r="K59" s="9">
        <f t="shared" si="40"/>
        <v>6380</v>
      </c>
      <c r="L59" s="9">
        <f t="shared" si="40"/>
        <v>5886.5999999999995</v>
      </c>
      <c r="M59" s="9">
        <f t="shared" si="40"/>
        <v>7018.6</v>
      </c>
      <c r="N59" s="9">
        <f t="shared" si="40"/>
        <v>1583.1</v>
      </c>
      <c r="O59" s="9">
        <f t="shared" si="40"/>
        <v>0</v>
      </c>
      <c r="P59" s="16">
        <f t="shared" si="5"/>
        <v>23000.400000000001</v>
      </c>
      <c r="R59" s="25"/>
    </row>
    <row r="60" spans="1:18" ht="16.05" customHeight="1" x14ac:dyDescent="0.2">
      <c r="A60" s="36"/>
      <c r="B60" s="40"/>
      <c r="C60" s="38" t="s">
        <v>22</v>
      </c>
      <c r="D60" s="10" t="str">
        <f t="shared" ref="D60:O60" si="41">IF(D59&lt;=0,"",D59/$P59%)</f>
        <v/>
      </c>
      <c r="E60" s="10" t="str">
        <f t="shared" si="41"/>
        <v/>
      </c>
      <c r="F60" s="10" t="str">
        <f t="shared" si="41"/>
        <v/>
      </c>
      <c r="G60" s="10" t="str">
        <f t="shared" si="41"/>
        <v/>
      </c>
      <c r="H60" s="10" t="str">
        <f t="shared" si="41"/>
        <v/>
      </c>
      <c r="I60" s="10" t="str">
        <f t="shared" si="41"/>
        <v/>
      </c>
      <c r="J60" s="10">
        <f t="shared" si="41"/>
        <v>9.2698387854124267</v>
      </c>
      <c r="K60" s="10">
        <f t="shared" si="41"/>
        <v>27.738648023512631</v>
      </c>
      <c r="L60" s="10">
        <f t="shared" si="41"/>
        <v>25.593467939688001</v>
      </c>
      <c r="M60" s="10">
        <f t="shared" si="41"/>
        <v>30.515121476148241</v>
      </c>
      <c r="N60" s="10">
        <f t="shared" si="41"/>
        <v>6.8829237752386909</v>
      </c>
      <c r="O60" s="10" t="str">
        <f t="shared" si="41"/>
        <v/>
      </c>
      <c r="P60" s="16">
        <f t="shared" si="5"/>
        <v>99.999999999999986</v>
      </c>
      <c r="R60" s="25"/>
    </row>
    <row r="61" spans="1:18" ht="16.05" customHeight="1" x14ac:dyDescent="0.2">
      <c r="A61" s="36"/>
      <c r="B61" s="36" t="s">
        <v>33</v>
      </c>
      <c r="C61" s="37" t="s">
        <v>21</v>
      </c>
      <c r="D61" s="8">
        <v>1.7</v>
      </c>
      <c r="E61" s="8">
        <v>1.2</v>
      </c>
      <c r="F61" s="8">
        <v>2.6</v>
      </c>
      <c r="G61" s="8">
        <v>3</v>
      </c>
      <c r="H61" s="8">
        <v>1.1000000000000001</v>
      </c>
      <c r="I61" s="8">
        <v>2.1</v>
      </c>
      <c r="J61" s="8">
        <v>3.8</v>
      </c>
      <c r="K61" s="8">
        <v>5.2</v>
      </c>
      <c r="L61" s="8">
        <v>167.1</v>
      </c>
      <c r="M61" s="8">
        <v>916.09999999999991</v>
      </c>
      <c r="N61" s="8">
        <v>380.3</v>
      </c>
      <c r="O61" s="8">
        <v>78.7</v>
      </c>
      <c r="P61" s="16">
        <f t="shared" si="5"/>
        <v>1562.8999999999999</v>
      </c>
      <c r="R61" s="25"/>
    </row>
    <row r="62" spans="1:18" ht="16.05" customHeight="1" x14ac:dyDescent="0.2">
      <c r="A62" s="36"/>
      <c r="B62" s="36"/>
      <c r="C62" s="38" t="s">
        <v>22</v>
      </c>
      <c r="D62" s="10">
        <f t="shared" ref="D62:O62" si="42">IF(D61&lt;=0,"",D61/$P61%)</f>
        <v>0.10877215432849192</v>
      </c>
      <c r="E62" s="10">
        <f t="shared" si="42"/>
        <v>7.6780344231876643E-2</v>
      </c>
      <c r="F62" s="10">
        <f t="shared" si="42"/>
        <v>0.16635741250239941</v>
      </c>
      <c r="G62" s="10">
        <f t="shared" si="42"/>
        <v>0.19195086057969163</v>
      </c>
      <c r="H62" s="10">
        <f t="shared" si="42"/>
        <v>7.0381982212553595E-2</v>
      </c>
      <c r="I62" s="10">
        <f t="shared" si="42"/>
        <v>0.13436560240578416</v>
      </c>
      <c r="J62" s="10">
        <f t="shared" si="42"/>
        <v>0.24313775673427604</v>
      </c>
      <c r="K62" s="10">
        <f t="shared" si="42"/>
        <v>0.33271482500479882</v>
      </c>
      <c r="L62" s="10">
        <f t="shared" si="42"/>
        <v>10.691662934288823</v>
      </c>
      <c r="M62" s="10">
        <f t="shared" si="42"/>
        <v>58.615394459018496</v>
      </c>
      <c r="N62" s="10">
        <f t="shared" si="42"/>
        <v>24.332970759485576</v>
      </c>
      <c r="O62" s="10">
        <f t="shared" si="42"/>
        <v>5.0355109092072441</v>
      </c>
      <c r="P62" s="16">
        <f t="shared" si="5"/>
        <v>100.00000000000001</v>
      </c>
      <c r="R62" s="25"/>
    </row>
    <row r="63" spans="1:18" ht="16.05" customHeight="1" x14ac:dyDescent="0.2">
      <c r="A63" s="36"/>
      <c r="B63" s="36"/>
      <c r="C63" s="37" t="s">
        <v>23</v>
      </c>
      <c r="D63" s="8">
        <v>15.5</v>
      </c>
      <c r="E63" s="8">
        <v>12.9</v>
      </c>
      <c r="F63" s="8">
        <v>5.7</v>
      </c>
      <c r="G63" s="8">
        <v>11.1</v>
      </c>
      <c r="H63" s="8">
        <v>11.4</v>
      </c>
      <c r="I63" s="8">
        <v>19.899999999999999</v>
      </c>
      <c r="J63" s="8">
        <v>24</v>
      </c>
      <c r="K63" s="8">
        <v>16.899999999999999</v>
      </c>
      <c r="L63" s="8">
        <v>133.69999999999999</v>
      </c>
      <c r="M63" s="8">
        <v>295.60000000000002</v>
      </c>
      <c r="N63" s="8">
        <v>83.1</v>
      </c>
      <c r="O63" s="8">
        <v>7</v>
      </c>
      <c r="P63" s="16">
        <f t="shared" si="5"/>
        <v>636.80000000000007</v>
      </c>
      <c r="R63" s="25"/>
    </row>
    <row r="64" spans="1:18" ht="16.05" customHeight="1" x14ac:dyDescent="0.2">
      <c r="A64" s="36"/>
      <c r="B64" s="36"/>
      <c r="C64" s="38" t="s">
        <v>22</v>
      </c>
      <c r="D64" s="10">
        <f t="shared" ref="D64:O64" si="43">IF(D63&lt;=0,"",D63/$P63%)</f>
        <v>2.4340452261306531</v>
      </c>
      <c r="E64" s="10">
        <f t="shared" si="43"/>
        <v>2.0257537688442211</v>
      </c>
      <c r="F64" s="10">
        <f t="shared" si="43"/>
        <v>0.89510050251256279</v>
      </c>
      <c r="G64" s="10">
        <f t="shared" si="43"/>
        <v>1.7430904522613064</v>
      </c>
      <c r="H64" s="10">
        <f t="shared" si="43"/>
        <v>1.7902010050251256</v>
      </c>
      <c r="I64" s="10">
        <f t="shared" si="43"/>
        <v>3.1249999999999996</v>
      </c>
      <c r="J64" s="10">
        <f t="shared" si="43"/>
        <v>3.7688442211055273</v>
      </c>
      <c r="K64" s="10">
        <f t="shared" si="43"/>
        <v>2.6538944723618085</v>
      </c>
      <c r="L64" s="10">
        <f t="shared" si="43"/>
        <v>20.995603015075375</v>
      </c>
      <c r="M64" s="10">
        <f t="shared" si="43"/>
        <v>46.41959798994975</v>
      </c>
      <c r="N64" s="10">
        <f t="shared" si="43"/>
        <v>13.049623115577887</v>
      </c>
      <c r="O64" s="10">
        <f t="shared" si="43"/>
        <v>1.0992462311557789</v>
      </c>
      <c r="P64" s="16">
        <f t="shared" si="5"/>
        <v>99.999999999999986</v>
      </c>
      <c r="R64" s="25"/>
    </row>
    <row r="65" spans="1:18" ht="16.05" customHeight="1" x14ac:dyDescent="0.2">
      <c r="A65" s="36"/>
      <c r="B65" s="36"/>
      <c r="C65" s="37" t="s">
        <v>24</v>
      </c>
      <c r="D65" s="9">
        <f>SUM(D63,D61)</f>
        <v>17.2</v>
      </c>
      <c r="E65" s="9">
        <f t="shared" ref="E65:O65" si="44">SUM(E63,E61)</f>
        <v>14.1</v>
      </c>
      <c r="F65" s="9">
        <f t="shared" si="44"/>
        <v>8.3000000000000007</v>
      </c>
      <c r="G65" s="9">
        <f t="shared" si="44"/>
        <v>14.1</v>
      </c>
      <c r="H65" s="9">
        <f t="shared" si="44"/>
        <v>12.5</v>
      </c>
      <c r="I65" s="9">
        <f t="shared" si="44"/>
        <v>22</v>
      </c>
      <c r="J65" s="9">
        <f t="shared" si="44"/>
        <v>27.8</v>
      </c>
      <c r="K65" s="9">
        <f t="shared" si="44"/>
        <v>22.099999999999998</v>
      </c>
      <c r="L65" s="9">
        <f t="shared" si="44"/>
        <v>300.79999999999995</v>
      </c>
      <c r="M65" s="9">
        <f t="shared" si="44"/>
        <v>1211.6999999999998</v>
      </c>
      <c r="N65" s="9">
        <f t="shared" si="44"/>
        <v>463.4</v>
      </c>
      <c r="O65" s="9">
        <f t="shared" si="44"/>
        <v>85.7</v>
      </c>
      <c r="P65" s="16">
        <f t="shared" si="5"/>
        <v>2199.6999999999998</v>
      </c>
      <c r="R65" s="25"/>
    </row>
    <row r="66" spans="1:18" ht="16.05" customHeight="1" x14ac:dyDescent="0.2">
      <c r="A66" s="36"/>
      <c r="B66" s="40"/>
      <c r="C66" s="38" t="s">
        <v>22</v>
      </c>
      <c r="D66" s="10">
        <f t="shared" ref="D66:O66" si="45">IF(D65&lt;=0,"",D65/$P65%)</f>
        <v>0.78192480792835384</v>
      </c>
      <c r="E66" s="10">
        <f t="shared" si="45"/>
        <v>0.64099649952266213</v>
      </c>
      <c r="F66" s="10">
        <f t="shared" si="45"/>
        <v>0.37732418057007777</v>
      </c>
      <c r="G66" s="10">
        <f t="shared" si="45"/>
        <v>0.64099649952266213</v>
      </c>
      <c r="H66" s="10">
        <f t="shared" si="45"/>
        <v>0.5682593080874665</v>
      </c>
      <c r="I66" s="10">
        <f t="shared" si="45"/>
        <v>1.0001363822339411</v>
      </c>
      <c r="J66" s="10">
        <f t="shared" si="45"/>
        <v>1.2638087011865256</v>
      </c>
      <c r="K66" s="10">
        <f t="shared" si="45"/>
        <v>1.0046824566986405</v>
      </c>
      <c r="L66" s="10">
        <f t="shared" si="45"/>
        <v>13.674591989816792</v>
      </c>
      <c r="M66" s="10">
        <f t="shared" si="45"/>
        <v>55.084784288766642</v>
      </c>
      <c r="N66" s="10">
        <f t="shared" si="45"/>
        <v>21.066509069418554</v>
      </c>
      <c r="O66" s="10">
        <f t="shared" si="45"/>
        <v>3.8959858162476704</v>
      </c>
      <c r="P66" s="16">
        <f t="shared" si="5"/>
        <v>99.999999999999986</v>
      </c>
      <c r="R66" s="25"/>
    </row>
    <row r="67" spans="1:18" ht="16.05" customHeight="1" x14ac:dyDescent="0.2">
      <c r="A67" s="36"/>
      <c r="B67" s="36" t="s">
        <v>34</v>
      </c>
      <c r="C67" s="37" t="s">
        <v>21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16">
        <f t="shared" si="5"/>
        <v>0</v>
      </c>
      <c r="R67" s="25"/>
    </row>
    <row r="68" spans="1:18" ht="16.05" customHeight="1" x14ac:dyDescent="0.2">
      <c r="A68" s="36"/>
      <c r="B68" s="36"/>
      <c r="C68" s="38" t="s">
        <v>22</v>
      </c>
      <c r="D68" s="10" t="str">
        <f t="shared" ref="D68:O68" si="46">IF(D67&lt;=0,"",D67/$P67%)</f>
        <v/>
      </c>
      <c r="E68" s="10" t="str">
        <f t="shared" si="46"/>
        <v/>
      </c>
      <c r="F68" s="10" t="str">
        <f t="shared" si="46"/>
        <v/>
      </c>
      <c r="G68" s="10" t="str">
        <f t="shared" si="46"/>
        <v/>
      </c>
      <c r="H68" s="10" t="str">
        <f t="shared" si="46"/>
        <v/>
      </c>
      <c r="I68" s="10" t="str">
        <f t="shared" si="46"/>
        <v/>
      </c>
      <c r="J68" s="10" t="str">
        <f t="shared" si="46"/>
        <v/>
      </c>
      <c r="K68" s="10" t="str">
        <f t="shared" si="46"/>
        <v/>
      </c>
      <c r="L68" s="10" t="str">
        <f t="shared" si="46"/>
        <v/>
      </c>
      <c r="M68" s="10" t="str">
        <f t="shared" si="46"/>
        <v/>
      </c>
      <c r="N68" s="10" t="str">
        <f t="shared" si="46"/>
        <v/>
      </c>
      <c r="O68" s="10" t="str">
        <f t="shared" si="46"/>
        <v/>
      </c>
      <c r="P68" s="16">
        <f t="shared" si="5"/>
        <v>0</v>
      </c>
      <c r="R68" s="25"/>
    </row>
    <row r="69" spans="1:18" ht="16.05" customHeight="1" x14ac:dyDescent="0.2">
      <c r="A69" s="36"/>
      <c r="B69" s="36"/>
      <c r="C69" s="37" t="s">
        <v>23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16">
        <f t="shared" si="5"/>
        <v>0</v>
      </c>
      <c r="R69" s="25"/>
    </row>
    <row r="70" spans="1:18" ht="16.05" customHeight="1" x14ac:dyDescent="0.2">
      <c r="A70" s="36"/>
      <c r="B70" s="36"/>
      <c r="C70" s="38" t="s">
        <v>22</v>
      </c>
      <c r="D70" s="10" t="str">
        <f t="shared" ref="D70:O70" si="47">IF(D69&lt;=0,"",D69/$P69%)</f>
        <v/>
      </c>
      <c r="E70" s="10" t="str">
        <f t="shared" si="47"/>
        <v/>
      </c>
      <c r="F70" s="10" t="str">
        <f t="shared" si="47"/>
        <v/>
      </c>
      <c r="G70" s="10" t="str">
        <f t="shared" si="47"/>
        <v/>
      </c>
      <c r="H70" s="10" t="str">
        <f t="shared" si="47"/>
        <v/>
      </c>
      <c r="I70" s="10" t="str">
        <f t="shared" si="47"/>
        <v/>
      </c>
      <c r="J70" s="10" t="str">
        <f t="shared" si="47"/>
        <v/>
      </c>
      <c r="K70" s="10" t="str">
        <f t="shared" si="47"/>
        <v/>
      </c>
      <c r="L70" s="10" t="str">
        <f t="shared" si="47"/>
        <v/>
      </c>
      <c r="M70" s="10" t="str">
        <f t="shared" si="47"/>
        <v/>
      </c>
      <c r="N70" s="10" t="str">
        <f t="shared" si="47"/>
        <v/>
      </c>
      <c r="O70" s="10" t="str">
        <f t="shared" si="47"/>
        <v/>
      </c>
      <c r="P70" s="16">
        <f t="shared" si="5"/>
        <v>0</v>
      </c>
      <c r="R70" s="25"/>
    </row>
    <row r="71" spans="1:18" ht="16.05" customHeight="1" x14ac:dyDescent="0.2">
      <c r="A71" s="36"/>
      <c r="B71" s="36"/>
      <c r="C71" s="37" t="s">
        <v>24</v>
      </c>
      <c r="D71" s="9">
        <f>SUM(D69,D67)</f>
        <v>0</v>
      </c>
      <c r="E71" s="9">
        <f t="shared" ref="E71:O71" si="48">SUM(E69,E67)</f>
        <v>0</v>
      </c>
      <c r="F71" s="9">
        <f t="shared" si="48"/>
        <v>0</v>
      </c>
      <c r="G71" s="9">
        <f t="shared" si="48"/>
        <v>0</v>
      </c>
      <c r="H71" s="9">
        <f t="shared" si="48"/>
        <v>0</v>
      </c>
      <c r="I71" s="9">
        <f t="shared" si="48"/>
        <v>0</v>
      </c>
      <c r="J71" s="9">
        <f t="shared" si="48"/>
        <v>0</v>
      </c>
      <c r="K71" s="9">
        <f t="shared" si="48"/>
        <v>0</v>
      </c>
      <c r="L71" s="9">
        <f t="shared" si="48"/>
        <v>0</v>
      </c>
      <c r="M71" s="9">
        <f t="shared" si="48"/>
        <v>0</v>
      </c>
      <c r="N71" s="9">
        <f t="shared" si="48"/>
        <v>0</v>
      </c>
      <c r="O71" s="9">
        <f t="shared" si="48"/>
        <v>0</v>
      </c>
      <c r="P71" s="16">
        <f t="shared" si="5"/>
        <v>0</v>
      </c>
      <c r="R71" s="25"/>
    </row>
    <row r="72" spans="1:18" ht="16.05" customHeight="1" x14ac:dyDescent="0.2">
      <c r="A72" s="36"/>
      <c r="B72" s="40"/>
      <c r="C72" s="38" t="s">
        <v>22</v>
      </c>
      <c r="D72" s="10" t="str">
        <f t="shared" ref="D72:O72" si="49">IF(D71&lt;=0,"",D71/$P71%)</f>
        <v/>
      </c>
      <c r="E72" s="10" t="str">
        <f t="shared" si="49"/>
        <v/>
      </c>
      <c r="F72" s="10" t="str">
        <f t="shared" si="49"/>
        <v/>
      </c>
      <c r="G72" s="10" t="str">
        <f t="shared" si="49"/>
        <v/>
      </c>
      <c r="H72" s="10" t="str">
        <f t="shared" si="49"/>
        <v/>
      </c>
      <c r="I72" s="10" t="str">
        <f t="shared" si="49"/>
        <v/>
      </c>
      <c r="J72" s="10" t="str">
        <f t="shared" si="49"/>
        <v/>
      </c>
      <c r="K72" s="10" t="str">
        <f t="shared" si="49"/>
        <v/>
      </c>
      <c r="L72" s="10" t="str">
        <f t="shared" si="49"/>
        <v/>
      </c>
      <c r="M72" s="10" t="str">
        <f t="shared" si="49"/>
        <v/>
      </c>
      <c r="N72" s="10" t="str">
        <f t="shared" si="49"/>
        <v/>
      </c>
      <c r="O72" s="10" t="str">
        <f t="shared" si="49"/>
        <v/>
      </c>
      <c r="P72" s="16">
        <f t="shared" si="5"/>
        <v>0</v>
      </c>
      <c r="R72" s="25"/>
    </row>
    <row r="73" spans="1:18" ht="16.05" customHeight="1" x14ac:dyDescent="0.2">
      <c r="A73" s="36"/>
      <c r="B73" s="36" t="s">
        <v>35</v>
      </c>
      <c r="C73" s="37" t="s">
        <v>21</v>
      </c>
      <c r="D73" s="8">
        <v>23.6</v>
      </c>
      <c r="E73" s="8">
        <v>16.5</v>
      </c>
      <c r="F73" s="8">
        <v>21.2</v>
      </c>
      <c r="G73" s="8">
        <v>32.1</v>
      </c>
      <c r="H73" s="8">
        <v>29</v>
      </c>
      <c r="I73" s="8">
        <v>26.400000000000002</v>
      </c>
      <c r="J73" s="8">
        <v>25.6</v>
      </c>
      <c r="K73" s="8">
        <v>31.9</v>
      </c>
      <c r="L73" s="8">
        <v>21.9</v>
      </c>
      <c r="M73" s="8">
        <v>17.7</v>
      </c>
      <c r="N73" s="8">
        <v>32.1</v>
      </c>
      <c r="O73" s="8">
        <v>39.099999999999994</v>
      </c>
      <c r="P73" s="16">
        <f t="shared" si="5"/>
        <v>317.10000000000002</v>
      </c>
      <c r="R73" s="25"/>
    </row>
    <row r="74" spans="1:18" ht="16.05" customHeight="1" x14ac:dyDescent="0.2">
      <c r="A74" s="36"/>
      <c r="B74" s="36"/>
      <c r="C74" s="38" t="s">
        <v>22</v>
      </c>
      <c r="D74" s="10">
        <f t="shared" ref="D74:O74" si="50">IF(D73&lt;=0,"",D73/$P73%)</f>
        <v>7.4424471775465149</v>
      </c>
      <c r="E74" s="10">
        <f t="shared" si="50"/>
        <v>5.2034058656575208</v>
      </c>
      <c r="F74" s="10">
        <f t="shared" si="50"/>
        <v>6.6855881425417838</v>
      </c>
      <c r="G74" s="10">
        <f t="shared" si="50"/>
        <v>10.122989593188269</v>
      </c>
      <c r="H74" s="10">
        <f t="shared" si="50"/>
        <v>9.1453800063071586</v>
      </c>
      <c r="I74" s="10">
        <f t="shared" si="50"/>
        <v>8.3254493850520337</v>
      </c>
      <c r="J74" s="10">
        <f t="shared" si="50"/>
        <v>8.0731630400504564</v>
      </c>
      <c r="K74" s="10">
        <f t="shared" si="50"/>
        <v>10.059918006937874</v>
      </c>
      <c r="L74" s="10">
        <f t="shared" si="50"/>
        <v>6.9063386944181637</v>
      </c>
      <c r="M74" s="10">
        <f t="shared" si="50"/>
        <v>5.5818353831598859</v>
      </c>
      <c r="N74" s="10">
        <f t="shared" si="50"/>
        <v>10.122989593188269</v>
      </c>
      <c r="O74" s="10">
        <f t="shared" si="50"/>
        <v>12.330495111952063</v>
      </c>
      <c r="P74" s="16">
        <f t="shared" si="5"/>
        <v>99.999999999999986</v>
      </c>
      <c r="R74" s="25"/>
    </row>
    <row r="75" spans="1:18" ht="16.05" customHeight="1" x14ac:dyDescent="0.2">
      <c r="A75" s="36"/>
      <c r="B75" s="36"/>
      <c r="C75" s="37" t="s">
        <v>23</v>
      </c>
      <c r="D75" s="8">
        <v>156.4</v>
      </c>
      <c r="E75" s="8">
        <v>189.3</v>
      </c>
      <c r="F75" s="8">
        <v>187.60000000000002</v>
      </c>
      <c r="G75" s="8">
        <v>219.5</v>
      </c>
      <c r="H75" s="8">
        <v>184.89999999999998</v>
      </c>
      <c r="I75" s="8">
        <v>277.60000000000002</v>
      </c>
      <c r="J75" s="8">
        <v>284.10000000000002</v>
      </c>
      <c r="K75" s="8">
        <v>249.2</v>
      </c>
      <c r="L75" s="8">
        <v>42.8</v>
      </c>
      <c r="M75" s="8">
        <v>53.8</v>
      </c>
      <c r="N75" s="8">
        <v>131.60000000000002</v>
      </c>
      <c r="O75" s="8">
        <v>347.29999999999995</v>
      </c>
      <c r="P75" s="16">
        <f t="shared" si="5"/>
        <v>2324.1000000000004</v>
      </c>
      <c r="R75" s="25"/>
    </row>
    <row r="76" spans="1:18" ht="16.05" customHeight="1" x14ac:dyDescent="0.2">
      <c r="A76" s="36"/>
      <c r="B76" s="36"/>
      <c r="C76" s="38" t="s">
        <v>22</v>
      </c>
      <c r="D76" s="10">
        <f t="shared" ref="D76:O76" si="51">IF(D75&lt;=0,"",D75/$P75%)</f>
        <v>6.7294866830170816</v>
      </c>
      <c r="E76" s="10">
        <f t="shared" si="51"/>
        <v>8.1450884213243828</v>
      </c>
      <c r="F76" s="10">
        <f t="shared" si="51"/>
        <v>8.0719418269437622</v>
      </c>
      <c r="G76" s="10">
        <f t="shared" si="51"/>
        <v>9.4445161567918756</v>
      </c>
      <c r="H76" s="10">
        <f t="shared" si="51"/>
        <v>7.955767824103952</v>
      </c>
      <c r="I76" s="10">
        <f t="shared" si="51"/>
        <v>11.944408588270727</v>
      </c>
      <c r="J76" s="10">
        <f t="shared" si="51"/>
        <v>12.224086743255453</v>
      </c>
      <c r="K76" s="10">
        <f t="shared" si="51"/>
        <v>10.722430188029772</v>
      </c>
      <c r="L76" s="10">
        <f t="shared" si="51"/>
        <v>1.8415730820532676</v>
      </c>
      <c r="M76" s="10">
        <f t="shared" si="51"/>
        <v>2.3148745751043411</v>
      </c>
      <c r="N76" s="10">
        <f t="shared" si="51"/>
        <v>5.6624069532292074</v>
      </c>
      <c r="O76" s="10">
        <f t="shared" si="51"/>
        <v>14.943418957876164</v>
      </c>
      <c r="P76" s="16">
        <f t="shared" si="5"/>
        <v>99.999999999999986</v>
      </c>
      <c r="R76" s="25"/>
    </row>
    <row r="77" spans="1:18" ht="16.05" customHeight="1" x14ac:dyDescent="0.2">
      <c r="A77" s="36"/>
      <c r="B77" s="36"/>
      <c r="C77" s="37" t="s">
        <v>24</v>
      </c>
      <c r="D77" s="9">
        <f>SUM(D75,D73)</f>
        <v>180</v>
      </c>
      <c r="E77" s="9">
        <f t="shared" ref="E77:O77" si="52">SUM(E75,E73)</f>
        <v>205.8</v>
      </c>
      <c r="F77" s="9">
        <f t="shared" si="52"/>
        <v>208.8</v>
      </c>
      <c r="G77" s="9">
        <f t="shared" si="52"/>
        <v>251.6</v>
      </c>
      <c r="H77" s="9">
        <f t="shared" si="52"/>
        <v>213.89999999999998</v>
      </c>
      <c r="I77" s="9">
        <f t="shared" si="52"/>
        <v>304</v>
      </c>
      <c r="J77" s="9">
        <f t="shared" si="52"/>
        <v>309.70000000000005</v>
      </c>
      <c r="K77" s="9">
        <f t="shared" si="52"/>
        <v>281.09999999999997</v>
      </c>
      <c r="L77" s="9">
        <f t="shared" si="52"/>
        <v>64.699999999999989</v>
      </c>
      <c r="M77" s="9">
        <f t="shared" si="52"/>
        <v>71.5</v>
      </c>
      <c r="N77" s="9">
        <f t="shared" si="52"/>
        <v>163.70000000000002</v>
      </c>
      <c r="O77" s="9">
        <f t="shared" si="52"/>
        <v>386.4</v>
      </c>
      <c r="P77" s="16">
        <f t="shared" si="5"/>
        <v>2641.2</v>
      </c>
      <c r="R77" s="25"/>
    </row>
    <row r="78" spans="1:18" ht="16.05" customHeight="1" x14ac:dyDescent="0.2">
      <c r="A78" s="36"/>
      <c r="B78" s="40"/>
      <c r="C78" s="38" t="s">
        <v>22</v>
      </c>
      <c r="D78" s="10">
        <f t="shared" ref="D78:O78" si="53">IF(D77&lt;=0,"",D77/$P77%)</f>
        <v>6.815084052703317</v>
      </c>
      <c r="E78" s="10">
        <f t="shared" si="53"/>
        <v>7.7919127669241259</v>
      </c>
      <c r="F78" s="10">
        <f t="shared" si="53"/>
        <v>7.9054975011358479</v>
      </c>
      <c r="G78" s="10">
        <f t="shared" si="53"/>
        <v>9.525973042556414</v>
      </c>
      <c r="H78" s="10">
        <f t="shared" si="53"/>
        <v>8.0985915492957741</v>
      </c>
      <c r="I78" s="10">
        <f t="shared" si="53"/>
        <v>11.50991973345449</v>
      </c>
      <c r="J78" s="10">
        <f t="shared" si="53"/>
        <v>11.725730728456764</v>
      </c>
      <c r="K78" s="10">
        <f t="shared" si="53"/>
        <v>10.642889595638346</v>
      </c>
      <c r="L78" s="10">
        <f t="shared" si="53"/>
        <v>2.4496441011661361</v>
      </c>
      <c r="M78" s="10">
        <f t="shared" si="53"/>
        <v>2.70710283204604</v>
      </c>
      <c r="N78" s="10">
        <f t="shared" si="53"/>
        <v>6.1979403301529619</v>
      </c>
      <c r="O78" s="10">
        <f t="shared" si="53"/>
        <v>14.629713766469786</v>
      </c>
      <c r="P78" s="16">
        <f t="shared" si="5"/>
        <v>100.00000000000003</v>
      </c>
      <c r="R78" s="25"/>
    </row>
    <row r="79" spans="1:18" ht="16.05" customHeight="1" x14ac:dyDescent="0.2">
      <c r="A79" s="36"/>
      <c r="B79" s="36" t="s">
        <v>36</v>
      </c>
      <c r="C79" s="37" t="s">
        <v>21</v>
      </c>
      <c r="D79" s="8">
        <v>71.3</v>
      </c>
      <c r="E79" s="8">
        <v>55.8</v>
      </c>
      <c r="F79" s="8">
        <v>19.899999999999999</v>
      </c>
      <c r="G79" s="8">
        <v>17</v>
      </c>
      <c r="H79" s="8">
        <v>0</v>
      </c>
      <c r="I79" s="8">
        <v>79.8</v>
      </c>
      <c r="J79" s="8">
        <v>26.4</v>
      </c>
      <c r="K79" s="8">
        <v>17.8</v>
      </c>
      <c r="L79" s="8">
        <v>7.2</v>
      </c>
      <c r="M79" s="8">
        <v>52</v>
      </c>
      <c r="N79" s="8">
        <v>11.6</v>
      </c>
      <c r="O79" s="8">
        <v>7.2</v>
      </c>
      <c r="P79" s="16">
        <f t="shared" si="5"/>
        <v>366</v>
      </c>
      <c r="R79" s="25"/>
    </row>
    <row r="80" spans="1:18" ht="16.05" customHeight="1" x14ac:dyDescent="0.2">
      <c r="A80" s="36"/>
      <c r="B80" s="36"/>
      <c r="C80" s="38" t="s">
        <v>22</v>
      </c>
      <c r="D80" s="10">
        <f t="shared" ref="D80:O80" si="54">IF(D79&lt;=0,"",D79/$P79%)</f>
        <v>19.480874316939889</v>
      </c>
      <c r="E80" s="10">
        <f t="shared" si="54"/>
        <v>15.245901639344261</v>
      </c>
      <c r="F80" s="10">
        <f t="shared" si="54"/>
        <v>5.4371584699453548</v>
      </c>
      <c r="G80" s="10">
        <f t="shared" si="54"/>
        <v>4.6448087431693983</v>
      </c>
      <c r="H80" s="10" t="str">
        <f t="shared" si="54"/>
        <v/>
      </c>
      <c r="I80" s="10">
        <f t="shared" si="54"/>
        <v>21.803278688524589</v>
      </c>
      <c r="J80" s="10">
        <f t="shared" si="54"/>
        <v>7.2131147540983598</v>
      </c>
      <c r="K80" s="10">
        <f t="shared" si="54"/>
        <v>4.8633879781420761</v>
      </c>
      <c r="L80" s="10">
        <f t="shared" si="54"/>
        <v>1.9672131147540983</v>
      </c>
      <c r="M80" s="10">
        <f t="shared" si="54"/>
        <v>14.207650273224044</v>
      </c>
      <c r="N80" s="10">
        <f t="shared" si="54"/>
        <v>3.1693989071038251</v>
      </c>
      <c r="O80" s="10">
        <f t="shared" si="54"/>
        <v>1.9672131147540983</v>
      </c>
      <c r="P80" s="16">
        <f t="shared" si="5"/>
        <v>100</v>
      </c>
      <c r="R80" s="25"/>
    </row>
    <row r="81" spans="1:18" ht="16.05" customHeight="1" x14ac:dyDescent="0.2">
      <c r="A81" s="36"/>
      <c r="B81" s="36"/>
      <c r="C81" s="37" t="s">
        <v>23</v>
      </c>
      <c r="D81" s="8">
        <v>19.899999999999999</v>
      </c>
      <c r="E81" s="8">
        <v>20</v>
      </c>
      <c r="F81" s="8">
        <v>0</v>
      </c>
      <c r="G81" s="8">
        <v>0</v>
      </c>
      <c r="H81" s="8">
        <v>0</v>
      </c>
      <c r="I81" s="8">
        <v>0</v>
      </c>
      <c r="J81" s="8">
        <v>34</v>
      </c>
      <c r="K81" s="8">
        <v>305.3</v>
      </c>
      <c r="L81" s="8">
        <v>537.5</v>
      </c>
      <c r="M81" s="8">
        <v>523.9</v>
      </c>
      <c r="N81" s="8">
        <v>145.1</v>
      </c>
      <c r="O81" s="8">
        <v>49.5</v>
      </c>
      <c r="P81" s="16">
        <f t="shared" si="5"/>
        <v>1635.1999999999998</v>
      </c>
      <c r="R81" s="25"/>
    </row>
    <row r="82" spans="1:18" ht="16.05" customHeight="1" x14ac:dyDescent="0.2">
      <c r="A82" s="36"/>
      <c r="B82" s="36"/>
      <c r="C82" s="38" t="s">
        <v>22</v>
      </c>
      <c r="D82" s="10">
        <f t="shared" ref="D82:O82" si="55">IF(D81&lt;=0,"",D81/$P81%)</f>
        <v>1.2169765166340509</v>
      </c>
      <c r="E82" s="10">
        <f t="shared" si="55"/>
        <v>1.2230919765166344</v>
      </c>
      <c r="F82" s="10" t="str">
        <f t="shared" si="55"/>
        <v/>
      </c>
      <c r="G82" s="10" t="str">
        <f t="shared" si="55"/>
        <v/>
      </c>
      <c r="H82" s="10" t="str">
        <f t="shared" si="55"/>
        <v/>
      </c>
      <c r="I82" s="10" t="str">
        <f t="shared" si="55"/>
        <v/>
      </c>
      <c r="J82" s="10">
        <f t="shared" si="55"/>
        <v>2.0792563600782783</v>
      </c>
      <c r="K82" s="10">
        <f t="shared" si="55"/>
        <v>18.670499021526425</v>
      </c>
      <c r="L82" s="10">
        <f t="shared" si="55"/>
        <v>32.870596868884547</v>
      </c>
      <c r="M82" s="10">
        <f t="shared" si="55"/>
        <v>32.038894324853231</v>
      </c>
      <c r="N82" s="10">
        <f t="shared" si="55"/>
        <v>8.8735322896281819</v>
      </c>
      <c r="O82" s="10">
        <f t="shared" si="55"/>
        <v>3.0271526418786698</v>
      </c>
      <c r="P82" s="16">
        <f t="shared" si="5"/>
        <v>100.00000000000003</v>
      </c>
      <c r="R82" s="25"/>
    </row>
    <row r="83" spans="1:18" ht="16.05" customHeight="1" x14ac:dyDescent="0.2">
      <c r="A83" s="36"/>
      <c r="B83" s="36"/>
      <c r="C83" s="37" t="s">
        <v>24</v>
      </c>
      <c r="D83" s="9">
        <f>SUM(D81,D79)</f>
        <v>91.199999999999989</v>
      </c>
      <c r="E83" s="9">
        <f t="shared" ref="E83:O83" si="56">SUM(E81,E79)</f>
        <v>75.8</v>
      </c>
      <c r="F83" s="9">
        <f t="shared" si="56"/>
        <v>19.899999999999999</v>
      </c>
      <c r="G83" s="9">
        <f t="shared" si="56"/>
        <v>17</v>
      </c>
      <c r="H83" s="9">
        <f t="shared" si="56"/>
        <v>0</v>
      </c>
      <c r="I83" s="9">
        <f t="shared" si="56"/>
        <v>79.8</v>
      </c>
      <c r="J83" s="9">
        <f t="shared" si="56"/>
        <v>60.4</v>
      </c>
      <c r="K83" s="9">
        <f t="shared" si="56"/>
        <v>323.10000000000002</v>
      </c>
      <c r="L83" s="9">
        <f t="shared" si="56"/>
        <v>544.70000000000005</v>
      </c>
      <c r="M83" s="9">
        <f t="shared" si="56"/>
        <v>575.9</v>
      </c>
      <c r="N83" s="9">
        <f t="shared" si="56"/>
        <v>156.69999999999999</v>
      </c>
      <c r="O83" s="9">
        <f t="shared" si="56"/>
        <v>56.7</v>
      </c>
      <c r="P83" s="16">
        <f t="shared" si="5"/>
        <v>2001.2000000000003</v>
      </c>
      <c r="R83" s="25"/>
    </row>
    <row r="84" spans="1:18" ht="16.05" customHeight="1" x14ac:dyDescent="0.2">
      <c r="A84" s="36"/>
      <c r="B84" s="40"/>
      <c r="C84" s="38" t="s">
        <v>22</v>
      </c>
      <c r="D84" s="10">
        <f t="shared" ref="D84:O84" si="57">IF(D83&lt;=0,"",D83/$P83%)</f>
        <v>4.5572656406156291</v>
      </c>
      <c r="E84" s="10">
        <f t="shared" si="57"/>
        <v>3.7877273635818498</v>
      </c>
      <c r="F84" s="10">
        <f t="shared" si="57"/>
        <v>0.99440335798520862</v>
      </c>
      <c r="G84" s="10">
        <f t="shared" si="57"/>
        <v>0.84949030581650997</v>
      </c>
      <c r="H84" s="10" t="str">
        <f t="shared" si="57"/>
        <v/>
      </c>
      <c r="I84" s="10">
        <f t="shared" si="57"/>
        <v>3.9876074355386759</v>
      </c>
      <c r="J84" s="10">
        <f t="shared" si="57"/>
        <v>3.0181890865480705</v>
      </c>
      <c r="K84" s="10">
        <f t="shared" si="57"/>
        <v>16.145312812312611</v>
      </c>
      <c r="L84" s="10">
        <f t="shared" si="57"/>
        <v>27.218668798720763</v>
      </c>
      <c r="M84" s="10">
        <f t="shared" si="57"/>
        <v>28.777733359984001</v>
      </c>
      <c r="N84" s="10">
        <f t="shared" si="57"/>
        <v>7.8303018189086524</v>
      </c>
      <c r="O84" s="10">
        <f t="shared" si="57"/>
        <v>2.8333000199880067</v>
      </c>
      <c r="P84" s="16">
        <f t="shared" si="5"/>
        <v>99.999999999999972</v>
      </c>
      <c r="R84" s="25"/>
    </row>
    <row r="85" spans="1:18" ht="16.05" customHeight="1" x14ac:dyDescent="0.2">
      <c r="A85" s="36"/>
      <c r="B85" s="36" t="s">
        <v>37</v>
      </c>
      <c r="C85" s="37" t="s">
        <v>21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100</v>
      </c>
      <c r="L85" s="8">
        <v>35.5</v>
      </c>
      <c r="M85" s="8">
        <v>53.400000000000006</v>
      </c>
      <c r="N85" s="8">
        <v>30.9</v>
      </c>
      <c r="O85" s="8">
        <v>16.799999999999997</v>
      </c>
      <c r="P85" s="16">
        <f t="shared" si="5"/>
        <v>236.60000000000002</v>
      </c>
      <c r="R85" s="25"/>
    </row>
    <row r="86" spans="1:18" ht="16.05" customHeight="1" x14ac:dyDescent="0.2">
      <c r="A86" s="36"/>
      <c r="B86" s="36"/>
      <c r="C86" s="38" t="s">
        <v>22</v>
      </c>
      <c r="D86" s="10" t="str">
        <f t="shared" ref="D86:O86" si="58">IF(D85&lt;=0,"",D85/$P85%)</f>
        <v/>
      </c>
      <c r="E86" s="10" t="str">
        <f t="shared" si="58"/>
        <v/>
      </c>
      <c r="F86" s="10" t="str">
        <f t="shared" si="58"/>
        <v/>
      </c>
      <c r="G86" s="10" t="str">
        <f t="shared" si="58"/>
        <v/>
      </c>
      <c r="H86" s="10" t="str">
        <f t="shared" si="58"/>
        <v/>
      </c>
      <c r="I86" s="10" t="str">
        <f t="shared" si="58"/>
        <v/>
      </c>
      <c r="J86" s="10" t="str">
        <f t="shared" si="58"/>
        <v/>
      </c>
      <c r="K86" s="10">
        <f t="shared" si="58"/>
        <v>42.265426880811496</v>
      </c>
      <c r="L86" s="10">
        <f t="shared" si="58"/>
        <v>15.00422654268808</v>
      </c>
      <c r="M86" s="10">
        <f t="shared" si="58"/>
        <v>22.569737954353339</v>
      </c>
      <c r="N86" s="10">
        <f t="shared" si="58"/>
        <v>13.060016906170752</v>
      </c>
      <c r="O86" s="10">
        <f t="shared" si="58"/>
        <v>7.1005917159763294</v>
      </c>
      <c r="P86" s="16">
        <f t="shared" si="5"/>
        <v>100.00000000000001</v>
      </c>
      <c r="R86" s="25"/>
    </row>
    <row r="87" spans="1:18" ht="16.05" customHeight="1" x14ac:dyDescent="0.2">
      <c r="A87" s="36"/>
      <c r="B87" s="36"/>
      <c r="C87" s="37" t="s">
        <v>23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25</v>
      </c>
      <c r="L87" s="8">
        <v>205.9</v>
      </c>
      <c r="M87" s="8">
        <v>298.79999999999995</v>
      </c>
      <c r="N87" s="8">
        <v>110.9</v>
      </c>
      <c r="O87" s="8">
        <v>51.3</v>
      </c>
      <c r="P87" s="16">
        <f t="shared" si="5"/>
        <v>691.89999999999986</v>
      </c>
      <c r="R87" s="25"/>
    </row>
    <row r="88" spans="1:18" ht="16.05" customHeight="1" x14ac:dyDescent="0.2">
      <c r="A88" s="36"/>
      <c r="B88" s="36"/>
      <c r="C88" s="38" t="s">
        <v>22</v>
      </c>
      <c r="D88" s="10" t="str">
        <f t="shared" ref="D88:O88" si="59">IF(D87&lt;=0,"",D87/$P87%)</f>
        <v/>
      </c>
      <c r="E88" s="10" t="str">
        <f t="shared" si="59"/>
        <v/>
      </c>
      <c r="F88" s="10" t="str">
        <f t="shared" si="59"/>
        <v/>
      </c>
      <c r="G88" s="10" t="str">
        <f t="shared" si="59"/>
        <v/>
      </c>
      <c r="H88" s="10" t="str">
        <f t="shared" si="59"/>
        <v/>
      </c>
      <c r="I88" s="10" t="str">
        <f t="shared" si="59"/>
        <v/>
      </c>
      <c r="J88" s="10" t="str">
        <f t="shared" si="59"/>
        <v/>
      </c>
      <c r="K88" s="10">
        <f t="shared" si="59"/>
        <v>3.6132389073565552</v>
      </c>
      <c r="L88" s="10">
        <f t="shared" si="59"/>
        <v>29.75863564098859</v>
      </c>
      <c r="M88" s="10">
        <f t="shared" si="59"/>
        <v>43.185431420725543</v>
      </c>
      <c r="N88" s="10">
        <f t="shared" si="59"/>
        <v>16.028327793033679</v>
      </c>
      <c r="O88" s="10">
        <f t="shared" si="59"/>
        <v>7.414366237895651</v>
      </c>
      <c r="P88" s="16">
        <f t="shared" si="5"/>
        <v>100.00000000000001</v>
      </c>
      <c r="R88" s="25"/>
    </row>
    <row r="89" spans="1:18" ht="16.05" customHeight="1" x14ac:dyDescent="0.2">
      <c r="A89" s="36"/>
      <c r="B89" s="36"/>
      <c r="C89" s="37" t="s">
        <v>24</v>
      </c>
      <c r="D89" s="9">
        <f>SUM(D87,D85)</f>
        <v>0</v>
      </c>
      <c r="E89" s="9">
        <f t="shared" ref="E89:O89" si="60">SUM(E87,E85)</f>
        <v>0</v>
      </c>
      <c r="F89" s="9">
        <f t="shared" si="60"/>
        <v>0</v>
      </c>
      <c r="G89" s="9">
        <f t="shared" si="60"/>
        <v>0</v>
      </c>
      <c r="H89" s="9">
        <f t="shared" si="60"/>
        <v>0</v>
      </c>
      <c r="I89" s="9">
        <f t="shared" si="60"/>
        <v>0</v>
      </c>
      <c r="J89" s="9">
        <f t="shared" si="60"/>
        <v>0</v>
      </c>
      <c r="K89" s="9">
        <f t="shared" si="60"/>
        <v>125</v>
      </c>
      <c r="L89" s="9">
        <f t="shared" si="60"/>
        <v>241.4</v>
      </c>
      <c r="M89" s="9">
        <f t="shared" si="60"/>
        <v>352.19999999999993</v>
      </c>
      <c r="N89" s="9">
        <f t="shared" si="60"/>
        <v>141.80000000000001</v>
      </c>
      <c r="O89" s="9">
        <f t="shared" si="60"/>
        <v>68.099999999999994</v>
      </c>
      <c r="P89" s="16">
        <f t="shared" si="5"/>
        <v>928.49999999999989</v>
      </c>
      <c r="R89" s="25"/>
    </row>
    <row r="90" spans="1:18" ht="16.05" customHeight="1" x14ac:dyDescent="0.2">
      <c r="A90" s="36"/>
      <c r="B90" s="40"/>
      <c r="C90" s="38" t="s">
        <v>22</v>
      </c>
      <c r="D90" s="10" t="str">
        <f t="shared" ref="D90:O90" si="61">IF(D89&lt;=0,"",D89/$P89%)</f>
        <v/>
      </c>
      <c r="E90" s="10" t="str">
        <f t="shared" si="61"/>
        <v/>
      </c>
      <c r="F90" s="10" t="str">
        <f t="shared" si="61"/>
        <v/>
      </c>
      <c r="G90" s="10" t="str">
        <f t="shared" si="61"/>
        <v/>
      </c>
      <c r="H90" s="10" t="str">
        <f t="shared" si="61"/>
        <v/>
      </c>
      <c r="I90" s="10" t="str">
        <f t="shared" si="61"/>
        <v/>
      </c>
      <c r="J90" s="10" t="str">
        <f t="shared" si="61"/>
        <v/>
      </c>
      <c r="K90" s="10">
        <f t="shared" si="61"/>
        <v>13.462574044157245</v>
      </c>
      <c r="L90" s="10">
        <f t="shared" si="61"/>
        <v>25.998922994076473</v>
      </c>
      <c r="M90" s="10">
        <f t="shared" si="61"/>
        <v>37.932148626817444</v>
      </c>
      <c r="N90" s="10">
        <f t="shared" si="61"/>
        <v>15.271943995691981</v>
      </c>
      <c r="O90" s="10">
        <f t="shared" si="61"/>
        <v>7.3344103392568663</v>
      </c>
      <c r="P90" s="16">
        <f t="shared" ref="P90:P153" si="62">SUM(D90:O90)</f>
        <v>100.00000000000001</v>
      </c>
      <c r="R90" s="25"/>
    </row>
    <row r="91" spans="1:18" ht="16.05" customHeight="1" x14ac:dyDescent="0.2">
      <c r="A91" s="36"/>
      <c r="B91" s="36" t="s">
        <v>38</v>
      </c>
      <c r="C91" s="37" t="s">
        <v>21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332.8</v>
      </c>
      <c r="L91" s="8">
        <v>623.4</v>
      </c>
      <c r="M91" s="8">
        <v>0</v>
      </c>
      <c r="N91" s="8">
        <v>0</v>
      </c>
      <c r="O91" s="8">
        <v>0</v>
      </c>
      <c r="P91" s="16">
        <f t="shared" si="62"/>
        <v>956.2</v>
      </c>
      <c r="R91" s="25"/>
    </row>
    <row r="92" spans="1:18" ht="16.05" customHeight="1" x14ac:dyDescent="0.2">
      <c r="A92" s="36"/>
      <c r="B92" s="36"/>
      <c r="C92" s="38" t="s">
        <v>22</v>
      </c>
      <c r="D92" s="10" t="str">
        <f t="shared" ref="D92:O92" si="63">IF(D91&lt;=0,"",D91/$P91%)</f>
        <v/>
      </c>
      <c r="E92" s="10" t="str">
        <f t="shared" si="63"/>
        <v/>
      </c>
      <c r="F92" s="10" t="str">
        <f t="shared" si="63"/>
        <v/>
      </c>
      <c r="G92" s="10" t="str">
        <f t="shared" si="63"/>
        <v/>
      </c>
      <c r="H92" s="10" t="str">
        <f t="shared" si="63"/>
        <v/>
      </c>
      <c r="I92" s="10" t="str">
        <f t="shared" si="63"/>
        <v/>
      </c>
      <c r="J92" s="10" t="str">
        <f t="shared" si="63"/>
        <v/>
      </c>
      <c r="K92" s="10">
        <f t="shared" si="63"/>
        <v>34.804434218782681</v>
      </c>
      <c r="L92" s="10">
        <f t="shared" si="63"/>
        <v>65.195565781217311</v>
      </c>
      <c r="M92" s="10" t="str">
        <f t="shared" si="63"/>
        <v/>
      </c>
      <c r="N92" s="10" t="str">
        <f t="shared" si="63"/>
        <v/>
      </c>
      <c r="O92" s="10" t="str">
        <f t="shared" si="63"/>
        <v/>
      </c>
      <c r="P92" s="16">
        <f t="shared" si="62"/>
        <v>100</v>
      </c>
      <c r="R92" s="25"/>
    </row>
    <row r="93" spans="1:18" ht="16.05" customHeight="1" x14ac:dyDescent="0.2">
      <c r="A93" s="36"/>
      <c r="B93" s="36"/>
      <c r="C93" s="37" t="s">
        <v>23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16">
        <f t="shared" si="62"/>
        <v>0</v>
      </c>
      <c r="R93" s="25"/>
    </row>
    <row r="94" spans="1:18" ht="16.05" customHeight="1" x14ac:dyDescent="0.2">
      <c r="A94" s="36"/>
      <c r="B94" s="36"/>
      <c r="C94" s="38" t="s">
        <v>22</v>
      </c>
      <c r="D94" s="10" t="str">
        <f t="shared" ref="D94:O94" si="64">IF(D93&lt;=0,"",D93/$P93%)</f>
        <v/>
      </c>
      <c r="E94" s="10" t="str">
        <f t="shared" si="64"/>
        <v/>
      </c>
      <c r="F94" s="10" t="str">
        <f t="shared" si="64"/>
        <v/>
      </c>
      <c r="G94" s="10" t="str">
        <f t="shared" si="64"/>
        <v/>
      </c>
      <c r="H94" s="10" t="str">
        <f t="shared" si="64"/>
        <v/>
      </c>
      <c r="I94" s="10" t="str">
        <f t="shared" si="64"/>
        <v/>
      </c>
      <c r="J94" s="10" t="str">
        <f t="shared" si="64"/>
        <v/>
      </c>
      <c r="K94" s="10" t="str">
        <f t="shared" si="64"/>
        <v/>
      </c>
      <c r="L94" s="10" t="str">
        <f t="shared" si="64"/>
        <v/>
      </c>
      <c r="M94" s="10" t="str">
        <f t="shared" si="64"/>
        <v/>
      </c>
      <c r="N94" s="10" t="str">
        <f t="shared" si="64"/>
        <v/>
      </c>
      <c r="O94" s="10" t="str">
        <f t="shared" si="64"/>
        <v/>
      </c>
      <c r="P94" s="16">
        <f t="shared" si="62"/>
        <v>0</v>
      </c>
      <c r="R94" s="25"/>
    </row>
    <row r="95" spans="1:18" ht="16.05" customHeight="1" x14ac:dyDescent="0.2">
      <c r="A95" s="36"/>
      <c r="B95" s="36"/>
      <c r="C95" s="37" t="s">
        <v>24</v>
      </c>
      <c r="D95" s="9">
        <f>SUM(D93,D91)</f>
        <v>0</v>
      </c>
      <c r="E95" s="9">
        <f t="shared" ref="E95:O95" si="65">SUM(E93,E91)</f>
        <v>0</v>
      </c>
      <c r="F95" s="9">
        <f t="shared" si="65"/>
        <v>0</v>
      </c>
      <c r="G95" s="9">
        <f t="shared" si="65"/>
        <v>0</v>
      </c>
      <c r="H95" s="9">
        <f t="shared" si="65"/>
        <v>0</v>
      </c>
      <c r="I95" s="9">
        <f t="shared" si="65"/>
        <v>0</v>
      </c>
      <c r="J95" s="9">
        <f t="shared" si="65"/>
        <v>0</v>
      </c>
      <c r="K95" s="9">
        <f t="shared" si="65"/>
        <v>332.8</v>
      </c>
      <c r="L95" s="9">
        <f t="shared" si="65"/>
        <v>623.4</v>
      </c>
      <c r="M95" s="9">
        <f t="shared" si="65"/>
        <v>0</v>
      </c>
      <c r="N95" s="9">
        <f t="shared" si="65"/>
        <v>0</v>
      </c>
      <c r="O95" s="9">
        <f t="shared" si="65"/>
        <v>0</v>
      </c>
      <c r="P95" s="16">
        <f t="shared" si="62"/>
        <v>956.2</v>
      </c>
      <c r="R95" s="25"/>
    </row>
    <row r="96" spans="1:18" ht="16.05" customHeight="1" x14ac:dyDescent="0.2">
      <c r="A96" s="36"/>
      <c r="B96" s="40"/>
      <c r="C96" s="38" t="s">
        <v>22</v>
      </c>
      <c r="D96" s="10" t="str">
        <f t="shared" ref="D96:O96" si="66">IF(D95&lt;=0,"",D95/$P95%)</f>
        <v/>
      </c>
      <c r="E96" s="10" t="str">
        <f t="shared" si="66"/>
        <v/>
      </c>
      <c r="F96" s="10" t="str">
        <f t="shared" si="66"/>
        <v/>
      </c>
      <c r="G96" s="10" t="str">
        <f t="shared" si="66"/>
        <v/>
      </c>
      <c r="H96" s="10" t="str">
        <f t="shared" si="66"/>
        <v/>
      </c>
      <c r="I96" s="10" t="str">
        <f t="shared" si="66"/>
        <v/>
      </c>
      <c r="J96" s="10" t="str">
        <f t="shared" si="66"/>
        <v/>
      </c>
      <c r="K96" s="10">
        <f t="shared" si="66"/>
        <v>34.804434218782681</v>
      </c>
      <c r="L96" s="10">
        <f t="shared" si="66"/>
        <v>65.195565781217311</v>
      </c>
      <c r="M96" s="10" t="str">
        <f t="shared" si="66"/>
        <v/>
      </c>
      <c r="N96" s="10" t="str">
        <f t="shared" si="66"/>
        <v/>
      </c>
      <c r="O96" s="10" t="str">
        <f t="shared" si="66"/>
        <v/>
      </c>
      <c r="P96" s="16">
        <f t="shared" si="62"/>
        <v>100</v>
      </c>
      <c r="R96" s="25"/>
    </row>
    <row r="97" spans="1:18" ht="16.05" customHeight="1" x14ac:dyDescent="0.2">
      <c r="A97" s="36"/>
      <c r="B97" s="36" t="s">
        <v>39</v>
      </c>
      <c r="C97" s="37" t="s">
        <v>21</v>
      </c>
      <c r="D97" s="34">
        <v>0</v>
      </c>
      <c r="E97" s="34">
        <v>0</v>
      </c>
      <c r="F97" s="34">
        <v>1.2</v>
      </c>
      <c r="G97" s="34">
        <v>7.8</v>
      </c>
      <c r="H97" s="34">
        <v>0</v>
      </c>
      <c r="I97" s="34">
        <v>0</v>
      </c>
      <c r="J97" s="34">
        <v>3.6</v>
      </c>
      <c r="K97" s="34">
        <v>5.3</v>
      </c>
      <c r="L97" s="34">
        <v>15.8</v>
      </c>
      <c r="M97" s="34">
        <v>19.100000000000001</v>
      </c>
      <c r="N97" s="34">
        <v>0.5</v>
      </c>
      <c r="O97" s="34">
        <v>0</v>
      </c>
      <c r="P97" s="16">
        <f t="shared" si="62"/>
        <v>53.300000000000004</v>
      </c>
      <c r="R97" s="25"/>
    </row>
    <row r="98" spans="1:18" ht="16.05" customHeight="1" x14ac:dyDescent="0.2">
      <c r="A98" s="36"/>
      <c r="B98" s="36"/>
      <c r="C98" s="38" t="s">
        <v>22</v>
      </c>
      <c r="D98" s="10" t="str">
        <f t="shared" ref="D98:O98" si="67">IF(D97&lt;=0,"",D97/$P97%)</f>
        <v/>
      </c>
      <c r="E98" s="10" t="str">
        <f t="shared" si="67"/>
        <v/>
      </c>
      <c r="F98" s="10">
        <f t="shared" si="67"/>
        <v>2.2514071294559099</v>
      </c>
      <c r="G98" s="10">
        <f t="shared" si="67"/>
        <v>14.634146341463413</v>
      </c>
      <c r="H98" s="10" t="str">
        <f t="shared" si="67"/>
        <v/>
      </c>
      <c r="I98" s="10" t="str">
        <f t="shared" si="67"/>
        <v/>
      </c>
      <c r="J98" s="10">
        <f t="shared" si="67"/>
        <v>6.7542213883677293</v>
      </c>
      <c r="K98" s="10">
        <f t="shared" si="67"/>
        <v>9.9437148217636011</v>
      </c>
      <c r="L98" s="10">
        <f t="shared" si="67"/>
        <v>29.643527204502814</v>
      </c>
      <c r="M98" s="10">
        <f t="shared" si="67"/>
        <v>35.834896810506571</v>
      </c>
      <c r="N98" s="10">
        <f t="shared" si="67"/>
        <v>0.9380863039399624</v>
      </c>
      <c r="O98" s="10" t="str">
        <f t="shared" si="67"/>
        <v/>
      </c>
      <c r="P98" s="16">
        <f t="shared" si="62"/>
        <v>100</v>
      </c>
      <c r="R98" s="25"/>
    </row>
    <row r="99" spans="1:18" ht="16.05" customHeight="1" x14ac:dyDescent="0.2">
      <c r="A99" s="36"/>
      <c r="B99" s="36"/>
      <c r="C99" s="37" t="s">
        <v>23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12.9</v>
      </c>
      <c r="K99" s="8">
        <v>33</v>
      </c>
      <c r="L99" s="8">
        <v>26.6</v>
      </c>
      <c r="M99" s="8">
        <v>19.899999999999999</v>
      </c>
      <c r="N99" s="8">
        <v>0</v>
      </c>
      <c r="O99" s="8">
        <v>0</v>
      </c>
      <c r="P99" s="16">
        <f t="shared" si="62"/>
        <v>92.4</v>
      </c>
      <c r="R99" s="25"/>
    </row>
    <row r="100" spans="1:18" ht="16.05" customHeight="1" x14ac:dyDescent="0.2">
      <c r="A100" s="36"/>
      <c r="B100" s="36"/>
      <c r="C100" s="38" t="s">
        <v>22</v>
      </c>
      <c r="D100" s="10" t="str">
        <f t="shared" ref="D100:O100" si="68">IF(D99&lt;=0,"",D99/$P99%)</f>
        <v/>
      </c>
      <c r="E100" s="10" t="str">
        <f t="shared" si="68"/>
        <v/>
      </c>
      <c r="F100" s="10" t="str">
        <f t="shared" si="68"/>
        <v/>
      </c>
      <c r="G100" s="10" t="str">
        <f t="shared" si="68"/>
        <v/>
      </c>
      <c r="H100" s="10" t="str">
        <f t="shared" si="68"/>
        <v/>
      </c>
      <c r="I100" s="10" t="str">
        <f t="shared" si="68"/>
        <v/>
      </c>
      <c r="J100" s="10">
        <f t="shared" si="68"/>
        <v>13.961038961038961</v>
      </c>
      <c r="K100" s="10">
        <f t="shared" si="68"/>
        <v>35.714285714285715</v>
      </c>
      <c r="L100" s="10">
        <f t="shared" si="68"/>
        <v>28.787878787878789</v>
      </c>
      <c r="M100" s="10">
        <f t="shared" si="68"/>
        <v>21.536796536796533</v>
      </c>
      <c r="N100" s="10" t="str">
        <f t="shared" si="68"/>
        <v/>
      </c>
      <c r="O100" s="10" t="str">
        <f t="shared" si="68"/>
        <v/>
      </c>
      <c r="P100" s="16">
        <f t="shared" si="62"/>
        <v>99.999999999999986</v>
      </c>
      <c r="R100" s="25"/>
    </row>
    <row r="101" spans="1:18" ht="16.05" customHeight="1" x14ac:dyDescent="0.2">
      <c r="A101" s="36"/>
      <c r="B101" s="36"/>
      <c r="C101" s="37" t="s">
        <v>24</v>
      </c>
      <c r="D101" s="9">
        <f>SUM(D99,D97)</f>
        <v>0</v>
      </c>
      <c r="E101" s="9">
        <f t="shared" ref="E101:O101" si="69">SUM(E99,E97)</f>
        <v>0</v>
      </c>
      <c r="F101" s="9">
        <f t="shared" si="69"/>
        <v>1.2</v>
      </c>
      <c r="G101" s="9">
        <f t="shared" si="69"/>
        <v>7.8</v>
      </c>
      <c r="H101" s="9">
        <f t="shared" si="69"/>
        <v>0</v>
      </c>
      <c r="I101" s="9">
        <f t="shared" si="69"/>
        <v>0</v>
      </c>
      <c r="J101" s="9">
        <f t="shared" si="69"/>
        <v>16.5</v>
      </c>
      <c r="K101" s="9">
        <f t="shared" si="69"/>
        <v>38.299999999999997</v>
      </c>
      <c r="L101" s="9">
        <f t="shared" si="69"/>
        <v>42.400000000000006</v>
      </c>
      <c r="M101" s="9">
        <f t="shared" si="69"/>
        <v>39</v>
      </c>
      <c r="N101" s="9">
        <f t="shared" si="69"/>
        <v>0.5</v>
      </c>
      <c r="O101" s="9">
        <f t="shared" si="69"/>
        <v>0</v>
      </c>
      <c r="P101" s="16">
        <f t="shared" si="62"/>
        <v>145.69999999999999</v>
      </c>
      <c r="R101" s="25"/>
    </row>
    <row r="102" spans="1:18" ht="16.05" customHeight="1" x14ac:dyDescent="0.2">
      <c r="A102" s="36"/>
      <c r="B102" s="40"/>
      <c r="C102" s="38" t="s">
        <v>22</v>
      </c>
      <c r="D102" s="10" t="str">
        <f t="shared" ref="D102:O102" si="70">IF(D101&lt;=0,"",D101/$P101%)</f>
        <v/>
      </c>
      <c r="E102" s="10" t="str">
        <f t="shared" si="70"/>
        <v/>
      </c>
      <c r="F102" s="10">
        <f t="shared" si="70"/>
        <v>0.82361015785861369</v>
      </c>
      <c r="G102" s="10">
        <f t="shared" si="70"/>
        <v>5.353466026080989</v>
      </c>
      <c r="H102" s="10" t="str">
        <f t="shared" si="70"/>
        <v/>
      </c>
      <c r="I102" s="10" t="str">
        <f t="shared" si="70"/>
        <v/>
      </c>
      <c r="J102" s="10">
        <f t="shared" si="70"/>
        <v>11.324639670555937</v>
      </c>
      <c r="K102" s="10">
        <f t="shared" si="70"/>
        <v>26.286890871654084</v>
      </c>
      <c r="L102" s="10">
        <f t="shared" si="70"/>
        <v>29.100892244337686</v>
      </c>
      <c r="M102" s="10">
        <f t="shared" si="70"/>
        <v>26.767330130404943</v>
      </c>
      <c r="N102" s="10">
        <f t="shared" si="70"/>
        <v>0.34317089910775572</v>
      </c>
      <c r="O102" s="10" t="str">
        <f t="shared" si="70"/>
        <v/>
      </c>
      <c r="P102" s="16">
        <f t="shared" si="62"/>
        <v>100.00000000000001</v>
      </c>
      <c r="R102" s="25"/>
    </row>
    <row r="103" spans="1:18" ht="16.05" customHeight="1" x14ac:dyDescent="0.2">
      <c r="A103" s="36"/>
      <c r="B103" s="36" t="s">
        <v>40</v>
      </c>
      <c r="C103" s="37" t="s">
        <v>21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199.1</v>
      </c>
      <c r="J103" s="8">
        <v>70.8</v>
      </c>
      <c r="K103" s="8">
        <v>58.400000000000006</v>
      </c>
      <c r="L103" s="8">
        <v>206.7</v>
      </c>
      <c r="M103" s="8">
        <v>80.099999999999994</v>
      </c>
      <c r="N103" s="8">
        <v>3</v>
      </c>
      <c r="O103" s="8">
        <v>0</v>
      </c>
      <c r="P103" s="16">
        <f t="shared" si="62"/>
        <v>618.1</v>
      </c>
      <c r="R103" s="25"/>
    </row>
    <row r="104" spans="1:18" ht="16.05" customHeight="1" x14ac:dyDescent="0.2">
      <c r="A104" s="36"/>
      <c r="B104" s="36"/>
      <c r="C104" s="38" t="s">
        <v>22</v>
      </c>
      <c r="D104" s="10" t="str">
        <f t="shared" ref="D104:O104" si="71">IF(D103&lt;=0,"",D103/$P103%)</f>
        <v/>
      </c>
      <c r="E104" s="10" t="str">
        <f t="shared" si="71"/>
        <v/>
      </c>
      <c r="F104" s="10" t="str">
        <f t="shared" si="71"/>
        <v/>
      </c>
      <c r="G104" s="10" t="str">
        <f t="shared" si="71"/>
        <v/>
      </c>
      <c r="H104" s="10" t="str">
        <f t="shared" si="71"/>
        <v/>
      </c>
      <c r="I104" s="10">
        <f t="shared" si="71"/>
        <v>32.211616243326318</v>
      </c>
      <c r="J104" s="10">
        <f t="shared" si="71"/>
        <v>11.45445720757159</v>
      </c>
      <c r="K104" s="10">
        <f t="shared" si="71"/>
        <v>9.4483093350590526</v>
      </c>
      <c r="L104" s="10">
        <f t="shared" si="71"/>
        <v>33.441190745834007</v>
      </c>
      <c r="M104" s="10">
        <f t="shared" si="71"/>
        <v>12.959068111955993</v>
      </c>
      <c r="N104" s="10">
        <f t="shared" si="71"/>
        <v>0.48535835625303347</v>
      </c>
      <c r="O104" s="10" t="str">
        <f t="shared" si="71"/>
        <v/>
      </c>
      <c r="P104" s="16">
        <f t="shared" si="62"/>
        <v>99.999999999999986</v>
      </c>
      <c r="R104" s="25"/>
    </row>
    <row r="105" spans="1:18" ht="16.05" customHeight="1" x14ac:dyDescent="0.2">
      <c r="A105" s="36"/>
      <c r="B105" s="36"/>
      <c r="C105" s="37" t="s">
        <v>23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1.6</v>
      </c>
      <c r="J105" s="8">
        <v>0.3</v>
      </c>
      <c r="K105" s="8">
        <v>9</v>
      </c>
      <c r="L105" s="8">
        <v>54.5</v>
      </c>
      <c r="M105" s="8">
        <v>36</v>
      </c>
      <c r="N105" s="8">
        <v>3</v>
      </c>
      <c r="O105" s="8">
        <v>0</v>
      </c>
      <c r="P105" s="16">
        <f t="shared" si="62"/>
        <v>104.4</v>
      </c>
      <c r="R105" s="25"/>
    </row>
    <row r="106" spans="1:18" ht="16.05" customHeight="1" x14ac:dyDescent="0.2">
      <c r="A106" s="36"/>
      <c r="B106" s="36"/>
      <c r="C106" s="38" t="s">
        <v>22</v>
      </c>
      <c r="D106" s="10" t="str">
        <f t="shared" ref="D106:O106" si="72">IF(D105&lt;=0,"",D105/$P105%)</f>
        <v/>
      </c>
      <c r="E106" s="10" t="str">
        <f t="shared" si="72"/>
        <v/>
      </c>
      <c r="F106" s="10" t="str">
        <f t="shared" si="72"/>
        <v/>
      </c>
      <c r="G106" s="10" t="str">
        <f t="shared" si="72"/>
        <v/>
      </c>
      <c r="H106" s="10" t="str">
        <f t="shared" si="72"/>
        <v/>
      </c>
      <c r="I106" s="10">
        <f t="shared" si="72"/>
        <v>1.5325670498084292</v>
      </c>
      <c r="J106" s="10">
        <f t="shared" si="72"/>
        <v>0.28735632183908044</v>
      </c>
      <c r="K106" s="10">
        <f t="shared" si="72"/>
        <v>8.6206896551724128</v>
      </c>
      <c r="L106" s="10">
        <f t="shared" si="72"/>
        <v>52.203065134099617</v>
      </c>
      <c r="M106" s="10">
        <f t="shared" si="72"/>
        <v>34.482758620689651</v>
      </c>
      <c r="N106" s="10">
        <f t="shared" si="72"/>
        <v>2.8735632183908044</v>
      </c>
      <c r="O106" s="10" t="str">
        <f t="shared" si="72"/>
        <v/>
      </c>
      <c r="P106" s="16">
        <f t="shared" si="62"/>
        <v>99.999999999999986</v>
      </c>
      <c r="R106" s="25"/>
    </row>
    <row r="107" spans="1:18" ht="16.05" customHeight="1" x14ac:dyDescent="0.2">
      <c r="A107" s="36"/>
      <c r="B107" s="36"/>
      <c r="C107" s="37" t="s">
        <v>24</v>
      </c>
      <c r="D107" s="9">
        <f>SUM(D105,D103)</f>
        <v>0</v>
      </c>
      <c r="E107" s="9">
        <f t="shared" ref="E107:O107" si="73">SUM(E105,E103)</f>
        <v>0</v>
      </c>
      <c r="F107" s="9">
        <f t="shared" si="73"/>
        <v>0</v>
      </c>
      <c r="G107" s="9">
        <f t="shared" si="73"/>
        <v>0</v>
      </c>
      <c r="H107" s="9">
        <f t="shared" si="73"/>
        <v>0</v>
      </c>
      <c r="I107" s="9">
        <f t="shared" si="73"/>
        <v>200.7</v>
      </c>
      <c r="J107" s="9">
        <f t="shared" si="73"/>
        <v>71.099999999999994</v>
      </c>
      <c r="K107" s="9">
        <f t="shared" si="73"/>
        <v>67.400000000000006</v>
      </c>
      <c r="L107" s="9">
        <f t="shared" si="73"/>
        <v>261.2</v>
      </c>
      <c r="M107" s="9">
        <f t="shared" si="73"/>
        <v>116.1</v>
      </c>
      <c r="N107" s="9">
        <f t="shared" si="73"/>
        <v>6</v>
      </c>
      <c r="O107" s="9">
        <f t="shared" si="73"/>
        <v>0</v>
      </c>
      <c r="P107" s="16">
        <f t="shared" si="62"/>
        <v>722.49999999999989</v>
      </c>
      <c r="R107" s="25"/>
    </row>
    <row r="108" spans="1:18" ht="16.05" customHeight="1" x14ac:dyDescent="0.2">
      <c r="A108" s="36"/>
      <c r="B108" s="40"/>
      <c r="C108" s="38" t="s">
        <v>22</v>
      </c>
      <c r="D108" s="10" t="str">
        <f t="shared" ref="D108:O108" si="74">IF(D107&lt;=0,"",D107/$P107%)</f>
        <v/>
      </c>
      <c r="E108" s="10" t="str">
        <f t="shared" si="74"/>
        <v/>
      </c>
      <c r="F108" s="10" t="str">
        <f t="shared" si="74"/>
        <v/>
      </c>
      <c r="G108" s="10" t="str">
        <f t="shared" si="74"/>
        <v/>
      </c>
      <c r="H108" s="10" t="str">
        <f t="shared" si="74"/>
        <v/>
      </c>
      <c r="I108" s="10">
        <f t="shared" si="74"/>
        <v>27.778546712802772</v>
      </c>
      <c r="J108" s="10">
        <f t="shared" si="74"/>
        <v>9.8408304498269903</v>
      </c>
      <c r="K108" s="10">
        <f t="shared" si="74"/>
        <v>9.3287197231833936</v>
      </c>
      <c r="L108" s="10">
        <f t="shared" si="74"/>
        <v>36.1522491349481</v>
      </c>
      <c r="M108" s="10">
        <f t="shared" si="74"/>
        <v>16.069204152249139</v>
      </c>
      <c r="N108" s="10">
        <f t="shared" si="74"/>
        <v>0.83044982698961956</v>
      </c>
      <c r="O108" s="10" t="str">
        <f t="shared" si="74"/>
        <v/>
      </c>
      <c r="P108" s="16">
        <f t="shared" si="62"/>
        <v>100.00000000000003</v>
      </c>
      <c r="R108" s="25"/>
    </row>
    <row r="109" spans="1:18" ht="16.05" customHeight="1" x14ac:dyDescent="0.2">
      <c r="A109" s="36"/>
      <c r="B109" s="36" t="s">
        <v>41</v>
      </c>
      <c r="C109" s="37" t="s">
        <v>21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16">
        <f t="shared" si="62"/>
        <v>0</v>
      </c>
      <c r="R109" s="25"/>
    </row>
    <row r="110" spans="1:18" ht="16.05" customHeight="1" x14ac:dyDescent="0.2">
      <c r="A110" s="36"/>
      <c r="B110" s="36"/>
      <c r="C110" s="38" t="s">
        <v>22</v>
      </c>
      <c r="D110" s="10" t="str">
        <f t="shared" ref="D110:O110" si="75">IF(D109&lt;=0,"",D109/$P109%)</f>
        <v/>
      </c>
      <c r="E110" s="10" t="str">
        <f t="shared" si="75"/>
        <v/>
      </c>
      <c r="F110" s="10" t="str">
        <f t="shared" si="75"/>
        <v/>
      </c>
      <c r="G110" s="10" t="str">
        <f t="shared" si="75"/>
        <v/>
      </c>
      <c r="H110" s="10" t="str">
        <f t="shared" si="75"/>
        <v/>
      </c>
      <c r="I110" s="10" t="str">
        <f t="shared" si="75"/>
        <v/>
      </c>
      <c r="J110" s="10" t="str">
        <f t="shared" si="75"/>
        <v/>
      </c>
      <c r="K110" s="10" t="str">
        <f t="shared" si="75"/>
        <v/>
      </c>
      <c r="L110" s="10" t="str">
        <f t="shared" si="75"/>
        <v/>
      </c>
      <c r="M110" s="10" t="str">
        <f t="shared" si="75"/>
        <v/>
      </c>
      <c r="N110" s="10" t="str">
        <f t="shared" si="75"/>
        <v/>
      </c>
      <c r="O110" s="10" t="str">
        <f t="shared" si="75"/>
        <v/>
      </c>
      <c r="P110" s="16">
        <f t="shared" si="62"/>
        <v>0</v>
      </c>
      <c r="R110" s="25"/>
    </row>
    <row r="111" spans="1:18" ht="16.05" customHeight="1" x14ac:dyDescent="0.2">
      <c r="A111" s="36"/>
      <c r="B111" s="36"/>
      <c r="C111" s="37" t="s">
        <v>23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16">
        <f t="shared" si="62"/>
        <v>0</v>
      </c>
      <c r="R111" s="25"/>
    </row>
    <row r="112" spans="1:18" ht="16.05" customHeight="1" x14ac:dyDescent="0.2">
      <c r="A112" s="36"/>
      <c r="B112" s="36"/>
      <c r="C112" s="38" t="s">
        <v>22</v>
      </c>
      <c r="D112" s="10" t="str">
        <f t="shared" ref="D112:O112" si="76">IF(D111&lt;=0,"",D111/$P111%)</f>
        <v/>
      </c>
      <c r="E112" s="10" t="str">
        <f t="shared" si="76"/>
        <v/>
      </c>
      <c r="F112" s="10" t="str">
        <f t="shared" si="76"/>
        <v/>
      </c>
      <c r="G112" s="10" t="str">
        <f t="shared" si="76"/>
        <v/>
      </c>
      <c r="H112" s="10" t="str">
        <f t="shared" si="76"/>
        <v/>
      </c>
      <c r="I112" s="10" t="str">
        <f t="shared" si="76"/>
        <v/>
      </c>
      <c r="J112" s="10" t="str">
        <f t="shared" si="76"/>
        <v/>
      </c>
      <c r="K112" s="10" t="str">
        <f t="shared" si="76"/>
        <v/>
      </c>
      <c r="L112" s="10" t="str">
        <f t="shared" si="76"/>
        <v/>
      </c>
      <c r="M112" s="10" t="str">
        <f t="shared" si="76"/>
        <v/>
      </c>
      <c r="N112" s="10" t="str">
        <f t="shared" si="76"/>
        <v/>
      </c>
      <c r="O112" s="10" t="str">
        <f t="shared" si="76"/>
        <v/>
      </c>
      <c r="P112" s="16">
        <f t="shared" si="62"/>
        <v>0</v>
      </c>
      <c r="R112" s="25"/>
    </row>
    <row r="113" spans="1:18" ht="16.05" customHeight="1" x14ac:dyDescent="0.2">
      <c r="A113" s="36"/>
      <c r="B113" s="36"/>
      <c r="C113" s="37" t="s">
        <v>24</v>
      </c>
      <c r="D113" s="9">
        <f>SUM(D111,D109)</f>
        <v>0</v>
      </c>
      <c r="E113" s="9">
        <f t="shared" ref="E113:O113" si="77">SUM(E111,E109)</f>
        <v>0</v>
      </c>
      <c r="F113" s="9">
        <f t="shared" si="77"/>
        <v>0</v>
      </c>
      <c r="G113" s="9">
        <f t="shared" si="77"/>
        <v>0</v>
      </c>
      <c r="H113" s="9">
        <f t="shared" si="77"/>
        <v>0</v>
      </c>
      <c r="I113" s="9">
        <f t="shared" si="77"/>
        <v>0</v>
      </c>
      <c r="J113" s="9">
        <f t="shared" si="77"/>
        <v>0</v>
      </c>
      <c r="K113" s="9">
        <f t="shared" si="77"/>
        <v>0</v>
      </c>
      <c r="L113" s="9">
        <f t="shared" si="77"/>
        <v>0</v>
      </c>
      <c r="M113" s="9">
        <f t="shared" si="77"/>
        <v>0</v>
      </c>
      <c r="N113" s="9">
        <f t="shared" si="77"/>
        <v>0</v>
      </c>
      <c r="O113" s="9">
        <f t="shared" si="77"/>
        <v>0</v>
      </c>
      <c r="P113" s="16">
        <f t="shared" si="62"/>
        <v>0</v>
      </c>
      <c r="R113" s="25"/>
    </row>
    <row r="114" spans="1:18" ht="16.05" customHeight="1" x14ac:dyDescent="0.2">
      <c r="A114" s="36"/>
      <c r="B114" s="40"/>
      <c r="C114" s="38" t="s">
        <v>22</v>
      </c>
      <c r="D114" s="10" t="str">
        <f t="shared" ref="D114:O114" si="78">IF(D113&lt;=0,"",D113/$P113%)</f>
        <v/>
      </c>
      <c r="E114" s="10" t="str">
        <f t="shared" si="78"/>
        <v/>
      </c>
      <c r="F114" s="10" t="str">
        <f t="shared" si="78"/>
        <v/>
      </c>
      <c r="G114" s="10" t="str">
        <f t="shared" si="78"/>
        <v/>
      </c>
      <c r="H114" s="10" t="str">
        <f t="shared" si="78"/>
        <v/>
      </c>
      <c r="I114" s="10" t="str">
        <f t="shared" si="78"/>
        <v/>
      </c>
      <c r="J114" s="10" t="str">
        <f t="shared" si="78"/>
        <v/>
      </c>
      <c r="K114" s="10" t="str">
        <f t="shared" si="78"/>
        <v/>
      </c>
      <c r="L114" s="10" t="str">
        <f t="shared" si="78"/>
        <v/>
      </c>
      <c r="M114" s="10" t="str">
        <f t="shared" si="78"/>
        <v/>
      </c>
      <c r="N114" s="10" t="str">
        <f t="shared" si="78"/>
        <v/>
      </c>
      <c r="O114" s="10" t="str">
        <f t="shared" si="78"/>
        <v/>
      </c>
      <c r="P114" s="16">
        <f t="shared" si="62"/>
        <v>0</v>
      </c>
      <c r="R114" s="25"/>
    </row>
    <row r="115" spans="1:18" ht="16.05" customHeight="1" x14ac:dyDescent="0.2">
      <c r="A115" s="36"/>
      <c r="B115" s="36" t="s">
        <v>42</v>
      </c>
      <c r="C115" s="37" t="s">
        <v>21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0.3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16">
        <f t="shared" si="62"/>
        <v>0.3</v>
      </c>
      <c r="R115" s="25"/>
    </row>
    <row r="116" spans="1:18" ht="16.05" customHeight="1" x14ac:dyDescent="0.2">
      <c r="A116" s="36"/>
      <c r="B116" s="36"/>
      <c r="C116" s="38" t="s">
        <v>22</v>
      </c>
      <c r="D116" s="10" t="str">
        <f t="shared" ref="D116:O116" si="79">IF(D115&lt;=0,"",D115/$P115%)</f>
        <v/>
      </c>
      <c r="E116" s="10" t="str">
        <f t="shared" si="79"/>
        <v/>
      </c>
      <c r="F116" s="10" t="str">
        <f t="shared" si="79"/>
        <v/>
      </c>
      <c r="G116" s="10" t="str">
        <f t="shared" si="79"/>
        <v/>
      </c>
      <c r="H116" s="10" t="str">
        <f t="shared" si="79"/>
        <v/>
      </c>
      <c r="I116" s="10" t="str">
        <f t="shared" si="79"/>
        <v/>
      </c>
      <c r="J116" s="10">
        <f t="shared" si="79"/>
        <v>100</v>
      </c>
      <c r="K116" s="10" t="str">
        <f t="shared" si="79"/>
        <v/>
      </c>
      <c r="L116" s="10" t="str">
        <f t="shared" si="79"/>
        <v/>
      </c>
      <c r="M116" s="10" t="str">
        <f t="shared" si="79"/>
        <v/>
      </c>
      <c r="N116" s="10" t="str">
        <f t="shared" si="79"/>
        <v/>
      </c>
      <c r="O116" s="10" t="str">
        <f t="shared" si="79"/>
        <v/>
      </c>
      <c r="P116" s="16">
        <f t="shared" si="62"/>
        <v>100</v>
      </c>
      <c r="R116" s="25"/>
    </row>
    <row r="117" spans="1:18" ht="16.05" customHeight="1" x14ac:dyDescent="0.2">
      <c r="A117" s="36"/>
      <c r="B117" s="36"/>
      <c r="C117" s="37" t="s">
        <v>23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0.4</v>
      </c>
      <c r="K117" s="8">
        <v>4.2</v>
      </c>
      <c r="L117" s="8">
        <v>2.5</v>
      </c>
      <c r="M117" s="8">
        <v>0.6</v>
      </c>
      <c r="N117" s="8">
        <v>0</v>
      </c>
      <c r="O117" s="8">
        <v>0</v>
      </c>
      <c r="P117" s="16">
        <f t="shared" si="62"/>
        <v>7.7</v>
      </c>
      <c r="R117" s="25"/>
    </row>
    <row r="118" spans="1:18" ht="16.05" customHeight="1" x14ac:dyDescent="0.2">
      <c r="A118" s="36"/>
      <c r="B118" s="36"/>
      <c r="C118" s="38" t="s">
        <v>22</v>
      </c>
      <c r="D118" s="10" t="str">
        <f t="shared" ref="D118:O118" si="80">IF(D117&lt;=0,"",D117/$P117%)</f>
        <v/>
      </c>
      <c r="E118" s="10" t="str">
        <f t="shared" si="80"/>
        <v/>
      </c>
      <c r="F118" s="10" t="str">
        <f t="shared" si="80"/>
        <v/>
      </c>
      <c r="G118" s="10" t="str">
        <f t="shared" si="80"/>
        <v/>
      </c>
      <c r="H118" s="10" t="str">
        <f t="shared" si="80"/>
        <v/>
      </c>
      <c r="I118" s="10" t="str">
        <f t="shared" si="80"/>
        <v/>
      </c>
      <c r="J118" s="10">
        <f t="shared" si="80"/>
        <v>5.1948051948051948</v>
      </c>
      <c r="K118" s="10">
        <f t="shared" si="80"/>
        <v>54.545454545454547</v>
      </c>
      <c r="L118" s="10">
        <f t="shared" si="80"/>
        <v>32.467532467532465</v>
      </c>
      <c r="M118" s="10">
        <f t="shared" si="80"/>
        <v>7.7922077922077921</v>
      </c>
      <c r="N118" s="10" t="str">
        <f t="shared" si="80"/>
        <v/>
      </c>
      <c r="O118" s="10" t="str">
        <f t="shared" si="80"/>
        <v/>
      </c>
      <c r="P118" s="16">
        <f t="shared" si="62"/>
        <v>100</v>
      </c>
      <c r="R118" s="25"/>
    </row>
    <row r="119" spans="1:18" ht="16.05" customHeight="1" x14ac:dyDescent="0.2">
      <c r="A119" s="36"/>
      <c r="B119" s="36"/>
      <c r="C119" s="37" t="s">
        <v>24</v>
      </c>
      <c r="D119" s="9">
        <f>SUM(D117,D115)</f>
        <v>0</v>
      </c>
      <c r="E119" s="9">
        <f t="shared" ref="E119:O119" si="81">SUM(E117,E115)</f>
        <v>0</v>
      </c>
      <c r="F119" s="9">
        <f t="shared" si="81"/>
        <v>0</v>
      </c>
      <c r="G119" s="9">
        <f t="shared" si="81"/>
        <v>0</v>
      </c>
      <c r="H119" s="9">
        <f t="shared" si="81"/>
        <v>0</v>
      </c>
      <c r="I119" s="9">
        <f t="shared" si="81"/>
        <v>0</v>
      </c>
      <c r="J119" s="9">
        <f t="shared" si="81"/>
        <v>0.7</v>
      </c>
      <c r="K119" s="9">
        <f t="shared" si="81"/>
        <v>4.2</v>
      </c>
      <c r="L119" s="9">
        <f t="shared" si="81"/>
        <v>2.5</v>
      </c>
      <c r="M119" s="9">
        <f t="shared" si="81"/>
        <v>0.6</v>
      </c>
      <c r="N119" s="9">
        <f t="shared" si="81"/>
        <v>0</v>
      </c>
      <c r="O119" s="9">
        <f t="shared" si="81"/>
        <v>0</v>
      </c>
      <c r="P119" s="16">
        <f t="shared" si="62"/>
        <v>8</v>
      </c>
      <c r="R119" s="25"/>
    </row>
    <row r="120" spans="1:18" ht="16.05" customHeight="1" x14ac:dyDescent="0.2">
      <c r="A120" s="36"/>
      <c r="B120" s="40"/>
      <c r="C120" s="38" t="s">
        <v>22</v>
      </c>
      <c r="D120" s="10" t="str">
        <f t="shared" ref="D120:O120" si="82">IF(D119&lt;=0,"",D119/$P119%)</f>
        <v/>
      </c>
      <c r="E120" s="10" t="str">
        <f t="shared" si="82"/>
        <v/>
      </c>
      <c r="F120" s="10" t="str">
        <f t="shared" si="82"/>
        <v/>
      </c>
      <c r="G120" s="10" t="str">
        <f t="shared" si="82"/>
        <v/>
      </c>
      <c r="H120" s="10" t="str">
        <f t="shared" si="82"/>
        <v/>
      </c>
      <c r="I120" s="10" t="str">
        <f t="shared" si="82"/>
        <v/>
      </c>
      <c r="J120" s="10">
        <f t="shared" si="82"/>
        <v>8.75</v>
      </c>
      <c r="K120" s="10">
        <f t="shared" si="82"/>
        <v>52.5</v>
      </c>
      <c r="L120" s="10">
        <f t="shared" si="82"/>
        <v>31.25</v>
      </c>
      <c r="M120" s="10">
        <f t="shared" si="82"/>
        <v>7.5</v>
      </c>
      <c r="N120" s="10" t="str">
        <f t="shared" si="82"/>
        <v/>
      </c>
      <c r="O120" s="10" t="str">
        <f t="shared" si="82"/>
        <v/>
      </c>
      <c r="P120" s="16">
        <f t="shared" si="62"/>
        <v>100</v>
      </c>
      <c r="R120" s="25"/>
    </row>
    <row r="121" spans="1:18" ht="16.05" customHeight="1" x14ac:dyDescent="0.2">
      <c r="A121" s="36"/>
      <c r="B121" s="36" t="s">
        <v>43</v>
      </c>
      <c r="C121" s="37" t="s">
        <v>21</v>
      </c>
      <c r="D121" s="8">
        <v>0.8</v>
      </c>
      <c r="E121" s="8">
        <v>0</v>
      </c>
      <c r="F121" s="8">
        <v>0.5</v>
      </c>
      <c r="G121" s="8">
        <v>11.399999999999999</v>
      </c>
      <c r="H121" s="8">
        <v>21.200000000000003</v>
      </c>
      <c r="I121" s="8">
        <v>9</v>
      </c>
      <c r="J121" s="8">
        <v>5.9</v>
      </c>
      <c r="K121" s="8">
        <v>6.2</v>
      </c>
      <c r="L121" s="8">
        <v>1.4</v>
      </c>
      <c r="M121" s="8">
        <v>0</v>
      </c>
      <c r="N121" s="8">
        <v>0.1</v>
      </c>
      <c r="O121" s="8">
        <v>0.9</v>
      </c>
      <c r="P121" s="16">
        <f t="shared" si="62"/>
        <v>57.400000000000006</v>
      </c>
      <c r="R121" s="25"/>
    </row>
    <row r="122" spans="1:18" ht="16.05" customHeight="1" x14ac:dyDescent="0.2">
      <c r="A122" s="36"/>
      <c r="B122" s="36"/>
      <c r="C122" s="38" t="s">
        <v>22</v>
      </c>
      <c r="D122" s="10">
        <f t="shared" ref="D122:O122" si="83">IF(D121&lt;=0,"",D121/$P121%)</f>
        <v>1.3937282229965156</v>
      </c>
      <c r="E122" s="10" t="str">
        <f t="shared" si="83"/>
        <v/>
      </c>
      <c r="F122" s="10">
        <f t="shared" si="83"/>
        <v>0.87108013937282225</v>
      </c>
      <c r="G122" s="10">
        <f t="shared" si="83"/>
        <v>19.860627177700344</v>
      </c>
      <c r="H122" s="10">
        <f t="shared" si="83"/>
        <v>36.933797909407666</v>
      </c>
      <c r="I122" s="10">
        <f t="shared" si="83"/>
        <v>15.6794425087108</v>
      </c>
      <c r="J122" s="10">
        <f t="shared" si="83"/>
        <v>10.278745644599303</v>
      </c>
      <c r="K122" s="10">
        <f t="shared" si="83"/>
        <v>10.801393728222996</v>
      </c>
      <c r="L122" s="10">
        <f t="shared" si="83"/>
        <v>2.4390243902439019</v>
      </c>
      <c r="M122" s="10" t="str">
        <f t="shared" si="83"/>
        <v/>
      </c>
      <c r="N122" s="10">
        <f t="shared" si="83"/>
        <v>0.17421602787456444</v>
      </c>
      <c r="O122" s="10">
        <f t="shared" si="83"/>
        <v>1.5679442508710799</v>
      </c>
      <c r="P122" s="16">
        <f t="shared" si="62"/>
        <v>99.999999999999972</v>
      </c>
      <c r="R122" s="25"/>
    </row>
    <row r="123" spans="1:18" ht="16.05" customHeight="1" x14ac:dyDescent="0.2">
      <c r="A123" s="36"/>
      <c r="B123" s="36"/>
      <c r="C123" s="37" t="s">
        <v>23</v>
      </c>
      <c r="D123" s="8">
        <v>0</v>
      </c>
      <c r="E123" s="8">
        <v>0</v>
      </c>
      <c r="F123" s="8">
        <v>0</v>
      </c>
      <c r="G123" s="8">
        <v>0.1</v>
      </c>
      <c r="H123" s="8">
        <v>5.8</v>
      </c>
      <c r="I123" s="8">
        <v>4.0999999999999996</v>
      </c>
      <c r="J123" s="8">
        <v>0.2</v>
      </c>
      <c r="K123" s="8">
        <v>0</v>
      </c>
      <c r="L123" s="8">
        <v>0</v>
      </c>
      <c r="M123" s="8">
        <v>0</v>
      </c>
      <c r="N123" s="8">
        <v>0</v>
      </c>
      <c r="O123" s="8">
        <v>0.1</v>
      </c>
      <c r="P123" s="16">
        <f t="shared" si="62"/>
        <v>10.299999999999999</v>
      </c>
      <c r="R123" s="25"/>
    </row>
    <row r="124" spans="1:18" ht="16.05" customHeight="1" x14ac:dyDescent="0.2">
      <c r="A124" s="36"/>
      <c r="B124" s="36"/>
      <c r="C124" s="38" t="s">
        <v>22</v>
      </c>
      <c r="D124" s="10" t="str">
        <f t="shared" ref="D124:O124" si="84">IF(D123&lt;=0,"",D123/$P123%)</f>
        <v/>
      </c>
      <c r="E124" s="10" t="str">
        <f t="shared" si="84"/>
        <v/>
      </c>
      <c r="F124" s="10" t="str">
        <f t="shared" si="84"/>
        <v/>
      </c>
      <c r="G124" s="10">
        <f t="shared" si="84"/>
        <v>0.97087378640776711</v>
      </c>
      <c r="H124" s="10">
        <f t="shared" si="84"/>
        <v>56.310679611650485</v>
      </c>
      <c r="I124" s="10">
        <f t="shared" si="84"/>
        <v>39.805825242718448</v>
      </c>
      <c r="J124" s="10">
        <f t="shared" si="84"/>
        <v>1.9417475728155342</v>
      </c>
      <c r="K124" s="10" t="str">
        <f t="shared" si="84"/>
        <v/>
      </c>
      <c r="L124" s="10" t="str">
        <f t="shared" si="84"/>
        <v/>
      </c>
      <c r="M124" s="10" t="str">
        <f t="shared" si="84"/>
        <v/>
      </c>
      <c r="N124" s="10" t="str">
        <f t="shared" si="84"/>
        <v/>
      </c>
      <c r="O124" s="10">
        <f t="shared" si="84"/>
        <v>0.97087378640776711</v>
      </c>
      <c r="P124" s="16">
        <f t="shared" si="62"/>
        <v>100</v>
      </c>
      <c r="R124" s="25"/>
    </row>
    <row r="125" spans="1:18" ht="16.05" customHeight="1" x14ac:dyDescent="0.2">
      <c r="A125" s="36"/>
      <c r="B125" s="36"/>
      <c r="C125" s="37" t="s">
        <v>24</v>
      </c>
      <c r="D125" s="9">
        <f>SUM(D123,D121)</f>
        <v>0.8</v>
      </c>
      <c r="E125" s="9">
        <f t="shared" ref="E125:O125" si="85">SUM(E123,E121)</f>
        <v>0</v>
      </c>
      <c r="F125" s="9">
        <f t="shared" si="85"/>
        <v>0.5</v>
      </c>
      <c r="G125" s="9">
        <f t="shared" si="85"/>
        <v>11.499999999999998</v>
      </c>
      <c r="H125" s="9">
        <f t="shared" si="85"/>
        <v>27.000000000000004</v>
      </c>
      <c r="I125" s="9">
        <f t="shared" si="85"/>
        <v>13.1</v>
      </c>
      <c r="J125" s="9">
        <f t="shared" si="85"/>
        <v>6.1000000000000005</v>
      </c>
      <c r="K125" s="9">
        <f t="shared" si="85"/>
        <v>6.2</v>
      </c>
      <c r="L125" s="9">
        <f t="shared" si="85"/>
        <v>1.4</v>
      </c>
      <c r="M125" s="9">
        <f t="shared" si="85"/>
        <v>0</v>
      </c>
      <c r="N125" s="9">
        <f t="shared" si="85"/>
        <v>0.1</v>
      </c>
      <c r="O125" s="9">
        <f t="shared" si="85"/>
        <v>1</v>
      </c>
      <c r="P125" s="16">
        <f t="shared" si="62"/>
        <v>67.7</v>
      </c>
      <c r="R125" s="25"/>
    </row>
    <row r="126" spans="1:18" ht="16.05" customHeight="1" x14ac:dyDescent="0.2">
      <c r="A126" s="36"/>
      <c r="B126" s="40"/>
      <c r="C126" s="38" t="s">
        <v>22</v>
      </c>
      <c r="D126" s="10">
        <f t="shared" ref="D126:O126" si="86">IF(D125&lt;=0,"",D125/$P125%)</f>
        <v>1.1816838995568686</v>
      </c>
      <c r="E126" s="10" t="str">
        <f t="shared" si="86"/>
        <v/>
      </c>
      <c r="F126" s="10">
        <f t="shared" si="86"/>
        <v>0.73855243722304276</v>
      </c>
      <c r="G126" s="10">
        <f t="shared" si="86"/>
        <v>16.986706056129982</v>
      </c>
      <c r="H126" s="10">
        <f t="shared" si="86"/>
        <v>39.881831610044316</v>
      </c>
      <c r="I126" s="10">
        <f t="shared" si="86"/>
        <v>19.350073855243721</v>
      </c>
      <c r="J126" s="10">
        <f t="shared" si="86"/>
        <v>9.0103397341211231</v>
      </c>
      <c r="K126" s="10">
        <f t="shared" si="86"/>
        <v>9.1580502215657305</v>
      </c>
      <c r="L126" s="10">
        <f t="shared" si="86"/>
        <v>2.0679468242245198</v>
      </c>
      <c r="M126" s="10" t="str">
        <f t="shared" si="86"/>
        <v/>
      </c>
      <c r="N126" s="10">
        <f t="shared" si="86"/>
        <v>0.14771048744460857</v>
      </c>
      <c r="O126" s="10">
        <f t="shared" si="86"/>
        <v>1.4771048744460855</v>
      </c>
      <c r="P126" s="16">
        <f t="shared" si="62"/>
        <v>100</v>
      </c>
      <c r="R126" s="25"/>
    </row>
    <row r="127" spans="1:18" ht="16.05" customHeight="1" x14ac:dyDescent="0.2">
      <c r="A127" s="36"/>
      <c r="B127" s="36" t="s">
        <v>44</v>
      </c>
      <c r="C127" s="37" t="s">
        <v>21</v>
      </c>
      <c r="D127" s="8">
        <v>0</v>
      </c>
      <c r="E127" s="8">
        <v>0</v>
      </c>
      <c r="F127" s="8">
        <v>0.7</v>
      </c>
      <c r="G127" s="8">
        <v>1.2</v>
      </c>
      <c r="H127" s="8">
        <v>2.7</v>
      </c>
      <c r="I127" s="8">
        <v>6.8</v>
      </c>
      <c r="J127" s="8">
        <v>3.3</v>
      </c>
      <c r="K127" s="8">
        <v>3.2</v>
      </c>
      <c r="L127" s="8">
        <v>2.5</v>
      </c>
      <c r="M127" s="8">
        <v>1.9</v>
      </c>
      <c r="N127" s="8">
        <v>0.6</v>
      </c>
      <c r="O127" s="8">
        <v>0</v>
      </c>
      <c r="P127" s="16">
        <f t="shared" si="62"/>
        <v>22.9</v>
      </c>
      <c r="R127" s="25"/>
    </row>
    <row r="128" spans="1:18" ht="16.05" customHeight="1" x14ac:dyDescent="0.2">
      <c r="A128" s="36"/>
      <c r="B128" s="36"/>
      <c r="C128" s="38" t="s">
        <v>22</v>
      </c>
      <c r="D128" s="10" t="str">
        <f t="shared" ref="D128:O128" si="87">IF(D127&lt;=0,"",D127/$P127%)</f>
        <v/>
      </c>
      <c r="E128" s="10" t="str">
        <f t="shared" si="87"/>
        <v/>
      </c>
      <c r="F128" s="10">
        <f t="shared" si="87"/>
        <v>3.0567685589519651</v>
      </c>
      <c r="G128" s="10">
        <f t="shared" si="87"/>
        <v>5.2401746724890836</v>
      </c>
      <c r="H128" s="10">
        <f t="shared" si="87"/>
        <v>11.790393013100438</v>
      </c>
      <c r="I128" s="10">
        <f t="shared" si="87"/>
        <v>29.694323144104803</v>
      </c>
      <c r="J128" s="10">
        <f t="shared" si="87"/>
        <v>14.410480349344979</v>
      </c>
      <c r="K128" s="10">
        <f t="shared" si="87"/>
        <v>13.973799126637557</v>
      </c>
      <c r="L128" s="10">
        <f t="shared" si="87"/>
        <v>10.91703056768559</v>
      </c>
      <c r="M128" s="10">
        <f t="shared" si="87"/>
        <v>8.2969432314410483</v>
      </c>
      <c r="N128" s="10">
        <f t="shared" si="87"/>
        <v>2.6200873362445418</v>
      </c>
      <c r="O128" s="10" t="str">
        <f t="shared" si="87"/>
        <v/>
      </c>
      <c r="P128" s="16">
        <f t="shared" si="62"/>
        <v>100</v>
      </c>
      <c r="R128" s="25"/>
    </row>
    <row r="129" spans="1:18" ht="16.05" customHeight="1" x14ac:dyDescent="0.2">
      <c r="A129" s="36"/>
      <c r="B129" s="36"/>
      <c r="C129" s="37" t="s">
        <v>23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16">
        <f t="shared" si="62"/>
        <v>0</v>
      </c>
      <c r="R129" s="25"/>
    </row>
    <row r="130" spans="1:18" ht="16.05" customHeight="1" x14ac:dyDescent="0.2">
      <c r="A130" s="36"/>
      <c r="B130" s="36"/>
      <c r="C130" s="38" t="s">
        <v>22</v>
      </c>
      <c r="D130" s="10" t="str">
        <f t="shared" ref="D130:O130" si="88">IF(D129&lt;=0,"",D129/$P129%)</f>
        <v/>
      </c>
      <c r="E130" s="10" t="str">
        <f t="shared" si="88"/>
        <v/>
      </c>
      <c r="F130" s="10" t="str">
        <f t="shared" si="88"/>
        <v/>
      </c>
      <c r="G130" s="10" t="str">
        <f t="shared" si="88"/>
        <v/>
      </c>
      <c r="H130" s="10" t="str">
        <f t="shared" si="88"/>
        <v/>
      </c>
      <c r="I130" s="10" t="str">
        <f t="shared" si="88"/>
        <v/>
      </c>
      <c r="J130" s="10" t="str">
        <f t="shared" si="88"/>
        <v/>
      </c>
      <c r="K130" s="10" t="str">
        <f t="shared" si="88"/>
        <v/>
      </c>
      <c r="L130" s="10" t="str">
        <f t="shared" si="88"/>
        <v/>
      </c>
      <c r="M130" s="10" t="str">
        <f t="shared" si="88"/>
        <v/>
      </c>
      <c r="N130" s="10" t="str">
        <f t="shared" si="88"/>
        <v/>
      </c>
      <c r="O130" s="10" t="str">
        <f t="shared" si="88"/>
        <v/>
      </c>
      <c r="P130" s="16">
        <f t="shared" si="62"/>
        <v>0</v>
      </c>
      <c r="R130" s="25"/>
    </row>
    <row r="131" spans="1:18" ht="16.05" customHeight="1" x14ac:dyDescent="0.2">
      <c r="A131" s="36"/>
      <c r="B131" s="36"/>
      <c r="C131" s="37" t="s">
        <v>24</v>
      </c>
      <c r="D131" s="9">
        <f>SUM(D129,D127)</f>
        <v>0</v>
      </c>
      <c r="E131" s="9">
        <f t="shared" ref="E131:O131" si="89">SUM(E129,E127)</f>
        <v>0</v>
      </c>
      <c r="F131" s="9">
        <f t="shared" si="89"/>
        <v>0.7</v>
      </c>
      <c r="G131" s="9">
        <f t="shared" si="89"/>
        <v>1.2</v>
      </c>
      <c r="H131" s="9">
        <f t="shared" si="89"/>
        <v>2.7</v>
      </c>
      <c r="I131" s="9">
        <f t="shared" si="89"/>
        <v>6.8</v>
      </c>
      <c r="J131" s="9">
        <f t="shared" si="89"/>
        <v>3.3</v>
      </c>
      <c r="K131" s="9">
        <f t="shared" si="89"/>
        <v>3.2</v>
      </c>
      <c r="L131" s="9">
        <f t="shared" si="89"/>
        <v>2.5</v>
      </c>
      <c r="M131" s="9">
        <f t="shared" si="89"/>
        <v>1.9</v>
      </c>
      <c r="N131" s="9">
        <f t="shared" si="89"/>
        <v>0.6</v>
      </c>
      <c r="O131" s="9">
        <f t="shared" si="89"/>
        <v>0</v>
      </c>
      <c r="P131" s="16">
        <f t="shared" si="62"/>
        <v>22.9</v>
      </c>
      <c r="R131" s="25"/>
    </row>
    <row r="132" spans="1:18" ht="16.05" customHeight="1" x14ac:dyDescent="0.2">
      <c r="A132" s="36"/>
      <c r="B132" s="40"/>
      <c r="C132" s="38" t="s">
        <v>22</v>
      </c>
      <c r="D132" s="10" t="str">
        <f t="shared" ref="D132:O132" si="90">IF(D131&lt;=0,"",D131/$P131%)</f>
        <v/>
      </c>
      <c r="E132" s="10" t="str">
        <f t="shared" si="90"/>
        <v/>
      </c>
      <c r="F132" s="10">
        <f t="shared" si="90"/>
        <v>3.0567685589519651</v>
      </c>
      <c r="G132" s="10">
        <f t="shared" si="90"/>
        <v>5.2401746724890836</v>
      </c>
      <c r="H132" s="10">
        <f t="shared" si="90"/>
        <v>11.790393013100438</v>
      </c>
      <c r="I132" s="10">
        <f t="shared" si="90"/>
        <v>29.694323144104803</v>
      </c>
      <c r="J132" s="10">
        <f t="shared" si="90"/>
        <v>14.410480349344979</v>
      </c>
      <c r="K132" s="10">
        <f t="shared" si="90"/>
        <v>13.973799126637557</v>
      </c>
      <c r="L132" s="10">
        <f t="shared" si="90"/>
        <v>10.91703056768559</v>
      </c>
      <c r="M132" s="10">
        <f t="shared" si="90"/>
        <v>8.2969432314410483</v>
      </c>
      <c r="N132" s="10">
        <f t="shared" si="90"/>
        <v>2.6200873362445418</v>
      </c>
      <c r="O132" s="10" t="str">
        <f t="shared" si="90"/>
        <v/>
      </c>
      <c r="P132" s="16">
        <f t="shared" si="62"/>
        <v>100</v>
      </c>
      <c r="R132" s="25"/>
    </row>
    <row r="133" spans="1:18" ht="16.05" customHeight="1" x14ac:dyDescent="0.2">
      <c r="A133" s="36"/>
      <c r="B133" s="36" t="s">
        <v>45</v>
      </c>
      <c r="C133" s="37" t="s">
        <v>21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16">
        <f t="shared" si="62"/>
        <v>0</v>
      </c>
      <c r="R133" s="25"/>
    </row>
    <row r="134" spans="1:18" ht="16.05" customHeight="1" x14ac:dyDescent="0.2">
      <c r="A134" s="36"/>
      <c r="B134" s="36"/>
      <c r="C134" s="38" t="s">
        <v>22</v>
      </c>
      <c r="D134" s="10" t="str">
        <f t="shared" ref="D134:O134" si="91">IF(D133&lt;=0,"",D133/$P133%)</f>
        <v/>
      </c>
      <c r="E134" s="10" t="str">
        <f t="shared" si="91"/>
        <v/>
      </c>
      <c r="F134" s="10" t="str">
        <f t="shared" si="91"/>
        <v/>
      </c>
      <c r="G134" s="10" t="str">
        <f t="shared" si="91"/>
        <v/>
      </c>
      <c r="H134" s="10" t="str">
        <f t="shared" si="91"/>
        <v/>
      </c>
      <c r="I134" s="10" t="str">
        <f t="shared" si="91"/>
        <v/>
      </c>
      <c r="J134" s="10" t="str">
        <f t="shared" si="91"/>
        <v/>
      </c>
      <c r="K134" s="10" t="str">
        <f t="shared" si="91"/>
        <v/>
      </c>
      <c r="L134" s="10" t="str">
        <f t="shared" si="91"/>
        <v/>
      </c>
      <c r="M134" s="10" t="str">
        <f t="shared" si="91"/>
        <v/>
      </c>
      <c r="N134" s="10" t="str">
        <f t="shared" si="91"/>
        <v/>
      </c>
      <c r="O134" s="10" t="str">
        <f t="shared" si="91"/>
        <v/>
      </c>
      <c r="P134" s="16">
        <f t="shared" si="62"/>
        <v>0</v>
      </c>
      <c r="R134" s="25"/>
    </row>
    <row r="135" spans="1:18" ht="16.05" customHeight="1" x14ac:dyDescent="0.2">
      <c r="A135" s="36"/>
      <c r="B135" s="36"/>
      <c r="C135" s="37" t="s">
        <v>23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16">
        <f t="shared" si="62"/>
        <v>0</v>
      </c>
      <c r="R135" s="25"/>
    </row>
    <row r="136" spans="1:18" ht="16.05" customHeight="1" x14ac:dyDescent="0.2">
      <c r="A136" s="36"/>
      <c r="B136" s="36"/>
      <c r="C136" s="38" t="s">
        <v>22</v>
      </c>
      <c r="D136" s="10" t="str">
        <f t="shared" ref="D136:O136" si="92">IF(D135&lt;=0,"",D135/$P135%)</f>
        <v/>
      </c>
      <c r="E136" s="10" t="str">
        <f t="shared" si="92"/>
        <v/>
      </c>
      <c r="F136" s="10" t="str">
        <f t="shared" si="92"/>
        <v/>
      </c>
      <c r="G136" s="10" t="str">
        <f t="shared" si="92"/>
        <v/>
      </c>
      <c r="H136" s="10" t="str">
        <f t="shared" si="92"/>
        <v/>
      </c>
      <c r="I136" s="10" t="str">
        <f t="shared" si="92"/>
        <v/>
      </c>
      <c r="J136" s="10" t="str">
        <f t="shared" si="92"/>
        <v/>
      </c>
      <c r="K136" s="10" t="str">
        <f t="shared" si="92"/>
        <v/>
      </c>
      <c r="L136" s="10" t="str">
        <f t="shared" si="92"/>
        <v/>
      </c>
      <c r="M136" s="10" t="str">
        <f t="shared" si="92"/>
        <v/>
      </c>
      <c r="N136" s="10" t="str">
        <f t="shared" si="92"/>
        <v/>
      </c>
      <c r="O136" s="10" t="str">
        <f t="shared" si="92"/>
        <v/>
      </c>
      <c r="P136" s="16">
        <f t="shared" si="62"/>
        <v>0</v>
      </c>
      <c r="R136" s="25"/>
    </row>
    <row r="137" spans="1:18" ht="16.05" customHeight="1" x14ac:dyDescent="0.2">
      <c r="A137" s="36"/>
      <c r="B137" s="36"/>
      <c r="C137" s="37" t="s">
        <v>24</v>
      </c>
      <c r="D137" s="9">
        <f>SUM(D135,D133)</f>
        <v>0</v>
      </c>
      <c r="E137" s="9">
        <f t="shared" ref="E137:O137" si="93">SUM(E135,E133)</f>
        <v>0</v>
      </c>
      <c r="F137" s="9">
        <f t="shared" si="93"/>
        <v>0</v>
      </c>
      <c r="G137" s="9">
        <f t="shared" si="93"/>
        <v>0</v>
      </c>
      <c r="H137" s="9">
        <f t="shared" si="93"/>
        <v>0</v>
      </c>
      <c r="I137" s="9">
        <f t="shared" si="93"/>
        <v>0</v>
      </c>
      <c r="J137" s="9">
        <f t="shared" si="93"/>
        <v>0</v>
      </c>
      <c r="K137" s="9">
        <f t="shared" si="93"/>
        <v>0</v>
      </c>
      <c r="L137" s="9">
        <f t="shared" si="93"/>
        <v>0</v>
      </c>
      <c r="M137" s="9">
        <f t="shared" si="93"/>
        <v>0</v>
      </c>
      <c r="N137" s="9">
        <f t="shared" si="93"/>
        <v>0</v>
      </c>
      <c r="O137" s="9">
        <f t="shared" si="93"/>
        <v>0</v>
      </c>
      <c r="P137" s="16">
        <f t="shared" si="62"/>
        <v>0</v>
      </c>
      <c r="R137" s="25"/>
    </row>
    <row r="138" spans="1:18" ht="16.05" customHeight="1" x14ac:dyDescent="0.2">
      <c r="A138" s="36"/>
      <c r="B138" s="40"/>
      <c r="C138" s="38" t="s">
        <v>22</v>
      </c>
      <c r="D138" s="10" t="str">
        <f t="shared" ref="D138:O138" si="94">IF(D137&lt;=0,"",D137/$P137%)</f>
        <v/>
      </c>
      <c r="E138" s="10" t="str">
        <f t="shared" si="94"/>
        <v/>
      </c>
      <c r="F138" s="10" t="str">
        <f t="shared" si="94"/>
        <v/>
      </c>
      <c r="G138" s="10" t="str">
        <f t="shared" si="94"/>
        <v/>
      </c>
      <c r="H138" s="10" t="str">
        <f t="shared" si="94"/>
        <v/>
      </c>
      <c r="I138" s="10" t="str">
        <f t="shared" si="94"/>
        <v/>
      </c>
      <c r="J138" s="10" t="str">
        <f t="shared" si="94"/>
        <v/>
      </c>
      <c r="K138" s="10" t="str">
        <f t="shared" si="94"/>
        <v/>
      </c>
      <c r="L138" s="10" t="str">
        <f t="shared" si="94"/>
        <v/>
      </c>
      <c r="M138" s="10" t="str">
        <f t="shared" si="94"/>
        <v/>
      </c>
      <c r="N138" s="10" t="str">
        <f t="shared" si="94"/>
        <v/>
      </c>
      <c r="O138" s="10" t="str">
        <f t="shared" si="94"/>
        <v/>
      </c>
      <c r="P138" s="16">
        <f t="shared" si="62"/>
        <v>0</v>
      </c>
      <c r="R138" s="25"/>
    </row>
    <row r="139" spans="1:18" ht="16.05" customHeight="1" x14ac:dyDescent="0.2">
      <c r="A139" s="36"/>
      <c r="B139" s="36" t="s">
        <v>46</v>
      </c>
      <c r="C139" s="37" t="s">
        <v>21</v>
      </c>
      <c r="D139" s="34">
        <v>0</v>
      </c>
      <c r="E139" s="34">
        <v>0</v>
      </c>
      <c r="F139" s="34">
        <v>0</v>
      </c>
      <c r="G139" s="34">
        <v>0</v>
      </c>
      <c r="H139" s="34">
        <v>5.7</v>
      </c>
      <c r="I139" s="34">
        <v>2.5</v>
      </c>
      <c r="J139" s="34">
        <v>0</v>
      </c>
      <c r="K139" s="34">
        <v>0</v>
      </c>
      <c r="L139" s="34">
        <v>2.9</v>
      </c>
      <c r="M139" s="34">
        <v>0</v>
      </c>
      <c r="N139" s="34">
        <v>0</v>
      </c>
      <c r="O139" s="34">
        <v>0</v>
      </c>
      <c r="P139" s="16">
        <f t="shared" si="62"/>
        <v>11.1</v>
      </c>
      <c r="R139" s="25"/>
    </row>
    <row r="140" spans="1:18" ht="16.05" customHeight="1" x14ac:dyDescent="0.2">
      <c r="A140" s="36"/>
      <c r="B140" s="36"/>
      <c r="C140" s="38" t="s">
        <v>22</v>
      </c>
      <c r="D140" s="10" t="str">
        <f t="shared" ref="D140:O140" si="95">IF(D139&lt;=0,"",D139/$P139%)</f>
        <v/>
      </c>
      <c r="E140" s="10" t="str">
        <f t="shared" si="95"/>
        <v/>
      </c>
      <c r="F140" s="10" t="str">
        <f t="shared" si="95"/>
        <v/>
      </c>
      <c r="G140" s="10" t="str">
        <f t="shared" si="95"/>
        <v/>
      </c>
      <c r="H140" s="10">
        <f t="shared" si="95"/>
        <v>51.351351351351354</v>
      </c>
      <c r="I140" s="10">
        <f t="shared" si="95"/>
        <v>22.522522522522522</v>
      </c>
      <c r="J140" s="10" t="str">
        <f t="shared" si="95"/>
        <v/>
      </c>
      <c r="K140" s="10" t="str">
        <f t="shared" si="95"/>
        <v/>
      </c>
      <c r="L140" s="10">
        <f t="shared" si="95"/>
        <v>26.126126126126124</v>
      </c>
      <c r="M140" s="10" t="str">
        <f t="shared" si="95"/>
        <v/>
      </c>
      <c r="N140" s="10" t="str">
        <f t="shared" si="95"/>
        <v/>
      </c>
      <c r="O140" s="10" t="str">
        <f t="shared" si="95"/>
        <v/>
      </c>
      <c r="P140" s="16">
        <f t="shared" si="62"/>
        <v>100</v>
      </c>
      <c r="R140" s="25"/>
    </row>
    <row r="141" spans="1:18" ht="16.05" customHeight="1" x14ac:dyDescent="0.2">
      <c r="A141" s="36"/>
      <c r="B141" s="36"/>
      <c r="C141" s="37" t="s">
        <v>23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16">
        <f t="shared" si="62"/>
        <v>0</v>
      </c>
      <c r="R141" s="25"/>
    </row>
    <row r="142" spans="1:18" ht="16.05" customHeight="1" x14ac:dyDescent="0.2">
      <c r="A142" s="36"/>
      <c r="B142" s="36"/>
      <c r="C142" s="38" t="s">
        <v>22</v>
      </c>
      <c r="D142" s="10" t="str">
        <f t="shared" ref="D142:O142" si="96">IF(D141&lt;=0,"",D141/$P141%)</f>
        <v/>
      </c>
      <c r="E142" s="10" t="str">
        <f t="shared" si="96"/>
        <v/>
      </c>
      <c r="F142" s="10" t="str">
        <f t="shared" si="96"/>
        <v/>
      </c>
      <c r="G142" s="10" t="str">
        <f t="shared" si="96"/>
        <v/>
      </c>
      <c r="H142" s="10" t="str">
        <f t="shared" si="96"/>
        <v/>
      </c>
      <c r="I142" s="10" t="str">
        <f t="shared" si="96"/>
        <v/>
      </c>
      <c r="J142" s="10" t="str">
        <f t="shared" si="96"/>
        <v/>
      </c>
      <c r="K142" s="10" t="str">
        <f t="shared" si="96"/>
        <v/>
      </c>
      <c r="L142" s="10" t="str">
        <f t="shared" si="96"/>
        <v/>
      </c>
      <c r="M142" s="10" t="str">
        <f t="shared" si="96"/>
        <v/>
      </c>
      <c r="N142" s="10" t="str">
        <f t="shared" si="96"/>
        <v/>
      </c>
      <c r="O142" s="10" t="str">
        <f t="shared" si="96"/>
        <v/>
      </c>
      <c r="P142" s="16">
        <f t="shared" si="62"/>
        <v>0</v>
      </c>
      <c r="R142" s="25"/>
    </row>
    <row r="143" spans="1:18" ht="16.05" customHeight="1" x14ac:dyDescent="0.2">
      <c r="A143" s="36"/>
      <c r="B143" s="36"/>
      <c r="C143" s="37" t="s">
        <v>24</v>
      </c>
      <c r="D143" s="9">
        <f>SUM(D141,D139)</f>
        <v>0</v>
      </c>
      <c r="E143" s="9">
        <f t="shared" ref="E143:O143" si="97">SUM(E141,E139)</f>
        <v>0</v>
      </c>
      <c r="F143" s="9">
        <f t="shared" si="97"/>
        <v>0</v>
      </c>
      <c r="G143" s="9">
        <f t="shared" si="97"/>
        <v>0</v>
      </c>
      <c r="H143" s="9">
        <f t="shared" si="97"/>
        <v>5.7</v>
      </c>
      <c r="I143" s="9">
        <f t="shared" si="97"/>
        <v>2.5</v>
      </c>
      <c r="J143" s="9">
        <f t="shared" si="97"/>
        <v>0</v>
      </c>
      <c r="K143" s="9">
        <f t="shared" si="97"/>
        <v>0</v>
      </c>
      <c r="L143" s="9">
        <f t="shared" si="97"/>
        <v>2.9</v>
      </c>
      <c r="M143" s="9">
        <f t="shared" si="97"/>
        <v>0</v>
      </c>
      <c r="N143" s="9">
        <f t="shared" si="97"/>
        <v>0</v>
      </c>
      <c r="O143" s="9">
        <f t="shared" si="97"/>
        <v>0</v>
      </c>
      <c r="P143" s="16">
        <f t="shared" si="62"/>
        <v>11.1</v>
      </c>
      <c r="R143" s="25"/>
    </row>
    <row r="144" spans="1:18" ht="16.05" customHeight="1" x14ac:dyDescent="0.2">
      <c r="A144" s="36"/>
      <c r="B144" s="40"/>
      <c r="C144" s="38" t="s">
        <v>22</v>
      </c>
      <c r="D144" s="10" t="str">
        <f t="shared" ref="D144:O144" si="98">IF(D143&lt;=0,"",D143/$P143%)</f>
        <v/>
      </c>
      <c r="E144" s="10" t="str">
        <f t="shared" si="98"/>
        <v/>
      </c>
      <c r="F144" s="10" t="str">
        <f t="shared" si="98"/>
        <v/>
      </c>
      <c r="G144" s="10" t="str">
        <f t="shared" si="98"/>
        <v/>
      </c>
      <c r="H144" s="10">
        <f t="shared" si="98"/>
        <v>51.351351351351354</v>
      </c>
      <c r="I144" s="10">
        <f t="shared" si="98"/>
        <v>22.522522522522522</v>
      </c>
      <c r="J144" s="10" t="str">
        <f t="shared" si="98"/>
        <v/>
      </c>
      <c r="K144" s="10" t="str">
        <f t="shared" si="98"/>
        <v/>
      </c>
      <c r="L144" s="10">
        <f t="shared" si="98"/>
        <v>26.126126126126124</v>
      </c>
      <c r="M144" s="10" t="str">
        <f t="shared" si="98"/>
        <v/>
      </c>
      <c r="N144" s="10" t="str">
        <f t="shared" si="98"/>
        <v/>
      </c>
      <c r="O144" s="10" t="str">
        <f t="shared" si="98"/>
        <v/>
      </c>
      <c r="P144" s="16">
        <f t="shared" si="62"/>
        <v>100</v>
      </c>
      <c r="R144" s="25"/>
    </row>
    <row r="145" spans="1:18" ht="16.05" customHeight="1" x14ac:dyDescent="0.2">
      <c r="A145" s="36"/>
      <c r="B145" s="36" t="s">
        <v>47</v>
      </c>
      <c r="C145" s="37" t="s">
        <v>21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16">
        <f t="shared" si="62"/>
        <v>0</v>
      </c>
      <c r="R145" s="25"/>
    </row>
    <row r="146" spans="1:18" ht="16.05" customHeight="1" x14ac:dyDescent="0.2">
      <c r="A146" s="36"/>
      <c r="B146" s="36"/>
      <c r="C146" s="38" t="s">
        <v>22</v>
      </c>
      <c r="D146" s="10" t="str">
        <f t="shared" ref="D146:O146" si="99">IF(D145&lt;=0,"",D145/$P145%)</f>
        <v/>
      </c>
      <c r="E146" s="10" t="str">
        <f t="shared" si="99"/>
        <v/>
      </c>
      <c r="F146" s="10" t="str">
        <f t="shared" si="99"/>
        <v/>
      </c>
      <c r="G146" s="10" t="str">
        <f t="shared" si="99"/>
        <v/>
      </c>
      <c r="H146" s="10" t="str">
        <f t="shared" si="99"/>
        <v/>
      </c>
      <c r="I146" s="10" t="str">
        <f t="shared" si="99"/>
        <v/>
      </c>
      <c r="J146" s="10" t="str">
        <f t="shared" si="99"/>
        <v/>
      </c>
      <c r="K146" s="10" t="str">
        <f t="shared" si="99"/>
        <v/>
      </c>
      <c r="L146" s="10" t="str">
        <f t="shared" si="99"/>
        <v/>
      </c>
      <c r="M146" s="10" t="str">
        <f t="shared" si="99"/>
        <v/>
      </c>
      <c r="N146" s="10" t="str">
        <f t="shared" si="99"/>
        <v/>
      </c>
      <c r="O146" s="10" t="str">
        <f t="shared" si="99"/>
        <v/>
      </c>
      <c r="P146" s="16">
        <f t="shared" si="62"/>
        <v>0</v>
      </c>
      <c r="R146" s="25"/>
    </row>
    <row r="147" spans="1:18" ht="16.05" customHeight="1" x14ac:dyDescent="0.2">
      <c r="A147" s="36"/>
      <c r="B147" s="36"/>
      <c r="C147" s="37" t="s">
        <v>23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16">
        <f t="shared" si="62"/>
        <v>0</v>
      </c>
      <c r="R147" s="25"/>
    </row>
    <row r="148" spans="1:18" ht="16.05" customHeight="1" x14ac:dyDescent="0.2">
      <c r="A148" s="36"/>
      <c r="B148" s="36"/>
      <c r="C148" s="38" t="s">
        <v>22</v>
      </c>
      <c r="D148" s="10" t="str">
        <f t="shared" ref="D148:O148" si="100">IF(D147&lt;=0,"",D147/$P147%)</f>
        <v/>
      </c>
      <c r="E148" s="10" t="str">
        <f t="shared" si="100"/>
        <v/>
      </c>
      <c r="F148" s="10" t="str">
        <f t="shared" si="100"/>
        <v/>
      </c>
      <c r="G148" s="10" t="str">
        <f t="shared" si="100"/>
        <v/>
      </c>
      <c r="H148" s="10" t="str">
        <f t="shared" si="100"/>
        <v/>
      </c>
      <c r="I148" s="10" t="str">
        <f t="shared" si="100"/>
        <v/>
      </c>
      <c r="J148" s="10" t="str">
        <f t="shared" si="100"/>
        <v/>
      </c>
      <c r="K148" s="10" t="str">
        <f t="shared" si="100"/>
        <v/>
      </c>
      <c r="L148" s="10" t="str">
        <f t="shared" si="100"/>
        <v/>
      </c>
      <c r="M148" s="10" t="str">
        <f t="shared" si="100"/>
        <v/>
      </c>
      <c r="N148" s="10" t="str">
        <f t="shared" si="100"/>
        <v/>
      </c>
      <c r="O148" s="10" t="str">
        <f t="shared" si="100"/>
        <v/>
      </c>
      <c r="P148" s="16">
        <f t="shared" si="62"/>
        <v>0</v>
      </c>
      <c r="R148" s="25"/>
    </row>
    <row r="149" spans="1:18" ht="16.05" customHeight="1" x14ac:dyDescent="0.2">
      <c r="A149" s="36"/>
      <c r="B149" s="36"/>
      <c r="C149" s="37" t="s">
        <v>24</v>
      </c>
      <c r="D149" s="9">
        <f>SUM(D147,D145)</f>
        <v>0</v>
      </c>
      <c r="E149" s="9">
        <f t="shared" ref="E149:O149" si="101">SUM(E147,E145)</f>
        <v>0</v>
      </c>
      <c r="F149" s="9">
        <f t="shared" si="101"/>
        <v>0</v>
      </c>
      <c r="G149" s="9">
        <f t="shared" si="101"/>
        <v>0</v>
      </c>
      <c r="H149" s="9">
        <f t="shared" si="101"/>
        <v>0</v>
      </c>
      <c r="I149" s="9">
        <f t="shared" si="101"/>
        <v>0</v>
      </c>
      <c r="J149" s="9">
        <f t="shared" si="101"/>
        <v>0</v>
      </c>
      <c r="K149" s="9">
        <f t="shared" si="101"/>
        <v>0</v>
      </c>
      <c r="L149" s="9">
        <f t="shared" si="101"/>
        <v>0</v>
      </c>
      <c r="M149" s="9">
        <f t="shared" si="101"/>
        <v>0</v>
      </c>
      <c r="N149" s="9">
        <f t="shared" si="101"/>
        <v>0</v>
      </c>
      <c r="O149" s="9">
        <f t="shared" si="101"/>
        <v>0</v>
      </c>
      <c r="P149" s="16">
        <f t="shared" si="62"/>
        <v>0</v>
      </c>
      <c r="R149" s="25"/>
    </row>
    <row r="150" spans="1:18" ht="16.05" customHeight="1" x14ac:dyDescent="0.2">
      <c r="A150" s="36"/>
      <c r="B150" s="40"/>
      <c r="C150" s="38" t="s">
        <v>22</v>
      </c>
      <c r="D150" s="10" t="str">
        <f t="shared" ref="D150:O150" si="102">IF(D149&lt;=0,"",D149/$P149%)</f>
        <v/>
      </c>
      <c r="E150" s="10" t="str">
        <f t="shared" si="102"/>
        <v/>
      </c>
      <c r="F150" s="10" t="str">
        <f t="shared" si="102"/>
        <v/>
      </c>
      <c r="G150" s="10" t="str">
        <f t="shared" si="102"/>
        <v/>
      </c>
      <c r="H150" s="10" t="str">
        <f t="shared" si="102"/>
        <v/>
      </c>
      <c r="I150" s="10" t="str">
        <f t="shared" si="102"/>
        <v/>
      </c>
      <c r="J150" s="10" t="str">
        <f t="shared" si="102"/>
        <v/>
      </c>
      <c r="K150" s="10" t="str">
        <f t="shared" si="102"/>
        <v/>
      </c>
      <c r="L150" s="10" t="str">
        <f t="shared" si="102"/>
        <v/>
      </c>
      <c r="M150" s="10" t="str">
        <f t="shared" si="102"/>
        <v/>
      </c>
      <c r="N150" s="10" t="str">
        <f t="shared" si="102"/>
        <v/>
      </c>
      <c r="O150" s="10" t="str">
        <f t="shared" si="102"/>
        <v/>
      </c>
      <c r="P150" s="16">
        <f t="shared" si="62"/>
        <v>0</v>
      </c>
      <c r="R150" s="25"/>
    </row>
    <row r="151" spans="1:18" ht="16.05" customHeight="1" x14ac:dyDescent="0.2">
      <c r="A151" s="36"/>
      <c r="B151" s="36" t="s">
        <v>48</v>
      </c>
      <c r="C151" s="37" t="s">
        <v>21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4.4000000000000004</v>
      </c>
      <c r="J151" s="8">
        <v>40.700000000000003</v>
      </c>
      <c r="K151" s="8">
        <v>8.3000000000000007</v>
      </c>
      <c r="L151" s="8">
        <v>5.8</v>
      </c>
      <c r="M151" s="8">
        <v>7.9</v>
      </c>
      <c r="N151" s="8">
        <v>1</v>
      </c>
      <c r="O151" s="8">
        <v>0</v>
      </c>
      <c r="P151" s="16">
        <f t="shared" si="62"/>
        <v>68.100000000000009</v>
      </c>
      <c r="R151" s="25"/>
    </row>
    <row r="152" spans="1:18" ht="16.05" customHeight="1" x14ac:dyDescent="0.2">
      <c r="A152" s="36"/>
      <c r="B152" s="36"/>
      <c r="C152" s="38" t="s">
        <v>22</v>
      </c>
      <c r="D152" s="10" t="str">
        <f t="shared" ref="D152:O152" si="103">IF(D151&lt;=0,"",D151/$P151%)</f>
        <v/>
      </c>
      <c r="E152" s="10" t="str">
        <f t="shared" si="103"/>
        <v/>
      </c>
      <c r="F152" s="10" t="str">
        <f t="shared" si="103"/>
        <v/>
      </c>
      <c r="G152" s="10" t="str">
        <f t="shared" si="103"/>
        <v/>
      </c>
      <c r="H152" s="10" t="str">
        <f t="shared" si="103"/>
        <v/>
      </c>
      <c r="I152" s="10">
        <f t="shared" si="103"/>
        <v>6.4610866372980915</v>
      </c>
      <c r="J152" s="10">
        <f t="shared" si="103"/>
        <v>59.76505139500734</v>
      </c>
      <c r="K152" s="10">
        <f t="shared" si="103"/>
        <v>12.187958883994126</v>
      </c>
      <c r="L152" s="10">
        <f t="shared" si="103"/>
        <v>8.516886930983846</v>
      </c>
      <c r="M152" s="10">
        <f t="shared" si="103"/>
        <v>11.600587371512482</v>
      </c>
      <c r="N152" s="10">
        <f t="shared" si="103"/>
        <v>1.4684287812041115</v>
      </c>
      <c r="O152" s="10" t="str">
        <f t="shared" si="103"/>
        <v/>
      </c>
      <c r="P152" s="16">
        <f t="shared" si="62"/>
        <v>99.999999999999986</v>
      </c>
      <c r="R152" s="25"/>
    </row>
    <row r="153" spans="1:18" ht="16.05" customHeight="1" x14ac:dyDescent="0.2">
      <c r="A153" s="36"/>
      <c r="B153" s="36"/>
      <c r="C153" s="37" t="s">
        <v>23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70.400000000000006</v>
      </c>
      <c r="K153" s="8">
        <v>78.5</v>
      </c>
      <c r="L153" s="8">
        <v>57.300000000000004</v>
      </c>
      <c r="M153" s="8">
        <v>27.1</v>
      </c>
      <c r="N153" s="8">
        <v>0</v>
      </c>
      <c r="O153" s="8">
        <v>0</v>
      </c>
      <c r="P153" s="16">
        <f t="shared" si="62"/>
        <v>233.3</v>
      </c>
      <c r="R153" s="25"/>
    </row>
    <row r="154" spans="1:18" ht="16.05" customHeight="1" x14ac:dyDescent="0.2">
      <c r="A154" s="36"/>
      <c r="B154" s="36"/>
      <c r="C154" s="38" t="s">
        <v>22</v>
      </c>
      <c r="D154" s="10" t="str">
        <f t="shared" ref="D154:O154" si="104">IF(D153&lt;=0,"",D153/$P153%)</f>
        <v/>
      </c>
      <c r="E154" s="10" t="str">
        <f t="shared" si="104"/>
        <v/>
      </c>
      <c r="F154" s="10" t="str">
        <f t="shared" si="104"/>
        <v/>
      </c>
      <c r="G154" s="10" t="str">
        <f t="shared" si="104"/>
        <v/>
      </c>
      <c r="H154" s="10" t="str">
        <f t="shared" si="104"/>
        <v/>
      </c>
      <c r="I154" s="10" t="str">
        <f t="shared" si="104"/>
        <v/>
      </c>
      <c r="J154" s="10">
        <f t="shared" si="104"/>
        <v>30.175739391341619</v>
      </c>
      <c r="K154" s="10">
        <f t="shared" si="104"/>
        <v>33.647663951993138</v>
      </c>
      <c r="L154" s="10">
        <f t="shared" si="104"/>
        <v>24.560651521645948</v>
      </c>
      <c r="M154" s="10">
        <f t="shared" si="104"/>
        <v>11.615945135019288</v>
      </c>
      <c r="N154" s="10" t="str">
        <f t="shared" si="104"/>
        <v/>
      </c>
      <c r="O154" s="10" t="str">
        <f t="shared" si="104"/>
        <v/>
      </c>
      <c r="P154" s="16">
        <f t="shared" ref="P154:P217" si="105">SUM(D154:O154)</f>
        <v>100</v>
      </c>
      <c r="R154" s="25"/>
    </row>
    <row r="155" spans="1:18" ht="16.05" customHeight="1" x14ac:dyDescent="0.2">
      <c r="A155" s="36"/>
      <c r="B155" s="36"/>
      <c r="C155" s="37" t="s">
        <v>24</v>
      </c>
      <c r="D155" s="9">
        <f>SUM(D153,D151)</f>
        <v>0</v>
      </c>
      <c r="E155" s="9">
        <f t="shared" ref="E155:O155" si="106">SUM(E153,E151)</f>
        <v>0</v>
      </c>
      <c r="F155" s="9">
        <f t="shared" si="106"/>
        <v>0</v>
      </c>
      <c r="G155" s="9">
        <f t="shared" si="106"/>
        <v>0</v>
      </c>
      <c r="H155" s="9">
        <f t="shared" si="106"/>
        <v>0</v>
      </c>
      <c r="I155" s="9">
        <f t="shared" si="106"/>
        <v>4.4000000000000004</v>
      </c>
      <c r="J155" s="9">
        <f t="shared" si="106"/>
        <v>111.10000000000001</v>
      </c>
      <c r="K155" s="9">
        <f t="shared" si="106"/>
        <v>86.8</v>
      </c>
      <c r="L155" s="9">
        <f t="shared" si="106"/>
        <v>63.1</v>
      </c>
      <c r="M155" s="9">
        <f t="shared" si="106"/>
        <v>35</v>
      </c>
      <c r="N155" s="9">
        <f t="shared" si="106"/>
        <v>1</v>
      </c>
      <c r="O155" s="9">
        <f t="shared" si="106"/>
        <v>0</v>
      </c>
      <c r="P155" s="16">
        <f t="shared" si="105"/>
        <v>301.40000000000003</v>
      </c>
      <c r="R155" s="25"/>
    </row>
    <row r="156" spans="1:18" ht="16.05" customHeight="1" x14ac:dyDescent="0.2">
      <c r="A156" s="36"/>
      <c r="B156" s="40"/>
      <c r="C156" s="38" t="s">
        <v>22</v>
      </c>
      <c r="D156" s="10" t="str">
        <f t="shared" ref="D156:O156" si="107">IF(D155&lt;=0,"",D155/$P155%)</f>
        <v/>
      </c>
      <c r="E156" s="10" t="str">
        <f t="shared" si="107"/>
        <v/>
      </c>
      <c r="F156" s="10" t="str">
        <f t="shared" si="107"/>
        <v/>
      </c>
      <c r="G156" s="10" t="str">
        <f t="shared" si="107"/>
        <v/>
      </c>
      <c r="H156" s="10" t="str">
        <f t="shared" si="107"/>
        <v/>
      </c>
      <c r="I156" s="10">
        <f t="shared" si="107"/>
        <v>1.4598540145985401</v>
      </c>
      <c r="J156" s="10">
        <f t="shared" si="107"/>
        <v>36.861313868613138</v>
      </c>
      <c r="K156" s="10">
        <f t="shared" si="107"/>
        <v>28.79893828798938</v>
      </c>
      <c r="L156" s="10">
        <f t="shared" si="107"/>
        <v>20.935633709356335</v>
      </c>
      <c r="M156" s="10">
        <f t="shared" si="107"/>
        <v>11.612475116124751</v>
      </c>
      <c r="N156" s="10">
        <f t="shared" si="107"/>
        <v>0.33178500331784999</v>
      </c>
      <c r="O156" s="10" t="str">
        <f t="shared" si="107"/>
        <v/>
      </c>
      <c r="P156" s="16">
        <f t="shared" si="105"/>
        <v>100</v>
      </c>
      <c r="R156" s="25"/>
    </row>
    <row r="157" spans="1:18" ht="16.05" customHeight="1" x14ac:dyDescent="0.2">
      <c r="A157" s="36"/>
      <c r="B157" s="36" t="s">
        <v>49</v>
      </c>
      <c r="C157" s="37" t="s">
        <v>21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16">
        <f t="shared" si="105"/>
        <v>0</v>
      </c>
      <c r="R157" s="25"/>
    </row>
    <row r="158" spans="1:18" ht="16.05" customHeight="1" x14ac:dyDescent="0.2">
      <c r="A158" s="36"/>
      <c r="B158" s="36"/>
      <c r="C158" s="38" t="s">
        <v>22</v>
      </c>
      <c r="D158" s="10" t="str">
        <f t="shared" ref="D158:O158" si="108">IF(D157&lt;=0,"",D157/$P157%)</f>
        <v/>
      </c>
      <c r="E158" s="10" t="str">
        <f t="shared" si="108"/>
        <v/>
      </c>
      <c r="F158" s="10" t="str">
        <f t="shared" si="108"/>
        <v/>
      </c>
      <c r="G158" s="10" t="str">
        <f t="shared" si="108"/>
        <v/>
      </c>
      <c r="H158" s="10" t="str">
        <f t="shared" si="108"/>
        <v/>
      </c>
      <c r="I158" s="10" t="str">
        <f t="shared" si="108"/>
        <v/>
      </c>
      <c r="J158" s="10" t="str">
        <f t="shared" si="108"/>
        <v/>
      </c>
      <c r="K158" s="10" t="str">
        <f t="shared" si="108"/>
        <v/>
      </c>
      <c r="L158" s="10" t="str">
        <f t="shared" si="108"/>
        <v/>
      </c>
      <c r="M158" s="10" t="str">
        <f t="shared" si="108"/>
        <v/>
      </c>
      <c r="N158" s="10" t="str">
        <f t="shared" si="108"/>
        <v/>
      </c>
      <c r="O158" s="10" t="str">
        <f t="shared" si="108"/>
        <v/>
      </c>
      <c r="P158" s="16">
        <f t="shared" si="105"/>
        <v>0</v>
      </c>
      <c r="R158" s="25"/>
    </row>
    <row r="159" spans="1:18" ht="16.05" customHeight="1" x14ac:dyDescent="0.2">
      <c r="A159" s="36"/>
      <c r="B159" s="36"/>
      <c r="C159" s="37" t="s">
        <v>23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16">
        <f t="shared" si="105"/>
        <v>0</v>
      </c>
      <c r="R159" s="25"/>
    </row>
    <row r="160" spans="1:18" ht="16.05" customHeight="1" x14ac:dyDescent="0.2">
      <c r="A160" s="36"/>
      <c r="B160" s="36"/>
      <c r="C160" s="38" t="s">
        <v>22</v>
      </c>
      <c r="D160" s="10" t="str">
        <f t="shared" ref="D160:O160" si="109">IF(D159&lt;=0,"",D159/$P159%)</f>
        <v/>
      </c>
      <c r="E160" s="10" t="str">
        <f t="shared" si="109"/>
        <v/>
      </c>
      <c r="F160" s="10" t="str">
        <f t="shared" si="109"/>
        <v/>
      </c>
      <c r="G160" s="10" t="str">
        <f t="shared" si="109"/>
        <v/>
      </c>
      <c r="H160" s="10" t="str">
        <f t="shared" si="109"/>
        <v/>
      </c>
      <c r="I160" s="10" t="str">
        <f t="shared" si="109"/>
        <v/>
      </c>
      <c r="J160" s="10" t="str">
        <f t="shared" si="109"/>
        <v/>
      </c>
      <c r="K160" s="10" t="str">
        <f t="shared" si="109"/>
        <v/>
      </c>
      <c r="L160" s="10" t="str">
        <f t="shared" si="109"/>
        <v/>
      </c>
      <c r="M160" s="10" t="str">
        <f t="shared" si="109"/>
        <v/>
      </c>
      <c r="N160" s="10" t="str">
        <f t="shared" si="109"/>
        <v/>
      </c>
      <c r="O160" s="10" t="str">
        <f t="shared" si="109"/>
        <v/>
      </c>
      <c r="P160" s="16">
        <f t="shared" si="105"/>
        <v>0</v>
      </c>
      <c r="R160" s="25"/>
    </row>
    <row r="161" spans="1:18" ht="16.05" customHeight="1" x14ac:dyDescent="0.2">
      <c r="A161" s="36"/>
      <c r="B161" s="36"/>
      <c r="C161" s="37" t="s">
        <v>24</v>
      </c>
      <c r="D161" s="9">
        <f>SUM(D159,D157)</f>
        <v>0</v>
      </c>
      <c r="E161" s="9">
        <f t="shared" ref="E161:O161" si="110">SUM(E159,E157)</f>
        <v>0</v>
      </c>
      <c r="F161" s="9">
        <f t="shared" si="110"/>
        <v>0</v>
      </c>
      <c r="G161" s="9">
        <f t="shared" si="110"/>
        <v>0</v>
      </c>
      <c r="H161" s="9">
        <f t="shared" si="110"/>
        <v>0</v>
      </c>
      <c r="I161" s="9">
        <f t="shared" si="110"/>
        <v>0</v>
      </c>
      <c r="J161" s="9">
        <f t="shared" si="110"/>
        <v>0</v>
      </c>
      <c r="K161" s="9">
        <f t="shared" si="110"/>
        <v>0</v>
      </c>
      <c r="L161" s="9">
        <f t="shared" si="110"/>
        <v>0</v>
      </c>
      <c r="M161" s="9">
        <f t="shared" si="110"/>
        <v>0</v>
      </c>
      <c r="N161" s="9">
        <f t="shared" si="110"/>
        <v>0</v>
      </c>
      <c r="O161" s="9">
        <f t="shared" si="110"/>
        <v>0</v>
      </c>
      <c r="P161" s="16">
        <f t="shared" si="105"/>
        <v>0</v>
      </c>
      <c r="R161" s="25"/>
    </row>
    <row r="162" spans="1:18" ht="16.05" customHeight="1" x14ac:dyDescent="0.2">
      <c r="A162" s="36"/>
      <c r="B162" s="40"/>
      <c r="C162" s="38" t="s">
        <v>22</v>
      </c>
      <c r="D162" s="10" t="str">
        <f t="shared" ref="D162:O162" si="111">IF(D161&lt;=0,"",D161/$P161%)</f>
        <v/>
      </c>
      <c r="E162" s="10" t="str">
        <f t="shared" si="111"/>
        <v/>
      </c>
      <c r="F162" s="10" t="str">
        <f t="shared" si="111"/>
        <v/>
      </c>
      <c r="G162" s="10" t="str">
        <f t="shared" si="111"/>
        <v/>
      </c>
      <c r="H162" s="10" t="str">
        <f t="shared" si="111"/>
        <v/>
      </c>
      <c r="I162" s="10" t="str">
        <f t="shared" si="111"/>
        <v/>
      </c>
      <c r="J162" s="10" t="str">
        <f t="shared" si="111"/>
        <v/>
      </c>
      <c r="K162" s="10" t="str">
        <f t="shared" si="111"/>
        <v/>
      </c>
      <c r="L162" s="10" t="str">
        <f t="shared" si="111"/>
        <v/>
      </c>
      <c r="M162" s="10" t="str">
        <f t="shared" si="111"/>
        <v/>
      </c>
      <c r="N162" s="10" t="str">
        <f t="shared" si="111"/>
        <v/>
      </c>
      <c r="O162" s="10" t="str">
        <f t="shared" si="111"/>
        <v/>
      </c>
      <c r="P162" s="16">
        <f t="shared" si="105"/>
        <v>0</v>
      </c>
      <c r="R162" s="25"/>
    </row>
    <row r="163" spans="1:18" ht="16.05" customHeight="1" x14ac:dyDescent="0.2">
      <c r="A163" s="36"/>
      <c r="B163" s="36" t="s">
        <v>50</v>
      </c>
      <c r="C163" s="37" t="s">
        <v>21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2.4</v>
      </c>
      <c r="J163" s="8">
        <v>74.099999999999994</v>
      </c>
      <c r="K163" s="8">
        <v>18.2</v>
      </c>
      <c r="L163" s="8">
        <v>0</v>
      </c>
      <c r="M163" s="8">
        <v>0</v>
      </c>
      <c r="N163" s="8">
        <v>0</v>
      </c>
      <c r="O163" s="8">
        <v>0</v>
      </c>
      <c r="P163" s="16">
        <f t="shared" si="105"/>
        <v>94.7</v>
      </c>
      <c r="R163" s="25"/>
    </row>
    <row r="164" spans="1:18" ht="16.05" customHeight="1" x14ac:dyDescent="0.2">
      <c r="A164" s="36"/>
      <c r="B164" s="36"/>
      <c r="C164" s="38" t="s">
        <v>22</v>
      </c>
      <c r="D164" s="10" t="str">
        <f t="shared" ref="D164:O164" si="112">IF(D163&lt;=0,"",D163/$P163%)</f>
        <v/>
      </c>
      <c r="E164" s="10" t="str">
        <f t="shared" si="112"/>
        <v/>
      </c>
      <c r="F164" s="10" t="str">
        <f t="shared" si="112"/>
        <v/>
      </c>
      <c r="G164" s="10" t="str">
        <f t="shared" si="112"/>
        <v/>
      </c>
      <c r="H164" s="10" t="str">
        <f t="shared" si="112"/>
        <v/>
      </c>
      <c r="I164" s="10">
        <f t="shared" si="112"/>
        <v>2.5343189017951424</v>
      </c>
      <c r="J164" s="10">
        <f t="shared" si="112"/>
        <v>78.24709609292502</v>
      </c>
      <c r="K164" s="10">
        <f t="shared" si="112"/>
        <v>19.218585005279827</v>
      </c>
      <c r="L164" s="10" t="str">
        <f t="shared" si="112"/>
        <v/>
      </c>
      <c r="M164" s="10" t="str">
        <f t="shared" si="112"/>
        <v/>
      </c>
      <c r="N164" s="10" t="str">
        <f t="shared" si="112"/>
        <v/>
      </c>
      <c r="O164" s="10" t="str">
        <f t="shared" si="112"/>
        <v/>
      </c>
      <c r="P164" s="16">
        <f t="shared" si="105"/>
        <v>100</v>
      </c>
      <c r="R164" s="25"/>
    </row>
    <row r="165" spans="1:18" ht="16.05" customHeight="1" x14ac:dyDescent="0.2">
      <c r="A165" s="36"/>
      <c r="B165" s="36"/>
      <c r="C165" s="37" t="s">
        <v>23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3</v>
      </c>
      <c r="K165" s="8">
        <v>0.9</v>
      </c>
      <c r="L165" s="8">
        <v>0</v>
      </c>
      <c r="M165" s="8">
        <v>0</v>
      </c>
      <c r="N165" s="8">
        <v>0</v>
      </c>
      <c r="O165" s="8">
        <v>0</v>
      </c>
      <c r="P165" s="16">
        <f t="shared" si="105"/>
        <v>3.9</v>
      </c>
      <c r="R165" s="25"/>
    </row>
    <row r="166" spans="1:18" ht="16.05" customHeight="1" x14ac:dyDescent="0.2">
      <c r="A166" s="36"/>
      <c r="B166" s="36"/>
      <c r="C166" s="38" t="s">
        <v>22</v>
      </c>
      <c r="D166" s="10" t="str">
        <f t="shared" ref="D166:O166" si="113">IF(D165&lt;=0,"",D165/$P165%)</f>
        <v/>
      </c>
      <c r="E166" s="10" t="str">
        <f t="shared" si="113"/>
        <v/>
      </c>
      <c r="F166" s="10" t="str">
        <f t="shared" si="113"/>
        <v/>
      </c>
      <c r="G166" s="10" t="str">
        <f t="shared" si="113"/>
        <v/>
      </c>
      <c r="H166" s="10" t="str">
        <f t="shared" si="113"/>
        <v/>
      </c>
      <c r="I166" s="10" t="str">
        <f t="shared" si="113"/>
        <v/>
      </c>
      <c r="J166" s="10">
        <f t="shared" si="113"/>
        <v>76.92307692307692</v>
      </c>
      <c r="K166" s="10">
        <f t="shared" si="113"/>
        <v>23.076923076923077</v>
      </c>
      <c r="L166" s="10" t="str">
        <f t="shared" si="113"/>
        <v/>
      </c>
      <c r="M166" s="10" t="str">
        <f t="shared" si="113"/>
        <v/>
      </c>
      <c r="N166" s="10" t="str">
        <f t="shared" si="113"/>
        <v/>
      </c>
      <c r="O166" s="10" t="str">
        <f t="shared" si="113"/>
        <v/>
      </c>
      <c r="P166" s="16">
        <f t="shared" si="105"/>
        <v>100</v>
      </c>
      <c r="R166" s="25"/>
    </row>
    <row r="167" spans="1:18" ht="16.05" customHeight="1" x14ac:dyDescent="0.2">
      <c r="A167" s="36"/>
      <c r="B167" s="36"/>
      <c r="C167" s="37" t="s">
        <v>24</v>
      </c>
      <c r="D167" s="9">
        <f>SUM(D165,D163)</f>
        <v>0</v>
      </c>
      <c r="E167" s="9">
        <f t="shared" ref="E167:O167" si="114">SUM(E165,E163)</f>
        <v>0</v>
      </c>
      <c r="F167" s="9">
        <f t="shared" si="114"/>
        <v>0</v>
      </c>
      <c r="G167" s="9">
        <f t="shared" si="114"/>
        <v>0</v>
      </c>
      <c r="H167" s="9">
        <f t="shared" si="114"/>
        <v>0</v>
      </c>
      <c r="I167" s="9">
        <f t="shared" si="114"/>
        <v>2.4</v>
      </c>
      <c r="J167" s="9">
        <f t="shared" si="114"/>
        <v>77.099999999999994</v>
      </c>
      <c r="K167" s="9">
        <f t="shared" si="114"/>
        <v>19.099999999999998</v>
      </c>
      <c r="L167" s="9">
        <f t="shared" si="114"/>
        <v>0</v>
      </c>
      <c r="M167" s="9">
        <f t="shared" si="114"/>
        <v>0</v>
      </c>
      <c r="N167" s="9">
        <f t="shared" si="114"/>
        <v>0</v>
      </c>
      <c r="O167" s="9">
        <f t="shared" si="114"/>
        <v>0</v>
      </c>
      <c r="P167" s="16">
        <f t="shared" si="105"/>
        <v>98.6</v>
      </c>
      <c r="R167" s="25"/>
    </row>
    <row r="168" spans="1:18" ht="16.05" customHeight="1" x14ac:dyDescent="0.2">
      <c r="A168" s="36"/>
      <c r="B168" s="40"/>
      <c r="C168" s="38" t="s">
        <v>22</v>
      </c>
      <c r="D168" s="10" t="str">
        <f t="shared" ref="D168:O168" si="115">IF(D167&lt;=0,"",D167/$P167%)</f>
        <v/>
      </c>
      <c r="E168" s="10" t="str">
        <f t="shared" si="115"/>
        <v/>
      </c>
      <c r="F168" s="10" t="str">
        <f t="shared" si="115"/>
        <v/>
      </c>
      <c r="G168" s="10" t="str">
        <f t="shared" si="115"/>
        <v/>
      </c>
      <c r="H168" s="10" t="str">
        <f t="shared" si="115"/>
        <v/>
      </c>
      <c r="I168" s="10">
        <f t="shared" si="115"/>
        <v>2.4340770791075048</v>
      </c>
      <c r="J168" s="10">
        <f t="shared" si="115"/>
        <v>78.194726166328593</v>
      </c>
      <c r="K168" s="10">
        <f t="shared" si="115"/>
        <v>19.371196754563893</v>
      </c>
      <c r="L168" s="10" t="str">
        <f t="shared" si="115"/>
        <v/>
      </c>
      <c r="M168" s="10" t="str">
        <f t="shared" si="115"/>
        <v/>
      </c>
      <c r="N168" s="10" t="str">
        <f t="shared" si="115"/>
        <v/>
      </c>
      <c r="O168" s="10" t="str">
        <f t="shared" si="115"/>
        <v/>
      </c>
      <c r="P168" s="16">
        <f t="shared" si="105"/>
        <v>100</v>
      </c>
      <c r="R168" s="25"/>
    </row>
    <row r="169" spans="1:18" ht="16.05" customHeight="1" x14ac:dyDescent="0.2">
      <c r="A169" s="36"/>
      <c r="B169" s="36" t="s">
        <v>51</v>
      </c>
      <c r="C169" s="37" t="s">
        <v>21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16">
        <f t="shared" si="105"/>
        <v>0</v>
      </c>
      <c r="R169" s="25"/>
    </row>
    <row r="170" spans="1:18" ht="16.05" customHeight="1" x14ac:dyDescent="0.2">
      <c r="A170" s="36"/>
      <c r="B170" s="36"/>
      <c r="C170" s="38" t="s">
        <v>22</v>
      </c>
      <c r="D170" s="10" t="str">
        <f t="shared" ref="D170:O170" si="116">IF(D169&lt;=0,"",D169/$P169%)</f>
        <v/>
      </c>
      <c r="E170" s="10" t="str">
        <f t="shared" si="116"/>
        <v/>
      </c>
      <c r="F170" s="10" t="str">
        <f t="shared" si="116"/>
        <v/>
      </c>
      <c r="G170" s="10" t="str">
        <f t="shared" si="116"/>
        <v/>
      </c>
      <c r="H170" s="10" t="str">
        <f t="shared" si="116"/>
        <v/>
      </c>
      <c r="I170" s="10" t="str">
        <f t="shared" si="116"/>
        <v/>
      </c>
      <c r="J170" s="10" t="str">
        <f t="shared" si="116"/>
        <v/>
      </c>
      <c r="K170" s="10" t="str">
        <f t="shared" si="116"/>
        <v/>
      </c>
      <c r="L170" s="10" t="str">
        <f t="shared" si="116"/>
        <v/>
      </c>
      <c r="M170" s="10" t="str">
        <f t="shared" si="116"/>
        <v/>
      </c>
      <c r="N170" s="10" t="str">
        <f t="shared" si="116"/>
        <v/>
      </c>
      <c r="O170" s="10" t="str">
        <f t="shared" si="116"/>
        <v/>
      </c>
      <c r="P170" s="16">
        <f t="shared" si="105"/>
        <v>0</v>
      </c>
      <c r="R170" s="25"/>
    </row>
    <row r="171" spans="1:18" ht="16.05" customHeight="1" x14ac:dyDescent="0.2">
      <c r="A171" s="36"/>
      <c r="B171" s="36"/>
      <c r="C171" s="37" t="s">
        <v>23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16">
        <f t="shared" si="105"/>
        <v>0</v>
      </c>
      <c r="R171" s="25"/>
    </row>
    <row r="172" spans="1:18" ht="16.05" customHeight="1" x14ac:dyDescent="0.2">
      <c r="A172" s="36"/>
      <c r="B172" s="36"/>
      <c r="C172" s="38" t="s">
        <v>22</v>
      </c>
      <c r="D172" s="10" t="str">
        <f t="shared" ref="D172:O172" si="117">IF(D171&lt;=0,"",D171/$P171%)</f>
        <v/>
      </c>
      <c r="E172" s="10" t="str">
        <f t="shared" si="117"/>
        <v/>
      </c>
      <c r="F172" s="10" t="str">
        <f t="shared" si="117"/>
        <v/>
      </c>
      <c r="G172" s="10" t="str">
        <f t="shared" si="117"/>
        <v/>
      </c>
      <c r="H172" s="10" t="str">
        <f t="shared" si="117"/>
        <v/>
      </c>
      <c r="I172" s="10" t="str">
        <f t="shared" si="117"/>
        <v/>
      </c>
      <c r="J172" s="10" t="str">
        <f t="shared" si="117"/>
        <v/>
      </c>
      <c r="K172" s="10" t="str">
        <f t="shared" si="117"/>
        <v/>
      </c>
      <c r="L172" s="10" t="str">
        <f t="shared" si="117"/>
        <v/>
      </c>
      <c r="M172" s="10" t="str">
        <f t="shared" si="117"/>
        <v/>
      </c>
      <c r="N172" s="10" t="str">
        <f t="shared" si="117"/>
        <v/>
      </c>
      <c r="O172" s="10" t="str">
        <f t="shared" si="117"/>
        <v/>
      </c>
      <c r="P172" s="16">
        <f t="shared" si="105"/>
        <v>0</v>
      </c>
      <c r="R172" s="25"/>
    </row>
    <row r="173" spans="1:18" ht="16.05" customHeight="1" x14ac:dyDescent="0.2">
      <c r="A173" s="36"/>
      <c r="B173" s="36"/>
      <c r="C173" s="37" t="s">
        <v>24</v>
      </c>
      <c r="D173" s="9">
        <f>SUM(D171,D169)</f>
        <v>0</v>
      </c>
      <c r="E173" s="9">
        <f t="shared" ref="E173:O173" si="118">SUM(E171,E169)</f>
        <v>0</v>
      </c>
      <c r="F173" s="9">
        <f t="shared" si="118"/>
        <v>0</v>
      </c>
      <c r="G173" s="9">
        <f t="shared" si="118"/>
        <v>0</v>
      </c>
      <c r="H173" s="9">
        <f t="shared" si="118"/>
        <v>0</v>
      </c>
      <c r="I173" s="9">
        <f t="shared" si="118"/>
        <v>0</v>
      </c>
      <c r="J173" s="9">
        <f t="shared" si="118"/>
        <v>0</v>
      </c>
      <c r="K173" s="9">
        <f t="shared" si="118"/>
        <v>0</v>
      </c>
      <c r="L173" s="9">
        <f t="shared" si="118"/>
        <v>0</v>
      </c>
      <c r="M173" s="9">
        <f t="shared" si="118"/>
        <v>0</v>
      </c>
      <c r="N173" s="9">
        <f t="shared" si="118"/>
        <v>0</v>
      </c>
      <c r="O173" s="9">
        <f t="shared" si="118"/>
        <v>0</v>
      </c>
      <c r="P173" s="16">
        <f t="shared" si="105"/>
        <v>0</v>
      </c>
      <c r="R173" s="25"/>
    </row>
    <row r="174" spans="1:18" ht="16.05" customHeight="1" x14ac:dyDescent="0.2">
      <c r="A174" s="36"/>
      <c r="B174" s="40"/>
      <c r="C174" s="38" t="s">
        <v>22</v>
      </c>
      <c r="D174" s="10" t="str">
        <f t="shared" ref="D174:O174" si="119">IF(D173&lt;=0,"",D173/$P173%)</f>
        <v/>
      </c>
      <c r="E174" s="10" t="str">
        <f t="shared" si="119"/>
        <v/>
      </c>
      <c r="F174" s="10" t="str">
        <f t="shared" si="119"/>
        <v/>
      </c>
      <c r="G174" s="10" t="str">
        <f t="shared" si="119"/>
        <v/>
      </c>
      <c r="H174" s="10" t="str">
        <f t="shared" si="119"/>
        <v/>
      </c>
      <c r="I174" s="10" t="str">
        <f t="shared" si="119"/>
        <v/>
      </c>
      <c r="J174" s="10" t="str">
        <f t="shared" si="119"/>
        <v/>
      </c>
      <c r="K174" s="10" t="str">
        <f t="shared" si="119"/>
        <v/>
      </c>
      <c r="L174" s="10" t="str">
        <f t="shared" si="119"/>
        <v/>
      </c>
      <c r="M174" s="10" t="str">
        <f t="shared" si="119"/>
        <v/>
      </c>
      <c r="N174" s="10" t="str">
        <f t="shared" si="119"/>
        <v/>
      </c>
      <c r="O174" s="10" t="str">
        <f t="shared" si="119"/>
        <v/>
      </c>
      <c r="P174" s="16">
        <f t="shared" si="105"/>
        <v>0</v>
      </c>
      <c r="R174" s="25"/>
    </row>
    <row r="175" spans="1:18" ht="16.05" customHeight="1" x14ac:dyDescent="0.2">
      <c r="A175" s="36"/>
      <c r="B175" s="36" t="s">
        <v>52</v>
      </c>
      <c r="C175" s="37" t="s">
        <v>21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16">
        <f t="shared" si="105"/>
        <v>0</v>
      </c>
      <c r="R175" s="25"/>
    </row>
    <row r="176" spans="1:18" ht="16.05" customHeight="1" x14ac:dyDescent="0.2">
      <c r="A176" s="36"/>
      <c r="B176" s="36"/>
      <c r="C176" s="38" t="s">
        <v>22</v>
      </c>
      <c r="D176" s="10" t="str">
        <f t="shared" ref="D176:O176" si="120">IF(D175&lt;=0,"",D175/$P175%)</f>
        <v/>
      </c>
      <c r="E176" s="10" t="str">
        <f t="shared" si="120"/>
        <v/>
      </c>
      <c r="F176" s="10" t="str">
        <f t="shared" si="120"/>
        <v/>
      </c>
      <c r="G176" s="10" t="str">
        <f t="shared" si="120"/>
        <v/>
      </c>
      <c r="H176" s="10" t="str">
        <f t="shared" si="120"/>
        <v/>
      </c>
      <c r="I176" s="10" t="str">
        <f t="shared" si="120"/>
        <v/>
      </c>
      <c r="J176" s="10" t="str">
        <f t="shared" si="120"/>
        <v/>
      </c>
      <c r="K176" s="10" t="str">
        <f t="shared" si="120"/>
        <v/>
      </c>
      <c r="L176" s="10" t="str">
        <f t="shared" si="120"/>
        <v/>
      </c>
      <c r="M176" s="10" t="str">
        <f t="shared" si="120"/>
        <v/>
      </c>
      <c r="N176" s="10" t="str">
        <f t="shared" si="120"/>
        <v/>
      </c>
      <c r="O176" s="10" t="str">
        <f t="shared" si="120"/>
        <v/>
      </c>
      <c r="P176" s="16">
        <f t="shared" si="105"/>
        <v>0</v>
      </c>
      <c r="R176" s="25"/>
    </row>
    <row r="177" spans="1:18" ht="16.05" customHeight="1" x14ac:dyDescent="0.2">
      <c r="A177" s="36"/>
      <c r="B177" s="36"/>
      <c r="C177" s="37" t="s">
        <v>23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16">
        <f t="shared" si="105"/>
        <v>0</v>
      </c>
      <c r="R177" s="25"/>
    </row>
    <row r="178" spans="1:18" ht="16.05" customHeight="1" x14ac:dyDescent="0.2">
      <c r="A178" s="36"/>
      <c r="B178" s="36"/>
      <c r="C178" s="38" t="s">
        <v>22</v>
      </c>
      <c r="D178" s="10" t="str">
        <f t="shared" ref="D178:O178" si="121">IF(D177&lt;=0,"",D177/$P177%)</f>
        <v/>
      </c>
      <c r="E178" s="10" t="str">
        <f t="shared" si="121"/>
        <v/>
      </c>
      <c r="F178" s="10" t="str">
        <f t="shared" si="121"/>
        <v/>
      </c>
      <c r="G178" s="10" t="str">
        <f t="shared" si="121"/>
        <v/>
      </c>
      <c r="H178" s="10" t="str">
        <f t="shared" si="121"/>
        <v/>
      </c>
      <c r="I178" s="10" t="str">
        <f t="shared" si="121"/>
        <v/>
      </c>
      <c r="J178" s="10" t="str">
        <f t="shared" si="121"/>
        <v/>
      </c>
      <c r="K178" s="10" t="str">
        <f t="shared" si="121"/>
        <v/>
      </c>
      <c r="L178" s="10" t="str">
        <f t="shared" si="121"/>
        <v/>
      </c>
      <c r="M178" s="10" t="str">
        <f t="shared" si="121"/>
        <v/>
      </c>
      <c r="N178" s="10" t="str">
        <f t="shared" si="121"/>
        <v/>
      </c>
      <c r="O178" s="10" t="str">
        <f t="shared" si="121"/>
        <v/>
      </c>
      <c r="P178" s="16">
        <f t="shared" si="105"/>
        <v>0</v>
      </c>
      <c r="R178" s="25"/>
    </row>
    <row r="179" spans="1:18" ht="16.05" customHeight="1" x14ac:dyDescent="0.2">
      <c r="A179" s="46"/>
      <c r="B179" s="36"/>
      <c r="C179" s="37" t="s">
        <v>24</v>
      </c>
      <c r="D179" s="9">
        <f>SUM(D177,D175)</f>
        <v>0</v>
      </c>
      <c r="E179" s="9">
        <f t="shared" ref="E179:O179" si="122">SUM(E177,E175)</f>
        <v>0</v>
      </c>
      <c r="F179" s="9">
        <f t="shared" si="122"/>
        <v>0</v>
      </c>
      <c r="G179" s="9">
        <f t="shared" si="122"/>
        <v>0</v>
      </c>
      <c r="H179" s="9">
        <f t="shared" si="122"/>
        <v>0</v>
      </c>
      <c r="I179" s="9">
        <f t="shared" si="122"/>
        <v>0</v>
      </c>
      <c r="J179" s="9">
        <f t="shared" si="122"/>
        <v>0</v>
      </c>
      <c r="K179" s="9">
        <f t="shared" si="122"/>
        <v>0</v>
      </c>
      <c r="L179" s="9">
        <f t="shared" si="122"/>
        <v>0</v>
      </c>
      <c r="M179" s="9">
        <f t="shared" si="122"/>
        <v>0</v>
      </c>
      <c r="N179" s="9">
        <f t="shared" si="122"/>
        <v>0</v>
      </c>
      <c r="O179" s="9">
        <f t="shared" si="122"/>
        <v>0</v>
      </c>
      <c r="P179" s="16">
        <f t="shared" si="105"/>
        <v>0</v>
      </c>
      <c r="R179" s="25"/>
    </row>
    <row r="180" spans="1:18" ht="16.05" customHeight="1" x14ac:dyDescent="0.2">
      <c r="A180" s="46"/>
      <c r="B180" s="40"/>
      <c r="C180" s="38" t="s">
        <v>22</v>
      </c>
      <c r="D180" s="10" t="str">
        <f t="shared" ref="D180:O180" si="123">IF(D179&lt;=0,"",D179/$P179%)</f>
        <v/>
      </c>
      <c r="E180" s="10" t="str">
        <f t="shared" si="123"/>
        <v/>
      </c>
      <c r="F180" s="10" t="str">
        <f t="shared" si="123"/>
        <v/>
      </c>
      <c r="G180" s="10" t="str">
        <f t="shared" si="123"/>
        <v/>
      </c>
      <c r="H180" s="10" t="str">
        <f t="shared" si="123"/>
        <v/>
      </c>
      <c r="I180" s="10" t="str">
        <f t="shared" si="123"/>
        <v/>
      </c>
      <c r="J180" s="10" t="str">
        <f t="shared" si="123"/>
        <v/>
      </c>
      <c r="K180" s="10" t="str">
        <f t="shared" si="123"/>
        <v/>
      </c>
      <c r="L180" s="10" t="str">
        <f t="shared" si="123"/>
        <v/>
      </c>
      <c r="M180" s="10" t="str">
        <f t="shared" si="123"/>
        <v/>
      </c>
      <c r="N180" s="10" t="str">
        <f t="shared" si="123"/>
        <v/>
      </c>
      <c r="O180" s="10" t="str">
        <f t="shared" si="123"/>
        <v/>
      </c>
      <c r="P180" s="16">
        <f t="shared" si="105"/>
        <v>0</v>
      </c>
      <c r="R180" s="25"/>
    </row>
    <row r="181" spans="1:18" ht="16.05" customHeight="1" x14ac:dyDescent="0.2">
      <c r="A181" s="46"/>
      <c r="B181" s="36" t="s">
        <v>53</v>
      </c>
      <c r="C181" s="37" t="s">
        <v>21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16">
        <f t="shared" si="105"/>
        <v>0</v>
      </c>
      <c r="R181" s="25"/>
    </row>
    <row r="182" spans="1:18" ht="16.05" customHeight="1" x14ac:dyDescent="0.2">
      <c r="A182" s="46"/>
      <c r="B182" s="36"/>
      <c r="C182" s="38" t="s">
        <v>22</v>
      </c>
      <c r="D182" s="10" t="str">
        <f t="shared" ref="D182:O182" si="124">IF(D181&lt;=0,"",D181/$P181%)</f>
        <v/>
      </c>
      <c r="E182" s="10" t="str">
        <f t="shared" si="124"/>
        <v/>
      </c>
      <c r="F182" s="10" t="str">
        <f t="shared" si="124"/>
        <v/>
      </c>
      <c r="G182" s="10" t="str">
        <f t="shared" si="124"/>
        <v/>
      </c>
      <c r="H182" s="10" t="str">
        <f t="shared" si="124"/>
        <v/>
      </c>
      <c r="I182" s="10" t="str">
        <f t="shared" si="124"/>
        <v/>
      </c>
      <c r="J182" s="10" t="str">
        <f t="shared" si="124"/>
        <v/>
      </c>
      <c r="K182" s="10" t="str">
        <f t="shared" si="124"/>
        <v/>
      </c>
      <c r="L182" s="10" t="str">
        <f t="shared" si="124"/>
        <v/>
      </c>
      <c r="M182" s="10" t="str">
        <f t="shared" si="124"/>
        <v/>
      </c>
      <c r="N182" s="10" t="str">
        <f t="shared" si="124"/>
        <v/>
      </c>
      <c r="O182" s="10" t="str">
        <f t="shared" si="124"/>
        <v/>
      </c>
      <c r="P182" s="16">
        <f t="shared" si="105"/>
        <v>0</v>
      </c>
      <c r="R182" s="25"/>
    </row>
    <row r="183" spans="1:18" ht="16.05" customHeight="1" x14ac:dyDescent="0.2">
      <c r="A183" s="46"/>
      <c r="B183" s="36"/>
      <c r="C183" s="37" t="s">
        <v>23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12.8</v>
      </c>
      <c r="K183" s="8">
        <v>72.7</v>
      </c>
      <c r="L183" s="8">
        <v>61.1</v>
      </c>
      <c r="M183" s="8">
        <v>50</v>
      </c>
      <c r="N183" s="8">
        <v>7.1</v>
      </c>
      <c r="O183" s="8">
        <v>0</v>
      </c>
      <c r="P183" s="16">
        <f t="shared" si="105"/>
        <v>203.7</v>
      </c>
      <c r="R183" s="25"/>
    </row>
    <row r="184" spans="1:18" ht="16.05" customHeight="1" x14ac:dyDescent="0.2">
      <c r="A184" s="46"/>
      <c r="B184" s="36"/>
      <c r="C184" s="38" t="s">
        <v>22</v>
      </c>
      <c r="D184" s="10" t="str">
        <f t="shared" ref="D184:O184" si="125">IF(D183&lt;=0,"",D183/$P183%)</f>
        <v/>
      </c>
      <c r="E184" s="10" t="str">
        <f t="shared" si="125"/>
        <v/>
      </c>
      <c r="F184" s="10" t="str">
        <f t="shared" si="125"/>
        <v/>
      </c>
      <c r="G184" s="10" t="str">
        <f t="shared" si="125"/>
        <v/>
      </c>
      <c r="H184" s="10" t="str">
        <f t="shared" si="125"/>
        <v/>
      </c>
      <c r="I184" s="10" t="str">
        <f t="shared" si="125"/>
        <v/>
      </c>
      <c r="J184" s="10">
        <f t="shared" si="125"/>
        <v>6.2837506136475216</v>
      </c>
      <c r="K184" s="10">
        <f t="shared" si="125"/>
        <v>35.689739813451155</v>
      </c>
      <c r="L184" s="10">
        <f t="shared" si="125"/>
        <v>29.995090819833091</v>
      </c>
      <c r="M184" s="10">
        <f t="shared" si="125"/>
        <v>24.54590083456063</v>
      </c>
      <c r="N184" s="10">
        <f t="shared" si="125"/>
        <v>3.4855179185076093</v>
      </c>
      <c r="O184" s="10" t="str">
        <f t="shared" si="125"/>
        <v/>
      </c>
      <c r="P184" s="16">
        <f t="shared" si="105"/>
        <v>100</v>
      </c>
      <c r="R184" s="25"/>
    </row>
    <row r="185" spans="1:18" ht="16.05" customHeight="1" x14ac:dyDescent="0.2">
      <c r="A185" s="46"/>
      <c r="B185" s="36"/>
      <c r="C185" s="37" t="s">
        <v>24</v>
      </c>
      <c r="D185" s="9">
        <f>SUM(D183,D181)</f>
        <v>0</v>
      </c>
      <c r="E185" s="9">
        <f t="shared" ref="E185:O185" si="126">SUM(E183,E181)</f>
        <v>0</v>
      </c>
      <c r="F185" s="9">
        <f t="shared" si="126"/>
        <v>0</v>
      </c>
      <c r="G185" s="9">
        <f t="shared" si="126"/>
        <v>0</v>
      </c>
      <c r="H185" s="9">
        <f t="shared" si="126"/>
        <v>0</v>
      </c>
      <c r="I185" s="9">
        <f t="shared" si="126"/>
        <v>0</v>
      </c>
      <c r="J185" s="9">
        <f t="shared" si="126"/>
        <v>12.8</v>
      </c>
      <c r="K185" s="9">
        <f t="shared" si="126"/>
        <v>72.7</v>
      </c>
      <c r="L185" s="9">
        <f t="shared" si="126"/>
        <v>61.1</v>
      </c>
      <c r="M185" s="9">
        <f t="shared" si="126"/>
        <v>50</v>
      </c>
      <c r="N185" s="9">
        <f t="shared" si="126"/>
        <v>7.1</v>
      </c>
      <c r="O185" s="9">
        <f t="shared" si="126"/>
        <v>0</v>
      </c>
      <c r="P185" s="16">
        <f t="shared" si="105"/>
        <v>203.7</v>
      </c>
      <c r="R185" s="25"/>
    </row>
    <row r="186" spans="1:18" ht="16.05" customHeight="1" x14ac:dyDescent="0.2">
      <c r="A186" s="46"/>
      <c r="B186" s="40"/>
      <c r="C186" s="38" t="s">
        <v>22</v>
      </c>
      <c r="D186" s="10" t="str">
        <f t="shared" ref="D186:O186" si="127">IF(D185&lt;=0,"",D185/$P185%)</f>
        <v/>
      </c>
      <c r="E186" s="10" t="str">
        <f t="shared" si="127"/>
        <v/>
      </c>
      <c r="F186" s="10" t="str">
        <f t="shared" si="127"/>
        <v/>
      </c>
      <c r="G186" s="10" t="str">
        <f t="shared" si="127"/>
        <v/>
      </c>
      <c r="H186" s="10" t="str">
        <f t="shared" si="127"/>
        <v/>
      </c>
      <c r="I186" s="10" t="str">
        <f t="shared" si="127"/>
        <v/>
      </c>
      <c r="J186" s="10">
        <f t="shared" si="127"/>
        <v>6.2837506136475216</v>
      </c>
      <c r="K186" s="10">
        <f t="shared" si="127"/>
        <v>35.689739813451155</v>
      </c>
      <c r="L186" s="10">
        <f t="shared" si="127"/>
        <v>29.995090819833091</v>
      </c>
      <c r="M186" s="10">
        <f t="shared" si="127"/>
        <v>24.54590083456063</v>
      </c>
      <c r="N186" s="10">
        <f t="shared" si="127"/>
        <v>3.4855179185076093</v>
      </c>
      <c r="O186" s="10" t="str">
        <f t="shared" si="127"/>
        <v/>
      </c>
      <c r="P186" s="16">
        <f t="shared" si="105"/>
        <v>100</v>
      </c>
      <c r="R186" s="25"/>
    </row>
    <row r="187" spans="1:18" ht="16.05" customHeight="1" x14ac:dyDescent="0.2">
      <c r="A187" s="46"/>
      <c r="B187" s="36" t="s">
        <v>54</v>
      </c>
      <c r="C187" s="37" t="s">
        <v>21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16">
        <f t="shared" si="105"/>
        <v>0</v>
      </c>
      <c r="R187" s="25"/>
    </row>
    <row r="188" spans="1:18" ht="16.05" customHeight="1" x14ac:dyDescent="0.2">
      <c r="A188" s="46"/>
      <c r="B188" s="36"/>
      <c r="C188" s="38" t="s">
        <v>22</v>
      </c>
      <c r="D188" s="10" t="str">
        <f t="shared" ref="D188:O188" si="128">IF(D187&lt;=0,"",D187/$P187%)</f>
        <v/>
      </c>
      <c r="E188" s="10" t="str">
        <f t="shared" si="128"/>
        <v/>
      </c>
      <c r="F188" s="10" t="str">
        <f t="shared" si="128"/>
        <v/>
      </c>
      <c r="G188" s="10" t="str">
        <f t="shared" si="128"/>
        <v/>
      </c>
      <c r="H188" s="10" t="str">
        <f t="shared" si="128"/>
        <v/>
      </c>
      <c r="I188" s="10" t="str">
        <f t="shared" si="128"/>
        <v/>
      </c>
      <c r="J188" s="10" t="str">
        <f t="shared" si="128"/>
        <v/>
      </c>
      <c r="K188" s="10" t="str">
        <f t="shared" si="128"/>
        <v/>
      </c>
      <c r="L188" s="10" t="str">
        <f t="shared" si="128"/>
        <v/>
      </c>
      <c r="M188" s="10" t="str">
        <f t="shared" si="128"/>
        <v/>
      </c>
      <c r="N188" s="10" t="str">
        <f t="shared" si="128"/>
        <v/>
      </c>
      <c r="O188" s="10" t="str">
        <f t="shared" si="128"/>
        <v/>
      </c>
      <c r="P188" s="16">
        <f t="shared" si="105"/>
        <v>0</v>
      </c>
      <c r="R188" s="25"/>
    </row>
    <row r="189" spans="1:18" ht="16.05" customHeight="1" x14ac:dyDescent="0.2">
      <c r="A189" s="46"/>
      <c r="B189" s="36"/>
      <c r="C189" s="37" t="s">
        <v>23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16">
        <f t="shared" si="105"/>
        <v>0</v>
      </c>
      <c r="R189" s="25"/>
    </row>
    <row r="190" spans="1:18" ht="16.05" customHeight="1" x14ac:dyDescent="0.2">
      <c r="A190" s="46"/>
      <c r="B190" s="36"/>
      <c r="C190" s="38" t="s">
        <v>22</v>
      </c>
      <c r="D190" s="10" t="str">
        <f t="shared" ref="D190:O190" si="129">IF(D189&lt;=0,"",D189/$P189%)</f>
        <v/>
      </c>
      <c r="E190" s="10" t="str">
        <f t="shared" si="129"/>
        <v/>
      </c>
      <c r="F190" s="10" t="str">
        <f t="shared" si="129"/>
        <v/>
      </c>
      <c r="G190" s="10" t="str">
        <f t="shared" si="129"/>
        <v/>
      </c>
      <c r="H190" s="10" t="str">
        <f t="shared" si="129"/>
        <v/>
      </c>
      <c r="I190" s="10" t="str">
        <f t="shared" si="129"/>
        <v/>
      </c>
      <c r="J190" s="10" t="str">
        <f t="shared" si="129"/>
        <v/>
      </c>
      <c r="K190" s="10" t="str">
        <f t="shared" si="129"/>
        <v/>
      </c>
      <c r="L190" s="10" t="str">
        <f t="shared" si="129"/>
        <v/>
      </c>
      <c r="M190" s="10" t="str">
        <f t="shared" si="129"/>
        <v/>
      </c>
      <c r="N190" s="10" t="str">
        <f t="shared" si="129"/>
        <v/>
      </c>
      <c r="O190" s="10" t="str">
        <f t="shared" si="129"/>
        <v/>
      </c>
      <c r="P190" s="16">
        <f t="shared" si="105"/>
        <v>0</v>
      </c>
      <c r="R190" s="25"/>
    </row>
    <row r="191" spans="1:18" ht="16.05" customHeight="1" x14ac:dyDescent="0.2">
      <c r="A191" s="46"/>
      <c r="B191" s="36"/>
      <c r="C191" s="37" t="s">
        <v>24</v>
      </c>
      <c r="D191" s="9">
        <f>SUM(D189,D187)</f>
        <v>0</v>
      </c>
      <c r="E191" s="9">
        <f t="shared" ref="E191:O191" si="130">SUM(E189,E187)</f>
        <v>0</v>
      </c>
      <c r="F191" s="9">
        <f t="shared" si="130"/>
        <v>0</v>
      </c>
      <c r="G191" s="9">
        <f t="shared" si="130"/>
        <v>0</v>
      </c>
      <c r="H191" s="9">
        <f t="shared" si="130"/>
        <v>0</v>
      </c>
      <c r="I191" s="9">
        <f t="shared" si="130"/>
        <v>0</v>
      </c>
      <c r="J191" s="9">
        <f t="shared" si="130"/>
        <v>0</v>
      </c>
      <c r="K191" s="9">
        <f t="shared" si="130"/>
        <v>0</v>
      </c>
      <c r="L191" s="9">
        <f t="shared" si="130"/>
        <v>0</v>
      </c>
      <c r="M191" s="9">
        <f t="shared" si="130"/>
        <v>0</v>
      </c>
      <c r="N191" s="9">
        <f t="shared" si="130"/>
        <v>0</v>
      </c>
      <c r="O191" s="9">
        <f t="shared" si="130"/>
        <v>0</v>
      </c>
      <c r="P191" s="16">
        <f t="shared" si="105"/>
        <v>0</v>
      </c>
      <c r="R191" s="25"/>
    </row>
    <row r="192" spans="1:18" ht="16.05" customHeight="1" x14ac:dyDescent="0.2">
      <c r="A192" s="46"/>
      <c r="B192" s="40"/>
      <c r="C192" s="38" t="s">
        <v>22</v>
      </c>
      <c r="D192" s="10" t="str">
        <f t="shared" ref="D192:O192" si="131">IF(D191&lt;=0,"",D191/$P191%)</f>
        <v/>
      </c>
      <c r="E192" s="10" t="str">
        <f t="shared" si="131"/>
        <v/>
      </c>
      <c r="F192" s="10" t="str">
        <f t="shared" si="131"/>
        <v/>
      </c>
      <c r="G192" s="10" t="str">
        <f t="shared" si="131"/>
        <v/>
      </c>
      <c r="H192" s="10" t="str">
        <f t="shared" si="131"/>
        <v/>
      </c>
      <c r="I192" s="10" t="str">
        <f t="shared" si="131"/>
        <v/>
      </c>
      <c r="J192" s="10" t="str">
        <f t="shared" si="131"/>
        <v/>
      </c>
      <c r="K192" s="10" t="str">
        <f t="shared" si="131"/>
        <v/>
      </c>
      <c r="L192" s="10" t="str">
        <f t="shared" si="131"/>
        <v/>
      </c>
      <c r="M192" s="10" t="str">
        <f t="shared" si="131"/>
        <v/>
      </c>
      <c r="N192" s="10" t="str">
        <f t="shared" si="131"/>
        <v/>
      </c>
      <c r="O192" s="10" t="str">
        <f t="shared" si="131"/>
        <v/>
      </c>
      <c r="P192" s="16">
        <f t="shared" si="105"/>
        <v>0</v>
      </c>
      <c r="R192" s="25"/>
    </row>
    <row r="193" spans="1:18" ht="16.05" customHeight="1" x14ac:dyDescent="0.2">
      <c r="A193" s="46"/>
      <c r="B193" s="36" t="s">
        <v>55</v>
      </c>
      <c r="C193" s="37" t="s">
        <v>21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16">
        <f t="shared" si="105"/>
        <v>0</v>
      </c>
      <c r="R193" s="25"/>
    </row>
    <row r="194" spans="1:18" ht="16.05" customHeight="1" x14ac:dyDescent="0.2">
      <c r="A194" s="46"/>
      <c r="B194" s="36"/>
      <c r="C194" s="38" t="s">
        <v>22</v>
      </c>
      <c r="D194" s="10" t="str">
        <f t="shared" ref="D194:O194" si="132">IF(D193&lt;=0,"",D193/$P193%)</f>
        <v/>
      </c>
      <c r="E194" s="10" t="str">
        <f t="shared" si="132"/>
        <v/>
      </c>
      <c r="F194" s="10" t="str">
        <f t="shared" si="132"/>
        <v/>
      </c>
      <c r="G194" s="10" t="str">
        <f t="shared" si="132"/>
        <v/>
      </c>
      <c r="H194" s="10" t="str">
        <f t="shared" si="132"/>
        <v/>
      </c>
      <c r="I194" s="10" t="str">
        <f t="shared" si="132"/>
        <v/>
      </c>
      <c r="J194" s="10" t="str">
        <f t="shared" si="132"/>
        <v/>
      </c>
      <c r="K194" s="10" t="str">
        <f t="shared" si="132"/>
        <v/>
      </c>
      <c r="L194" s="10" t="str">
        <f t="shared" si="132"/>
        <v/>
      </c>
      <c r="M194" s="10" t="str">
        <f t="shared" si="132"/>
        <v/>
      </c>
      <c r="N194" s="10" t="str">
        <f t="shared" si="132"/>
        <v/>
      </c>
      <c r="O194" s="10" t="str">
        <f t="shared" si="132"/>
        <v/>
      </c>
      <c r="P194" s="16">
        <f t="shared" si="105"/>
        <v>0</v>
      </c>
      <c r="R194" s="25"/>
    </row>
    <row r="195" spans="1:18" ht="16.05" customHeight="1" x14ac:dyDescent="0.2">
      <c r="A195" s="46"/>
      <c r="B195" s="36"/>
      <c r="C195" s="37" t="s">
        <v>23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16">
        <f t="shared" si="105"/>
        <v>0</v>
      </c>
      <c r="R195" s="25"/>
    </row>
    <row r="196" spans="1:18" ht="16.05" customHeight="1" x14ac:dyDescent="0.2">
      <c r="A196" s="46"/>
      <c r="B196" s="36"/>
      <c r="C196" s="38" t="s">
        <v>22</v>
      </c>
      <c r="D196" s="10" t="str">
        <f t="shared" ref="D196:O196" si="133">IF(D195&lt;=0,"",D195/$P195%)</f>
        <v/>
      </c>
      <c r="E196" s="10" t="str">
        <f t="shared" si="133"/>
        <v/>
      </c>
      <c r="F196" s="10" t="str">
        <f t="shared" si="133"/>
        <v/>
      </c>
      <c r="G196" s="10" t="str">
        <f t="shared" si="133"/>
        <v/>
      </c>
      <c r="H196" s="10" t="str">
        <f t="shared" si="133"/>
        <v/>
      </c>
      <c r="I196" s="10" t="str">
        <f t="shared" si="133"/>
        <v/>
      </c>
      <c r="J196" s="10" t="str">
        <f t="shared" si="133"/>
        <v/>
      </c>
      <c r="K196" s="10" t="str">
        <f t="shared" si="133"/>
        <v/>
      </c>
      <c r="L196" s="10" t="str">
        <f t="shared" si="133"/>
        <v/>
      </c>
      <c r="M196" s="10" t="str">
        <f t="shared" si="133"/>
        <v/>
      </c>
      <c r="N196" s="10" t="str">
        <f t="shared" si="133"/>
        <v/>
      </c>
      <c r="O196" s="10" t="str">
        <f t="shared" si="133"/>
        <v/>
      </c>
      <c r="P196" s="16">
        <f t="shared" si="105"/>
        <v>0</v>
      </c>
      <c r="R196" s="25"/>
    </row>
    <row r="197" spans="1:18" ht="16.05" customHeight="1" x14ac:dyDescent="0.2">
      <c r="A197" s="46"/>
      <c r="B197" s="36"/>
      <c r="C197" s="37" t="s">
        <v>24</v>
      </c>
      <c r="D197" s="9">
        <f>SUM(D195,D193)</f>
        <v>0</v>
      </c>
      <c r="E197" s="9">
        <f t="shared" ref="E197:O197" si="134">SUM(E195,E193)</f>
        <v>0</v>
      </c>
      <c r="F197" s="9">
        <f t="shared" si="134"/>
        <v>0</v>
      </c>
      <c r="G197" s="9">
        <f t="shared" si="134"/>
        <v>0</v>
      </c>
      <c r="H197" s="9">
        <f t="shared" si="134"/>
        <v>0</v>
      </c>
      <c r="I197" s="9">
        <f t="shared" si="134"/>
        <v>0</v>
      </c>
      <c r="J197" s="9">
        <f t="shared" si="134"/>
        <v>0</v>
      </c>
      <c r="K197" s="9">
        <f t="shared" si="134"/>
        <v>0</v>
      </c>
      <c r="L197" s="9">
        <f t="shared" si="134"/>
        <v>0</v>
      </c>
      <c r="M197" s="9">
        <f t="shared" si="134"/>
        <v>0</v>
      </c>
      <c r="N197" s="9">
        <f t="shared" si="134"/>
        <v>0</v>
      </c>
      <c r="O197" s="9">
        <f t="shared" si="134"/>
        <v>0</v>
      </c>
      <c r="P197" s="16">
        <f t="shared" si="105"/>
        <v>0</v>
      </c>
      <c r="R197" s="25"/>
    </row>
    <row r="198" spans="1:18" ht="16.05" customHeight="1" x14ac:dyDescent="0.2">
      <c r="A198" s="46"/>
      <c r="B198" s="40"/>
      <c r="C198" s="38" t="s">
        <v>22</v>
      </c>
      <c r="D198" s="10" t="str">
        <f t="shared" ref="D198:O198" si="135">IF(D197&lt;=0,"",D197/$P197%)</f>
        <v/>
      </c>
      <c r="E198" s="10" t="str">
        <f t="shared" si="135"/>
        <v/>
      </c>
      <c r="F198" s="10" t="str">
        <f t="shared" si="135"/>
        <v/>
      </c>
      <c r="G198" s="10" t="str">
        <f t="shared" si="135"/>
        <v/>
      </c>
      <c r="H198" s="10" t="str">
        <f t="shared" si="135"/>
        <v/>
      </c>
      <c r="I198" s="10" t="str">
        <f t="shared" si="135"/>
        <v/>
      </c>
      <c r="J198" s="10" t="str">
        <f t="shared" si="135"/>
        <v/>
      </c>
      <c r="K198" s="10" t="str">
        <f t="shared" si="135"/>
        <v/>
      </c>
      <c r="L198" s="10" t="str">
        <f t="shared" si="135"/>
        <v/>
      </c>
      <c r="M198" s="10" t="str">
        <f t="shared" si="135"/>
        <v/>
      </c>
      <c r="N198" s="10" t="str">
        <f t="shared" si="135"/>
        <v/>
      </c>
      <c r="O198" s="10" t="str">
        <f t="shared" si="135"/>
        <v/>
      </c>
      <c r="P198" s="16">
        <f t="shared" si="105"/>
        <v>0</v>
      </c>
      <c r="R198" s="25"/>
    </row>
    <row r="199" spans="1:18" ht="16.05" customHeight="1" x14ac:dyDescent="0.2">
      <c r="A199" s="46"/>
      <c r="B199" s="36" t="s">
        <v>56</v>
      </c>
      <c r="C199" s="37" t="s">
        <v>21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0.30000000000000004</v>
      </c>
      <c r="K199" s="8">
        <v>0.3</v>
      </c>
      <c r="L199" s="8">
        <v>0.3</v>
      </c>
      <c r="M199" s="8">
        <v>0</v>
      </c>
      <c r="N199" s="8">
        <v>0</v>
      </c>
      <c r="O199" s="8">
        <v>0</v>
      </c>
      <c r="P199" s="16">
        <f t="shared" si="105"/>
        <v>0.90000000000000013</v>
      </c>
      <c r="R199" s="25"/>
    </row>
    <row r="200" spans="1:18" ht="16.05" customHeight="1" x14ac:dyDescent="0.2">
      <c r="A200" s="46"/>
      <c r="B200" s="36"/>
      <c r="C200" s="38" t="s">
        <v>22</v>
      </c>
      <c r="D200" s="10" t="str">
        <f t="shared" ref="D200:O200" si="136">IF(D199&lt;=0,"",D199/$P199%)</f>
        <v/>
      </c>
      <c r="E200" s="10" t="str">
        <f t="shared" si="136"/>
        <v/>
      </c>
      <c r="F200" s="10" t="str">
        <f t="shared" si="136"/>
        <v/>
      </c>
      <c r="G200" s="10" t="str">
        <f t="shared" si="136"/>
        <v/>
      </c>
      <c r="H200" s="10" t="str">
        <f t="shared" si="136"/>
        <v/>
      </c>
      <c r="I200" s="10" t="str">
        <f t="shared" si="136"/>
        <v/>
      </c>
      <c r="J200" s="10">
        <f t="shared" si="136"/>
        <v>33.333333333333336</v>
      </c>
      <c r="K200" s="10">
        <f t="shared" si="136"/>
        <v>33.333333333333329</v>
      </c>
      <c r="L200" s="10">
        <f t="shared" si="136"/>
        <v>33.333333333333329</v>
      </c>
      <c r="M200" s="10" t="str">
        <f t="shared" si="136"/>
        <v/>
      </c>
      <c r="N200" s="10" t="str">
        <f t="shared" si="136"/>
        <v/>
      </c>
      <c r="O200" s="10" t="str">
        <f t="shared" si="136"/>
        <v/>
      </c>
      <c r="P200" s="16">
        <f t="shared" si="105"/>
        <v>99.999999999999986</v>
      </c>
      <c r="R200" s="25"/>
    </row>
    <row r="201" spans="1:18" ht="16.05" customHeight="1" x14ac:dyDescent="0.2">
      <c r="A201" s="46"/>
      <c r="B201" s="36"/>
      <c r="C201" s="37" t="s">
        <v>23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1.2</v>
      </c>
      <c r="K201" s="8">
        <v>2.7</v>
      </c>
      <c r="L201" s="8">
        <v>2.5999999999999996</v>
      </c>
      <c r="M201" s="8">
        <v>0.5</v>
      </c>
      <c r="N201" s="8">
        <v>0</v>
      </c>
      <c r="O201" s="8">
        <v>0</v>
      </c>
      <c r="P201" s="16">
        <f t="shared" si="105"/>
        <v>7</v>
      </c>
      <c r="R201" s="25"/>
    </row>
    <row r="202" spans="1:18" ht="16.05" customHeight="1" x14ac:dyDescent="0.2">
      <c r="A202" s="46"/>
      <c r="B202" s="36"/>
      <c r="C202" s="38" t="s">
        <v>22</v>
      </c>
      <c r="D202" s="10" t="str">
        <f t="shared" ref="D202:O202" si="137">IF(D201&lt;=0,"",D201/$P201%)</f>
        <v/>
      </c>
      <c r="E202" s="10" t="str">
        <f t="shared" si="137"/>
        <v/>
      </c>
      <c r="F202" s="10" t="str">
        <f t="shared" si="137"/>
        <v/>
      </c>
      <c r="G202" s="10" t="str">
        <f t="shared" si="137"/>
        <v/>
      </c>
      <c r="H202" s="10" t="str">
        <f t="shared" si="137"/>
        <v/>
      </c>
      <c r="I202" s="10" t="str">
        <f t="shared" si="137"/>
        <v/>
      </c>
      <c r="J202" s="10">
        <f t="shared" si="137"/>
        <v>17.142857142857142</v>
      </c>
      <c r="K202" s="10">
        <f t="shared" si="137"/>
        <v>38.571428571428569</v>
      </c>
      <c r="L202" s="10">
        <f t="shared" si="137"/>
        <v>37.142857142857132</v>
      </c>
      <c r="M202" s="10">
        <f t="shared" si="137"/>
        <v>7.1428571428571423</v>
      </c>
      <c r="N202" s="10" t="str">
        <f t="shared" si="137"/>
        <v/>
      </c>
      <c r="O202" s="10" t="str">
        <f t="shared" si="137"/>
        <v/>
      </c>
      <c r="P202" s="16">
        <f t="shared" si="105"/>
        <v>99.999999999999972</v>
      </c>
      <c r="R202" s="25"/>
    </row>
    <row r="203" spans="1:18" ht="16.05" customHeight="1" x14ac:dyDescent="0.2">
      <c r="A203" s="46"/>
      <c r="B203" s="36"/>
      <c r="C203" s="37" t="s">
        <v>24</v>
      </c>
      <c r="D203" s="9">
        <f>SUM(D201,D199)</f>
        <v>0</v>
      </c>
      <c r="E203" s="9">
        <f t="shared" ref="E203:O203" si="138">SUM(E201,E199)</f>
        <v>0</v>
      </c>
      <c r="F203" s="9">
        <f t="shared" si="138"/>
        <v>0</v>
      </c>
      <c r="G203" s="9">
        <f t="shared" si="138"/>
        <v>0</v>
      </c>
      <c r="H203" s="9">
        <f t="shared" si="138"/>
        <v>0</v>
      </c>
      <c r="I203" s="9">
        <f t="shared" si="138"/>
        <v>0</v>
      </c>
      <c r="J203" s="9">
        <f t="shared" si="138"/>
        <v>1.5</v>
      </c>
      <c r="K203" s="9">
        <f t="shared" si="138"/>
        <v>3</v>
      </c>
      <c r="L203" s="9">
        <f t="shared" si="138"/>
        <v>2.8999999999999995</v>
      </c>
      <c r="M203" s="9">
        <f t="shared" si="138"/>
        <v>0.5</v>
      </c>
      <c r="N203" s="9">
        <f t="shared" si="138"/>
        <v>0</v>
      </c>
      <c r="O203" s="9">
        <f t="shared" si="138"/>
        <v>0</v>
      </c>
      <c r="P203" s="16">
        <f t="shared" si="105"/>
        <v>7.8999999999999995</v>
      </c>
      <c r="R203" s="25"/>
    </row>
    <row r="204" spans="1:18" ht="16.05" customHeight="1" x14ac:dyDescent="0.2">
      <c r="A204" s="46"/>
      <c r="B204" s="40"/>
      <c r="C204" s="38" t="s">
        <v>22</v>
      </c>
      <c r="D204" s="10" t="str">
        <f t="shared" ref="D204:O204" si="139">IF(D203&lt;=0,"",D203/$P203%)</f>
        <v/>
      </c>
      <c r="E204" s="10" t="str">
        <f t="shared" si="139"/>
        <v/>
      </c>
      <c r="F204" s="10" t="str">
        <f t="shared" si="139"/>
        <v/>
      </c>
      <c r="G204" s="10" t="str">
        <f t="shared" si="139"/>
        <v/>
      </c>
      <c r="H204" s="10" t="str">
        <f t="shared" si="139"/>
        <v/>
      </c>
      <c r="I204" s="10" t="str">
        <f t="shared" si="139"/>
        <v/>
      </c>
      <c r="J204" s="10">
        <f t="shared" si="139"/>
        <v>18.987341772151897</v>
      </c>
      <c r="K204" s="10">
        <f t="shared" si="139"/>
        <v>37.974683544303794</v>
      </c>
      <c r="L204" s="10">
        <f t="shared" si="139"/>
        <v>36.70886075949366</v>
      </c>
      <c r="M204" s="10">
        <f t="shared" si="139"/>
        <v>6.3291139240506329</v>
      </c>
      <c r="N204" s="10" t="str">
        <f t="shared" si="139"/>
        <v/>
      </c>
      <c r="O204" s="10" t="str">
        <f t="shared" si="139"/>
        <v/>
      </c>
      <c r="P204" s="16">
        <f t="shared" si="105"/>
        <v>99.999999999999986</v>
      </c>
      <c r="R204" s="25"/>
    </row>
    <row r="205" spans="1:18" ht="16.05" customHeight="1" x14ac:dyDescent="0.2">
      <c r="A205" s="46"/>
      <c r="B205" s="36" t="s">
        <v>57</v>
      </c>
      <c r="C205" s="37" t="s">
        <v>21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16">
        <f t="shared" si="105"/>
        <v>0</v>
      </c>
      <c r="R205" s="25"/>
    </row>
    <row r="206" spans="1:18" ht="16.05" customHeight="1" x14ac:dyDescent="0.2">
      <c r="A206" s="46"/>
      <c r="B206" s="36"/>
      <c r="C206" s="38" t="s">
        <v>22</v>
      </c>
      <c r="D206" s="10" t="str">
        <f t="shared" ref="D206:O206" si="140">IF(D205&lt;=0,"",D205/$P205%)</f>
        <v/>
      </c>
      <c r="E206" s="10" t="str">
        <f t="shared" si="140"/>
        <v/>
      </c>
      <c r="F206" s="10" t="str">
        <f t="shared" si="140"/>
        <v/>
      </c>
      <c r="G206" s="10" t="str">
        <f t="shared" si="140"/>
        <v/>
      </c>
      <c r="H206" s="10" t="str">
        <f t="shared" si="140"/>
        <v/>
      </c>
      <c r="I206" s="10" t="str">
        <f t="shared" si="140"/>
        <v/>
      </c>
      <c r="J206" s="10" t="str">
        <f t="shared" si="140"/>
        <v/>
      </c>
      <c r="K206" s="10" t="str">
        <f t="shared" si="140"/>
        <v/>
      </c>
      <c r="L206" s="10" t="str">
        <f t="shared" si="140"/>
        <v/>
      </c>
      <c r="M206" s="10" t="str">
        <f t="shared" si="140"/>
        <v/>
      </c>
      <c r="N206" s="10" t="str">
        <f t="shared" si="140"/>
        <v/>
      </c>
      <c r="O206" s="10" t="str">
        <f t="shared" si="140"/>
        <v/>
      </c>
      <c r="P206" s="16">
        <f t="shared" si="105"/>
        <v>0</v>
      </c>
      <c r="R206" s="25"/>
    </row>
    <row r="207" spans="1:18" ht="16.05" customHeight="1" x14ac:dyDescent="0.2">
      <c r="A207" s="46"/>
      <c r="B207" s="36"/>
      <c r="C207" s="37" t="s">
        <v>23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16">
        <f t="shared" si="105"/>
        <v>0</v>
      </c>
      <c r="R207" s="25"/>
    </row>
    <row r="208" spans="1:18" ht="16.05" customHeight="1" x14ac:dyDescent="0.2">
      <c r="A208" s="46"/>
      <c r="B208" s="36"/>
      <c r="C208" s="38" t="s">
        <v>22</v>
      </c>
      <c r="D208" s="10" t="str">
        <f t="shared" ref="D208:O208" si="141">IF(D207&lt;=0,"",D207/$P207%)</f>
        <v/>
      </c>
      <c r="E208" s="10" t="str">
        <f t="shared" si="141"/>
        <v/>
      </c>
      <c r="F208" s="10" t="str">
        <f t="shared" si="141"/>
        <v/>
      </c>
      <c r="G208" s="10" t="str">
        <f t="shared" si="141"/>
        <v/>
      </c>
      <c r="H208" s="10" t="str">
        <f t="shared" si="141"/>
        <v/>
      </c>
      <c r="I208" s="10" t="str">
        <f t="shared" si="141"/>
        <v/>
      </c>
      <c r="J208" s="10" t="str">
        <f t="shared" si="141"/>
        <v/>
      </c>
      <c r="K208" s="10" t="str">
        <f t="shared" si="141"/>
        <v/>
      </c>
      <c r="L208" s="10" t="str">
        <f t="shared" si="141"/>
        <v/>
      </c>
      <c r="M208" s="10" t="str">
        <f t="shared" si="141"/>
        <v/>
      </c>
      <c r="N208" s="10" t="str">
        <f t="shared" si="141"/>
        <v/>
      </c>
      <c r="O208" s="10" t="str">
        <f t="shared" si="141"/>
        <v/>
      </c>
      <c r="P208" s="16">
        <f t="shared" si="105"/>
        <v>0</v>
      </c>
      <c r="R208" s="25"/>
    </row>
    <row r="209" spans="1:18" ht="16.05" customHeight="1" x14ac:dyDescent="0.2">
      <c r="A209" s="46"/>
      <c r="B209" s="36"/>
      <c r="C209" s="37" t="s">
        <v>24</v>
      </c>
      <c r="D209" s="9">
        <f>SUM(D207,D205)</f>
        <v>0</v>
      </c>
      <c r="E209" s="9">
        <f t="shared" ref="E209:O209" si="142">SUM(E207,E205)</f>
        <v>0</v>
      </c>
      <c r="F209" s="9">
        <f t="shared" si="142"/>
        <v>0</v>
      </c>
      <c r="G209" s="9">
        <f t="shared" si="142"/>
        <v>0</v>
      </c>
      <c r="H209" s="9">
        <f t="shared" si="142"/>
        <v>0</v>
      </c>
      <c r="I209" s="9">
        <f t="shared" si="142"/>
        <v>0</v>
      </c>
      <c r="J209" s="9">
        <f t="shared" si="142"/>
        <v>0</v>
      </c>
      <c r="K209" s="9">
        <f t="shared" si="142"/>
        <v>0</v>
      </c>
      <c r="L209" s="9">
        <f t="shared" si="142"/>
        <v>0</v>
      </c>
      <c r="M209" s="9">
        <f t="shared" si="142"/>
        <v>0</v>
      </c>
      <c r="N209" s="9">
        <f t="shared" si="142"/>
        <v>0</v>
      </c>
      <c r="O209" s="9">
        <f t="shared" si="142"/>
        <v>0</v>
      </c>
      <c r="P209" s="16">
        <f t="shared" si="105"/>
        <v>0</v>
      </c>
      <c r="R209" s="25"/>
    </row>
    <row r="210" spans="1:18" ht="16.05" customHeight="1" x14ac:dyDescent="0.2">
      <c r="A210" s="46"/>
      <c r="B210" s="40"/>
      <c r="C210" s="38" t="s">
        <v>22</v>
      </c>
      <c r="D210" s="10" t="str">
        <f t="shared" ref="D210:O210" si="143">IF(D209&lt;=0,"",D209/$P209%)</f>
        <v/>
      </c>
      <c r="E210" s="10" t="str">
        <f t="shared" si="143"/>
        <v/>
      </c>
      <c r="F210" s="10" t="str">
        <f t="shared" si="143"/>
        <v/>
      </c>
      <c r="G210" s="10" t="str">
        <f t="shared" si="143"/>
        <v/>
      </c>
      <c r="H210" s="10" t="str">
        <f t="shared" si="143"/>
        <v/>
      </c>
      <c r="I210" s="10" t="str">
        <f t="shared" si="143"/>
        <v/>
      </c>
      <c r="J210" s="10" t="str">
        <f t="shared" si="143"/>
        <v/>
      </c>
      <c r="K210" s="10" t="str">
        <f t="shared" si="143"/>
        <v/>
      </c>
      <c r="L210" s="10" t="str">
        <f t="shared" si="143"/>
        <v/>
      </c>
      <c r="M210" s="10" t="str">
        <f t="shared" si="143"/>
        <v/>
      </c>
      <c r="N210" s="10" t="str">
        <f t="shared" si="143"/>
        <v/>
      </c>
      <c r="O210" s="10" t="str">
        <f t="shared" si="143"/>
        <v/>
      </c>
      <c r="P210" s="16">
        <f t="shared" si="105"/>
        <v>0</v>
      </c>
      <c r="R210" s="25"/>
    </row>
    <row r="211" spans="1:18" ht="16.05" customHeight="1" x14ac:dyDescent="0.2">
      <c r="A211" s="46"/>
      <c r="B211" s="36" t="s">
        <v>58</v>
      </c>
      <c r="C211" s="37" t="s">
        <v>21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16">
        <f t="shared" si="105"/>
        <v>0</v>
      </c>
      <c r="R211" s="25"/>
    </row>
    <row r="212" spans="1:18" ht="16.05" customHeight="1" x14ac:dyDescent="0.2">
      <c r="A212" s="46"/>
      <c r="B212" s="36"/>
      <c r="C212" s="38" t="s">
        <v>22</v>
      </c>
      <c r="D212" s="10" t="str">
        <f t="shared" ref="D212:O212" si="144">IF(D211&lt;=0,"",D211/$P211%)</f>
        <v/>
      </c>
      <c r="E212" s="10" t="str">
        <f t="shared" si="144"/>
        <v/>
      </c>
      <c r="F212" s="10" t="str">
        <f t="shared" si="144"/>
        <v/>
      </c>
      <c r="G212" s="10" t="str">
        <f t="shared" si="144"/>
        <v/>
      </c>
      <c r="H212" s="10" t="str">
        <f t="shared" si="144"/>
        <v/>
      </c>
      <c r="I212" s="10" t="str">
        <f t="shared" si="144"/>
        <v/>
      </c>
      <c r="J212" s="10" t="str">
        <f t="shared" si="144"/>
        <v/>
      </c>
      <c r="K212" s="10" t="str">
        <f t="shared" si="144"/>
        <v/>
      </c>
      <c r="L212" s="10" t="str">
        <f t="shared" si="144"/>
        <v/>
      </c>
      <c r="M212" s="10" t="str">
        <f t="shared" si="144"/>
        <v/>
      </c>
      <c r="N212" s="10" t="str">
        <f t="shared" si="144"/>
        <v/>
      </c>
      <c r="O212" s="10" t="str">
        <f t="shared" si="144"/>
        <v/>
      </c>
      <c r="P212" s="16">
        <f t="shared" si="105"/>
        <v>0</v>
      </c>
      <c r="R212" s="25"/>
    </row>
    <row r="213" spans="1:18" ht="16.05" customHeight="1" x14ac:dyDescent="0.2">
      <c r="A213" s="46"/>
      <c r="B213" s="36"/>
      <c r="C213" s="37" t="s">
        <v>23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16">
        <f t="shared" si="105"/>
        <v>0</v>
      </c>
      <c r="R213" s="25"/>
    </row>
    <row r="214" spans="1:18" ht="16.05" customHeight="1" x14ac:dyDescent="0.2">
      <c r="A214" s="46"/>
      <c r="B214" s="36"/>
      <c r="C214" s="38" t="s">
        <v>22</v>
      </c>
      <c r="D214" s="10" t="str">
        <f t="shared" ref="D214:O214" si="145">IF(D213&lt;=0,"",D213/$P213%)</f>
        <v/>
      </c>
      <c r="E214" s="10" t="str">
        <f t="shared" si="145"/>
        <v/>
      </c>
      <c r="F214" s="10" t="str">
        <f t="shared" si="145"/>
        <v/>
      </c>
      <c r="G214" s="10" t="str">
        <f t="shared" si="145"/>
        <v/>
      </c>
      <c r="H214" s="10" t="str">
        <f t="shared" si="145"/>
        <v/>
      </c>
      <c r="I214" s="10" t="str">
        <f t="shared" si="145"/>
        <v/>
      </c>
      <c r="J214" s="10" t="str">
        <f t="shared" si="145"/>
        <v/>
      </c>
      <c r="K214" s="10" t="str">
        <f t="shared" si="145"/>
        <v/>
      </c>
      <c r="L214" s="10" t="str">
        <f t="shared" si="145"/>
        <v/>
      </c>
      <c r="M214" s="10" t="str">
        <f t="shared" si="145"/>
        <v/>
      </c>
      <c r="N214" s="10" t="str">
        <f t="shared" si="145"/>
        <v/>
      </c>
      <c r="O214" s="10" t="str">
        <f t="shared" si="145"/>
        <v/>
      </c>
      <c r="P214" s="16">
        <f t="shared" si="105"/>
        <v>0</v>
      </c>
      <c r="R214" s="25"/>
    </row>
    <row r="215" spans="1:18" ht="16.05" customHeight="1" x14ac:dyDescent="0.2">
      <c r="A215" s="46"/>
      <c r="B215" s="36"/>
      <c r="C215" s="37" t="s">
        <v>24</v>
      </c>
      <c r="D215" s="9">
        <f>SUM(D213,D211)</f>
        <v>0</v>
      </c>
      <c r="E215" s="9">
        <f t="shared" ref="E215:O215" si="146">SUM(E213,E211)</f>
        <v>0</v>
      </c>
      <c r="F215" s="9">
        <f t="shared" si="146"/>
        <v>0</v>
      </c>
      <c r="G215" s="9">
        <f t="shared" si="146"/>
        <v>0</v>
      </c>
      <c r="H215" s="9">
        <f t="shared" si="146"/>
        <v>0</v>
      </c>
      <c r="I215" s="9">
        <f t="shared" si="146"/>
        <v>0</v>
      </c>
      <c r="J215" s="9">
        <f t="shared" si="146"/>
        <v>0</v>
      </c>
      <c r="K215" s="9">
        <f t="shared" si="146"/>
        <v>0</v>
      </c>
      <c r="L215" s="9">
        <f t="shared" si="146"/>
        <v>0</v>
      </c>
      <c r="M215" s="9">
        <f t="shared" si="146"/>
        <v>0</v>
      </c>
      <c r="N215" s="9">
        <f t="shared" si="146"/>
        <v>0</v>
      </c>
      <c r="O215" s="9">
        <f t="shared" si="146"/>
        <v>0</v>
      </c>
      <c r="P215" s="16">
        <f t="shared" si="105"/>
        <v>0</v>
      </c>
      <c r="R215" s="25"/>
    </row>
    <row r="216" spans="1:18" ht="16.05" customHeight="1" x14ac:dyDescent="0.2">
      <c r="A216" s="46"/>
      <c r="B216" s="40"/>
      <c r="C216" s="38" t="s">
        <v>22</v>
      </c>
      <c r="D216" s="10" t="str">
        <f t="shared" ref="D216:O216" si="147">IF(D215&lt;=0,"",D215/$P215%)</f>
        <v/>
      </c>
      <c r="E216" s="10" t="str">
        <f t="shared" si="147"/>
        <v/>
      </c>
      <c r="F216" s="10" t="str">
        <f t="shared" si="147"/>
        <v/>
      </c>
      <c r="G216" s="10" t="str">
        <f t="shared" si="147"/>
        <v/>
      </c>
      <c r="H216" s="10" t="str">
        <f t="shared" si="147"/>
        <v/>
      </c>
      <c r="I216" s="10" t="str">
        <f t="shared" si="147"/>
        <v/>
      </c>
      <c r="J216" s="10" t="str">
        <f t="shared" si="147"/>
        <v/>
      </c>
      <c r="K216" s="10" t="str">
        <f t="shared" si="147"/>
        <v/>
      </c>
      <c r="L216" s="10" t="str">
        <f t="shared" si="147"/>
        <v/>
      </c>
      <c r="M216" s="10" t="str">
        <f t="shared" si="147"/>
        <v/>
      </c>
      <c r="N216" s="10" t="str">
        <f t="shared" si="147"/>
        <v/>
      </c>
      <c r="O216" s="10" t="str">
        <f t="shared" si="147"/>
        <v/>
      </c>
      <c r="P216" s="16">
        <f t="shared" si="105"/>
        <v>0</v>
      </c>
      <c r="R216" s="25"/>
    </row>
    <row r="217" spans="1:18" ht="16.05" customHeight="1" x14ac:dyDescent="0.2">
      <c r="A217" s="46"/>
      <c r="B217" s="36" t="s">
        <v>59</v>
      </c>
      <c r="C217" s="37" t="s">
        <v>21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15.7</v>
      </c>
      <c r="K217" s="8">
        <v>42</v>
      </c>
      <c r="L217" s="8">
        <v>48.1</v>
      </c>
      <c r="M217" s="8">
        <v>8.8000000000000007</v>
      </c>
      <c r="N217" s="8">
        <v>0</v>
      </c>
      <c r="O217" s="8">
        <v>0</v>
      </c>
      <c r="P217" s="16">
        <f t="shared" si="105"/>
        <v>114.60000000000001</v>
      </c>
      <c r="R217" s="25"/>
    </row>
    <row r="218" spans="1:18" ht="16.05" customHeight="1" x14ac:dyDescent="0.2">
      <c r="A218" s="46"/>
      <c r="B218" s="36"/>
      <c r="C218" s="38" t="s">
        <v>22</v>
      </c>
      <c r="D218" s="10" t="str">
        <f t="shared" ref="D218:O218" si="148">IF(D217&lt;=0,"",D217/$P217%)</f>
        <v/>
      </c>
      <c r="E218" s="10" t="str">
        <f t="shared" si="148"/>
        <v/>
      </c>
      <c r="F218" s="10" t="str">
        <f t="shared" si="148"/>
        <v/>
      </c>
      <c r="G218" s="10" t="str">
        <f t="shared" si="148"/>
        <v/>
      </c>
      <c r="H218" s="10" t="str">
        <f t="shared" si="148"/>
        <v/>
      </c>
      <c r="I218" s="10" t="str">
        <f t="shared" si="148"/>
        <v/>
      </c>
      <c r="J218" s="10">
        <f t="shared" si="148"/>
        <v>13.69982547993019</v>
      </c>
      <c r="K218" s="10">
        <f t="shared" si="148"/>
        <v>36.64921465968586</v>
      </c>
      <c r="L218" s="10">
        <f t="shared" si="148"/>
        <v>41.972076788830712</v>
      </c>
      <c r="M218" s="10">
        <f t="shared" si="148"/>
        <v>7.6788830715532281</v>
      </c>
      <c r="N218" s="10" t="str">
        <f t="shared" si="148"/>
        <v/>
      </c>
      <c r="O218" s="10" t="str">
        <f t="shared" si="148"/>
        <v/>
      </c>
      <c r="P218" s="16">
        <f t="shared" ref="P218:P223" si="149">SUM(D218:O218)</f>
        <v>100</v>
      </c>
      <c r="R218" s="25"/>
    </row>
    <row r="219" spans="1:18" ht="16.05" customHeight="1" x14ac:dyDescent="0.2">
      <c r="A219" s="46"/>
      <c r="B219" s="36"/>
      <c r="C219" s="37" t="s">
        <v>23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0.3</v>
      </c>
      <c r="K219" s="8">
        <v>29.7</v>
      </c>
      <c r="L219" s="8">
        <v>9</v>
      </c>
      <c r="M219" s="8">
        <v>0</v>
      </c>
      <c r="N219" s="8">
        <v>0</v>
      </c>
      <c r="O219" s="8">
        <v>0</v>
      </c>
      <c r="P219" s="16">
        <f t="shared" si="149"/>
        <v>39</v>
      </c>
      <c r="R219" s="25"/>
    </row>
    <row r="220" spans="1:18" ht="16.05" customHeight="1" x14ac:dyDescent="0.2">
      <c r="A220" s="46"/>
      <c r="B220" s="36"/>
      <c r="C220" s="38" t="s">
        <v>22</v>
      </c>
      <c r="D220" s="10" t="str">
        <f t="shared" ref="D220:O220" si="150">IF(D219&lt;=0,"",D219/$P219%)</f>
        <v/>
      </c>
      <c r="E220" s="10" t="str">
        <f t="shared" si="150"/>
        <v/>
      </c>
      <c r="F220" s="10" t="str">
        <f t="shared" si="150"/>
        <v/>
      </c>
      <c r="G220" s="10" t="str">
        <f t="shared" si="150"/>
        <v/>
      </c>
      <c r="H220" s="10" t="str">
        <f t="shared" si="150"/>
        <v/>
      </c>
      <c r="I220" s="10" t="str">
        <f t="shared" si="150"/>
        <v/>
      </c>
      <c r="J220" s="10">
        <f t="shared" si="150"/>
        <v>0.76923076923076916</v>
      </c>
      <c r="K220" s="10">
        <f t="shared" si="150"/>
        <v>76.153846153846146</v>
      </c>
      <c r="L220" s="10">
        <f t="shared" si="150"/>
        <v>23.076923076923077</v>
      </c>
      <c r="M220" s="10" t="str">
        <f t="shared" si="150"/>
        <v/>
      </c>
      <c r="N220" s="10" t="str">
        <f t="shared" si="150"/>
        <v/>
      </c>
      <c r="O220" s="10" t="str">
        <f t="shared" si="150"/>
        <v/>
      </c>
      <c r="P220" s="16">
        <f t="shared" si="149"/>
        <v>100</v>
      </c>
      <c r="R220" s="25"/>
    </row>
    <row r="221" spans="1:18" ht="16.05" customHeight="1" x14ac:dyDescent="0.2">
      <c r="A221" s="46"/>
      <c r="B221" s="36"/>
      <c r="C221" s="37" t="s">
        <v>24</v>
      </c>
      <c r="D221" s="9">
        <f>SUM(D219,D217)</f>
        <v>0</v>
      </c>
      <c r="E221" s="9">
        <f t="shared" ref="E221:O221" si="151">SUM(E219,E217)</f>
        <v>0</v>
      </c>
      <c r="F221" s="9">
        <f t="shared" si="151"/>
        <v>0</v>
      </c>
      <c r="G221" s="9">
        <f t="shared" si="151"/>
        <v>0</v>
      </c>
      <c r="H221" s="9">
        <f t="shared" si="151"/>
        <v>0</v>
      </c>
      <c r="I221" s="9">
        <f t="shared" si="151"/>
        <v>0</v>
      </c>
      <c r="J221" s="9">
        <f t="shared" si="151"/>
        <v>16</v>
      </c>
      <c r="K221" s="9">
        <f t="shared" si="151"/>
        <v>71.7</v>
      </c>
      <c r="L221" s="9">
        <f t="shared" si="151"/>
        <v>57.1</v>
      </c>
      <c r="M221" s="9">
        <f t="shared" si="151"/>
        <v>8.8000000000000007</v>
      </c>
      <c r="N221" s="9">
        <f t="shared" si="151"/>
        <v>0</v>
      </c>
      <c r="O221" s="9">
        <f t="shared" si="151"/>
        <v>0</v>
      </c>
      <c r="P221" s="16">
        <f t="shared" si="149"/>
        <v>153.60000000000002</v>
      </c>
      <c r="R221" s="25"/>
    </row>
    <row r="222" spans="1:18" ht="16.05" customHeight="1" x14ac:dyDescent="0.2">
      <c r="A222" s="46"/>
      <c r="B222" s="40"/>
      <c r="C222" s="38" t="s">
        <v>22</v>
      </c>
      <c r="D222" s="10" t="str">
        <f t="shared" ref="D222:O222" si="152">IF(D221&lt;=0,"",D221/$P221%)</f>
        <v/>
      </c>
      <c r="E222" s="10" t="str">
        <f t="shared" si="152"/>
        <v/>
      </c>
      <c r="F222" s="10" t="str">
        <f t="shared" si="152"/>
        <v/>
      </c>
      <c r="G222" s="10" t="str">
        <f t="shared" si="152"/>
        <v/>
      </c>
      <c r="H222" s="10" t="str">
        <f t="shared" si="152"/>
        <v/>
      </c>
      <c r="I222" s="10" t="str">
        <f t="shared" si="152"/>
        <v/>
      </c>
      <c r="J222" s="10">
        <f t="shared" si="152"/>
        <v>10.416666666666664</v>
      </c>
      <c r="K222" s="10">
        <f t="shared" si="152"/>
        <v>46.679687499999993</v>
      </c>
      <c r="L222" s="10">
        <f t="shared" si="152"/>
        <v>37.174479166666664</v>
      </c>
      <c r="M222" s="10">
        <f t="shared" si="152"/>
        <v>5.7291666666666661</v>
      </c>
      <c r="N222" s="10" t="str">
        <f t="shared" si="152"/>
        <v/>
      </c>
      <c r="O222" s="10" t="str">
        <f t="shared" si="152"/>
        <v/>
      </c>
      <c r="P222" s="16">
        <f t="shared" si="149"/>
        <v>99.999999999999986</v>
      </c>
      <c r="R222" s="25"/>
    </row>
    <row r="223" spans="1:18" ht="16.05" customHeight="1" x14ac:dyDescent="0.2">
      <c r="A223" s="36"/>
      <c r="B223" s="36" t="s">
        <v>60</v>
      </c>
      <c r="C223" s="37" t="s">
        <v>21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1.7</v>
      </c>
      <c r="K223" s="8">
        <v>3.8</v>
      </c>
      <c r="L223" s="8">
        <v>3.0999999999999996</v>
      </c>
      <c r="M223" s="8">
        <v>2</v>
      </c>
      <c r="N223" s="8">
        <v>0.1</v>
      </c>
      <c r="O223" s="8">
        <v>0</v>
      </c>
      <c r="P223" s="16">
        <f t="shared" si="149"/>
        <v>10.7</v>
      </c>
      <c r="R223" s="25"/>
    </row>
    <row r="224" spans="1:18" ht="16.05" customHeight="1" x14ac:dyDescent="0.2">
      <c r="A224" s="36"/>
      <c r="B224" s="36"/>
      <c r="C224" s="38" t="s">
        <v>22</v>
      </c>
      <c r="D224" s="10" t="str">
        <f t="shared" ref="D224:O224" si="153">IF(D223&lt;=0,"",D223/$P223%)</f>
        <v/>
      </c>
      <c r="E224" s="10" t="str">
        <f t="shared" si="153"/>
        <v/>
      </c>
      <c r="F224" s="10" t="str">
        <f t="shared" si="153"/>
        <v/>
      </c>
      <c r="G224" s="10" t="str">
        <f t="shared" si="153"/>
        <v/>
      </c>
      <c r="H224" s="10" t="str">
        <f t="shared" si="153"/>
        <v/>
      </c>
      <c r="I224" s="10" t="str">
        <f t="shared" si="153"/>
        <v/>
      </c>
      <c r="J224" s="10">
        <f t="shared" si="153"/>
        <v>15.88785046728972</v>
      </c>
      <c r="K224" s="10">
        <f t="shared" si="153"/>
        <v>35.514018691588781</v>
      </c>
      <c r="L224" s="10">
        <f t="shared" si="153"/>
        <v>28.971962616822427</v>
      </c>
      <c r="M224" s="10">
        <f t="shared" si="153"/>
        <v>18.691588785046729</v>
      </c>
      <c r="N224" s="10">
        <f t="shared" si="153"/>
        <v>0.93457943925233655</v>
      </c>
      <c r="O224" s="10" t="str">
        <f t="shared" si="153"/>
        <v/>
      </c>
      <c r="P224" s="16">
        <f>SUM(D224:O224)</f>
        <v>99.999999999999986</v>
      </c>
      <c r="R224" s="25"/>
    </row>
    <row r="225" spans="1:18" ht="16.05" customHeight="1" x14ac:dyDescent="0.2">
      <c r="A225" s="36"/>
      <c r="B225" s="36"/>
      <c r="C225" s="37" t="s">
        <v>23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1</v>
      </c>
      <c r="L225" s="8">
        <v>0.7</v>
      </c>
      <c r="M225" s="8">
        <v>0.1</v>
      </c>
      <c r="N225" s="8">
        <v>1</v>
      </c>
      <c r="O225" s="8">
        <v>0</v>
      </c>
      <c r="P225" s="16">
        <f>SUM(D225:O225)</f>
        <v>2.8</v>
      </c>
      <c r="R225" s="25"/>
    </row>
    <row r="226" spans="1:18" ht="16.05" customHeight="1" x14ac:dyDescent="0.2">
      <c r="A226" s="36"/>
      <c r="B226" s="36"/>
      <c r="C226" s="38" t="s">
        <v>22</v>
      </c>
      <c r="D226" s="10" t="str">
        <f t="shared" ref="D226:O226" si="154">IF(D225&lt;=0,"",D225/$P225%)</f>
        <v/>
      </c>
      <c r="E226" s="10" t="str">
        <f t="shared" si="154"/>
        <v/>
      </c>
      <c r="F226" s="10" t="str">
        <f t="shared" si="154"/>
        <v/>
      </c>
      <c r="G226" s="10" t="str">
        <f t="shared" si="154"/>
        <v/>
      </c>
      <c r="H226" s="10" t="str">
        <f t="shared" si="154"/>
        <v/>
      </c>
      <c r="I226" s="10" t="str">
        <f t="shared" si="154"/>
        <v/>
      </c>
      <c r="J226" s="10" t="str">
        <f t="shared" si="154"/>
        <v/>
      </c>
      <c r="K226" s="10">
        <f t="shared" si="154"/>
        <v>35.714285714285715</v>
      </c>
      <c r="L226" s="10">
        <f t="shared" si="154"/>
        <v>25</v>
      </c>
      <c r="M226" s="10">
        <f t="shared" si="154"/>
        <v>3.5714285714285721</v>
      </c>
      <c r="N226" s="10">
        <f t="shared" si="154"/>
        <v>35.714285714285715</v>
      </c>
      <c r="O226" s="10" t="str">
        <f t="shared" si="154"/>
        <v/>
      </c>
      <c r="P226" s="16">
        <f>SUM(D226:O226)</f>
        <v>100</v>
      </c>
      <c r="R226" s="25"/>
    </row>
    <row r="227" spans="1:18" ht="16.05" customHeight="1" x14ac:dyDescent="0.2">
      <c r="A227" s="46"/>
      <c r="B227" s="36"/>
      <c r="C227" s="37" t="s">
        <v>24</v>
      </c>
      <c r="D227" s="9">
        <f>SUM(D225,D223)</f>
        <v>0</v>
      </c>
      <c r="E227" s="9">
        <f t="shared" ref="E227:O227" si="155">SUM(E225,E223)</f>
        <v>0</v>
      </c>
      <c r="F227" s="9">
        <f t="shared" si="155"/>
        <v>0</v>
      </c>
      <c r="G227" s="9">
        <f t="shared" si="155"/>
        <v>0</v>
      </c>
      <c r="H227" s="9">
        <f t="shared" si="155"/>
        <v>0</v>
      </c>
      <c r="I227" s="9">
        <f t="shared" si="155"/>
        <v>0</v>
      </c>
      <c r="J227" s="9">
        <f t="shared" si="155"/>
        <v>1.7</v>
      </c>
      <c r="K227" s="9">
        <f t="shared" si="155"/>
        <v>4.8</v>
      </c>
      <c r="L227" s="9">
        <f t="shared" si="155"/>
        <v>3.8</v>
      </c>
      <c r="M227" s="9">
        <f t="shared" si="155"/>
        <v>2.1</v>
      </c>
      <c r="N227" s="9">
        <f t="shared" si="155"/>
        <v>1.1000000000000001</v>
      </c>
      <c r="O227" s="9">
        <f t="shared" si="155"/>
        <v>0</v>
      </c>
      <c r="P227" s="16">
        <f>SUM(D227:O227)</f>
        <v>13.5</v>
      </c>
      <c r="R227" s="25"/>
    </row>
    <row r="228" spans="1:18" ht="16.05" customHeight="1" x14ac:dyDescent="0.2">
      <c r="A228" s="43"/>
      <c r="B228" s="40"/>
      <c r="C228" s="38" t="s">
        <v>22</v>
      </c>
      <c r="D228" s="10" t="str">
        <f t="shared" ref="D228:O228" si="156">IF(D227&lt;=0,"",D227/$P227%)</f>
        <v/>
      </c>
      <c r="E228" s="10" t="str">
        <f t="shared" si="156"/>
        <v/>
      </c>
      <c r="F228" s="10" t="str">
        <f t="shared" si="156"/>
        <v/>
      </c>
      <c r="G228" s="10" t="str">
        <f t="shared" si="156"/>
        <v/>
      </c>
      <c r="H228" s="10" t="str">
        <f t="shared" si="156"/>
        <v/>
      </c>
      <c r="I228" s="10" t="str">
        <f t="shared" si="156"/>
        <v/>
      </c>
      <c r="J228" s="10">
        <f t="shared" si="156"/>
        <v>12.592592592592592</v>
      </c>
      <c r="K228" s="10">
        <f t="shared" si="156"/>
        <v>35.55555555555555</v>
      </c>
      <c r="L228" s="10">
        <f t="shared" si="156"/>
        <v>28.148148148148145</v>
      </c>
      <c r="M228" s="10">
        <f t="shared" si="156"/>
        <v>15.555555555555555</v>
      </c>
      <c r="N228" s="10">
        <f t="shared" si="156"/>
        <v>8.1481481481481488</v>
      </c>
      <c r="O228" s="10" t="str">
        <f t="shared" si="156"/>
        <v/>
      </c>
      <c r="P228" s="16">
        <f>SUM(D228:O228)</f>
        <v>99.999999999999986</v>
      </c>
      <c r="R228" s="25"/>
    </row>
    <row r="229" spans="1:18" ht="16.05" customHeight="1" x14ac:dyDescent="0.2">
      <c r="A229" s="36" t="s">
        <v>61</v>
      </c>
      <c r="C229" s="37" t="s">
        <v>21</v>
      </c>
      <c r="D229" s="10">
        <f>SUM(D235,D241,D247,D253,D259,D265,D271,D277,D283,D289)</f>
        <v>0</v>
      </c>
      <c r="E229" s="10">
        <f>SUM(E235,E241,E247,E253,E259,E265,E271,E277,E283,E289)</f>
        <v>0</v>
      </c>
      <c r="F229" s="10">
        <f t="shared" ref="F229:N229" si="157">SUM(F235,F241,F247,F253,F259,F265,F271,F277,F283,F289)</f>
        <v>0</v>
      </c>
      <c r="G229" s="10">
        <f t="shared" si="157"/>
        <v>0</v>
      </c>
      <c r="H229" s="10">
        <f t="shared" si="157"/>
        <v>0</v>
      </c>
      <c r="I229" s="10">
        <f t="shared" si="157"/>
        <v>0</v>
      </c>
      <c r="J229" s="10">
        <f t="shared" si="157"/>
        <v>0</v>
      </c>
      <c r="K229" s="10">
        <f t="shared" si="157"/>
        <v>0</v>
      </c>
      <c r="L229" s="10">
        <f t="shared" si="157"/>
        <v>0</v>
      </c>
      <c r="M229" s="10">
        <f t="shared" si="157"/>
        <v>0</v>
      </c>
      <c r="N229" s="10">
        <f t="shared" si="157"/>
        <v>0</v>
      </c>
      <c r="O229" s="10">
        <f>SUM(O235,O241,O247,O253,O259,O265,O271,O277,O283,O289)</f>
        <v>0</v>
      </c>
      <c r="P229" s="16">
        <f t="shared" ref="P229:P234" si="158">SUM(D229:O229)</f>
        <v>0</v>
      </c>
      <c r="R229" s="25"/>
    </row>
    <row r="230" spans="1:18" ht="16.05" customHeight="1" x14ac:dyDescent="0.2">
      <c r="A230" s="36"/>
      <c r="C230" s="38" t="s">
        <v>22</v>
      </c>
      <c r="D230" s="10" t="str">
        <f>IF(D229&lt;=0,"",D229/$P229%)</f>
        <v/>
      </c>
      <c r="E230" s="10" t="str">
        <f>IF(E229&lt;=0,"",E229/$P229%)</f>
        <v/>
      </c>
      <c r="F230" s="10" t="str">
        <f t="shared" ref="F230:O230" si="159">IF(F229&lt;=0,"",F229/$P229%)</f>
        <v/>
      </c>
      <c r="G230" s="10" t="str">
        <f t="shared" si="159"/>
        <v/>
      </c>
      <c r="H230" s="10" t="str">
        <f t="shared" si="159"/>
        <v/>
      </c>
      <c r="I230" s="10" t="str">
        <f t="shared" si="159"/>
        <v/>
      </c>
      <c r="J230" s="10" t="str">
        <f t="shared" si="159"/>
        <v/>
      </c>
      <c r="K230" s="10" t="str">
        <f t="shared" si="159"/>
        <v/>
      </c>
      <c r="L230" s="10" t="str">
        <f t="shared" si="159"/>
        <v/>
      </c>
      <c r="M230" s="10" t="str">
        <f t="shared" si="159"/>
        <v/>
      </c>
      <c r="N230" s="10" t="str">
        <f t="shared" si="159"/>
        <v/>
      </c>
      <c r="O230" s="10" t="str">
        <f t="shared" si="159"/>
        <v/>
      </c>
      <c r="P230" s="16">
        <f t="shared" si="158"/>
        <v>0</v>
      </c>
      <c r="R230" s="25"/>
    </row>
    <row r="231" spans="1:18" ht="16.05" customHeight="1" x14ac:dyDescent="0.2">
      <c r="A231" s="36"/>
      <c r="C231" s="37" t="s">
        <v>23</v>
      </c>
      <c r="D231" s="10">
        <f>SUM(D237,D243,D249,D255,D261,D267,D273,D279,D285,D291)</f>
        <v>0</v>
      </c>
      <c r="E231" s="10">
        <f t="shared" ref="E231:N231" si="160">SUM(E237,E243,E249,E255,E261,E267,E273,E279,E285,E291)</f>
        <v>0</v>
      </c>
      <c r="F231" s="10">
        <f t="shared" si="160"/>
        <v>0</v>
      </c>
      <c r="G231" s="10">
        <f t="shared" si="160"/>
        <v>0</v>
      </c>
      <c r="H231" s="10">
        <f t="shared" si="160"/>
        <v>0</v>
      </c>
      <c r="I231" s="10">
        <f t="shared" si="160"/>
        <v>0</v>
      </c>
      <c r="J231" s="10">
        <f t="shared" si="160"/>
        <v>0</v>
      </c>
      <c r="K231" s="10">
        <f t="shared" si="160"/>
        <v>0</v>
      </c>
      <c r="L231" s="10">
        <f t="shared" si="160"/>
        <v>0</v>
      </c>
      <c r="M231" s="10">
        <f t="shared" si="160"/>
        <v>0</v>
      </c>
      <c r="N231" s="10">
        <f t="shared" si="160"/>
        <v>0</v>
      </c>
      <c r="O231" s="10">
        <f>SUM(O237,O243,O249,O255,O261,O267,O273,O279,O285,O291)</f>
        <v>0</v>
      </c>
      <c r="P231" s="16">
        <f t="shared" si="158"/>
        <v>0</v>
      </c>
      <c r="R231" s="25"/>
    </row>
    <row r="232" spans="1:18" ht="16.05" customHeight="1" x14ac:dyDescent="0.2">
      <c r="A232" s="36"/>
      <c r="C232" s="38" t="s">
        <v>22</v>
      </c>
      <c r="D232" s="10" t="str">
        <f t="shared" ref="D232:O232" si="161">IF(D231&lt;=0,"",D231/$P231%)</f>
        <v/>
      </c>
      <c r="E232" s="10" t="str">
        <f t="shared" si="161"/>
        <v/>
      </c>
      <c r="F232" s="10" t="str">
        <f t="shared" si="161"/>
        <v/>
      </c>
      <c r="G232" s="10" t="str">
        <f t="shared" si="161"/>
        <v/>
      </c>
      <c r="H232" s="10" t="str">
        <f t="shared" si="161"/>
        <v/>
      </c>
      <c r="I232" s="10" t="str">
        <f t="shared" si="161"/>
        <v/>
      </c>
      <c r="J232" s="10" t="str">
        <f t="shared" si="161"/>
        <v/>
      </c>
      <c r="K232" s="10" t="str">
        <f t="shared" si="161"/>
        <v/>
      </c>
      <c r="L232" s="10" t="str">
        <f t="shared" si="161"/>
        <v/>
      </c>
      <c r="M232" s="10" t="str">
        <f t="shared" si="161"/>
        <v/>
      </c>
      <c r="N232" s="10" t="str">
        <f t="shared" si="161"/>
        <v/>
      </c>
      <c r="O232" s="10" t="str">
        <f t="shared" si="161"/>
        <v/>
      </c>
      <c r="P232" s="16">
        <f t="shared" si="158"/>
        <v>0</v>
      </c>
      <c r="R232" s="25"/>
    </row>
    <row r="233" spans="1:18" ht="16.05" customHeight="1" x14ac:dyDescent="0.2">
      <c r="A233" s="36"/>
      <c r="C233" s="37" t="s">
        <v>24</v>
      </c>
      <c r="D233" s="10">
        <f t="shared" ref="D233:O233" si="162">SUM(D239,D245,D251,D257,D263,D269,D275,D281,D287,D293)</f>
        <v>0</v>
      </c>
      <c r="E233" s="10">
        <f t="shared" si="162"/>
        <v>0</v>
      </c>
      <c r="F233" s="10">
        <f t="shared" si="162"/>
        <v>0</v>
      </c>
      <c r="G233" s="10">
        <f t="shared" si="162"/>
        <v>0</v>
      </c>
      <c r="H233" s="10">
        <f t="shared" si="162"/>
        <v>0</v>
      </c>
      <c r="I233" s="10">
        <f t="shared" si="162"/>
        <v>0</v>
      </c>
      <c r="J233" s="10">
        <f t="shared" si="162"/>
        <v>0</v>
      </c>
      <c r="K233" s="10">
        <f t="shared" si="162"/>
        <v>0</v>
      </c>
      <c r="L233" s="10">
        <f t="shared" si="162"/>
        <v>0</v>
      </c>
      <c r="M233" s="10">
        <f t="shared" si="162"/>
        <v>0</v>
      </c>
      <c r="N233" s="10">
        <f t="shared" si="162"/>
        <v>0</v>
      </c>
      <c r="O233" s="10">
        <f t="shared" si="162"/>
        <v>0</v>
      </c>
      <c r="P233" s="16">
        <f t="shared" si="158"/>
        <v>0</v>
      </c>
      <c r="R233" s="25"/>
    </row>
    <row r="234" spans="1:18" ht="16.05" customHeight="1" x14ac:dyDescent="0.2">
      <c r="A234" s="36"/>
      <c r="B234" s="39"/>
      <c r="C234" s="38" t="s">
        <v>22</v>
      </c>
      <c r="D234" s="10" t="str">
        <f t="shared" ref="D234:O234" si="163">IF(D233&lt;=0,"",D233/$P233%)</f>
        <v/>
      </c>
      <c r="E234" s="10" t="str">
        <f t="shared" si="163"/>
        <v/>
      </c>
      <c r="F234" s="10" t="str">
        <f t="shared" si="163"/>
        <v/>
      </c>
      <c r="G234" s="10" t="str">
        <f t="shared" si="163"/>
        <v/>
      </c>
      <c r="H234" s="10" t="str">
        <f t="shared" si="163"/>
        <v/>
      </c>
      <c r="I234" s="10" t="str">
        <f t="shared" si="163"/>
        <v/>
      </c>
      <c r="J234" s="10" t="str">
        <f t="shared" si="163"/>
        <v/>
      </c>
      <c r="K234" s="10" t="str">
        <f t="shared" si="163"/>
        <v/>
      </c>
      <c r="L234" s="10" t="str">
        <f t="shared" si="163"/>
        <v/>
      </c>
      <c r="M234" s="10" t="str">
        <f t="shared" si="163"/>
        <v/>
      </c>
      <c r="N234" s="10" t="str">
        <f t="shared" si="163"/>
        <v/>
      </c>
      <c r="O234" s="10" t="str">
        <f t="shared" si="163"/>
        <v/>
      </c>
      <c r="P234" s="16">
        <f t="shared" si="158"/>
        <v>0</v>
      </c>
      <c r="R234" s="25"/>
    </row>
    <row r="235" spans="1:18" ht="16.05" customHeight="1" x14ac:dyDescent="0.2">
      <c r="A235" s="36"/>
      <c r="B235" s="36" t="s">
        <v>62</v>
      </c>
      <c r="C235" s="37" t="s">
        <v>21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16">
        <f t="shared" ref="P235:P292" si="164">SUM(D235:O235)</f>
        <v>0</v>
      </c>
      <c r="R235" s="25"/>
    </row>
    <row r="236" spans="1:18" ht="16.05" customHeight="1" x14ac:dyDescent="0.2">
      <c r="A236" s="36"/>
      <c r="B236" s="36"/>
      <c r="C236" s="38" t="s">
        <v>22</v>
      </c>
      <c r="D236" s="10" t="str">
        <f t="shared" ref="D236:O236" si="165">IF(D235&lt;=0,"",D235/$P235%)</f>
        <v/>
      </c>
      <c r="E236" s="10" t="str">
        <f t="shared" si="165"/>
        <v/>
      </c>
      <c r="F236" s="10" t="str">
        <f t="shared" si="165"/>
        <v/>
      </c>
      <c r="G236" s="10" t="str">
        <f t="shared" si="165"/>
        <v/>
      </c>
      <c r="H236" s="10" t="str">
        <f t="shared" si="165"/>
        <v/>
      </c>
      <c r="I236" s="10" t="str">
        <f t="shared" si="165"/>
        <v/>
      </c>
      <c r="J236" s="10" t="str">
        <f t="shared" si="165"/>
        <v/>
      </c>
      <c r="K236" s="10" t="str">
        <f t="shared" si="165"/>
        <v/>
      </c>
      <c r="L236" s="10" t="str">
        <f t="shared" si="165"/>
        <v/>
      </c>
      <c r="M236" s="10" t="str">
        <f t="shared" si="165"/>
        <v/>
      </c>
      <c r="N236" s="10" t="str">
        <f t="shared" si="165"/>
        <v/>
      </c>
      <c r="O236" s="10" t="str">
        <f t="shared" si="165"/>
        <v/>
      </c>
      <c r="P236" s="16">
        <f t="shared" si="164"/>
        <v>0</v>
      </c>
      <c r="R236" s="25"/>
    </row>
    <row r="237" spans="1:18" ht="16.05" customHeight="1" x14ac:dyDescent="0.2">
      <c r="A237" s="36"/>
      <c r="B237" s="36"/>
      <c r="C237" s="37" t="s">
        <v>23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16">
        <f t="shared" si="164"/>
        <v>0</v>
      </c>
      <c r="R237" s="25"/>
    </row>
    <row r="238" spans="1:18" ht="16.05" customHeight="1" x14ac:dyDescent="0.2">
      <c r="A238" s="36"/>
      <c r="B238" s="36"/>
      <c r="C238" s="38" t="s">
        <v>22</v>
      </c>
      <c r="D238" s="10" t="str">
        <f t="shared" ref="D238:O238" si="166">IF(D237&lt;=0,"",D237/$P237%)</f>
        <v/>
      </c>
      <c r="E238" s="10" t="str">
        <f t="shared" si="166"/>
        <v/>
      </c>
      <c r="F238" s="10" t="str">
        <f t="shared" si="166"/>
        <v/>
      </c>
      <c r="G238" s="10" t="str">
        <f t="shared" si="166"/>
        <v/>
      </c>
      <c r="H238" s="10" t="str">
        <f t="shared" si="166"/>
        <v/>
      </c>
      <c r="I238" s="10" t="str">
        <f t="shared" si="166"/>
        <v/>
      </c>
      <c r="J238" s="10" t="str">
        <f t="shared" si="166"/>
        <v/>
      </c>
      <c r="K238" s="10" t="str">
        <f t="shared" si="166"/>
        <v/>
      </c>
      <c r="L238" s="10" t="str">
        <f t="shared" si="166"/>
        <v/>
      </c>
      <c r="M238" s="10" t="str">
        <f t="shared" si="166"/>
        <v/>
      </c>
      <c r="N238" s="10" t="str">
        <f t="shared" si="166"/>
        <v/>
      </c>
      <c r="O238" s="10" t="str">
        <f t="shared" si="166"/>
        <v/>
      </c>
      <c r="P238" s="16">
        <f t="shared" si="164"/>
        <v>0</v>
      </c>
      <c r="R238" s="25"/>
    </row>
    <row r="239" spans="1:18" ht="16.05" customHeight="1" x14ac:dyDescent="0.2">
      <c r="A239" s="36"/>
      <c r="B239" s="36"/>
      <c r="C239" s="37" t="s">
        <v>24</v>
      </c>
      <c r="D239" s="9">
        <f>SUM(D237,D235)</f>
        <v>0</v>
      </c>
      <c r="E239" s="9">
        <f t="shared" ref="E239:O239" si="167">SUM(E237,E235)</f>
        <v>0</v>
      </c>
      <c r="F239" s="9">
        <f t="shared" si="167"/>
        <v>0</v>
      </c>
      <c r="G239" s="9">
        <f t="shared" si="167"/>
        <v>0</v>
      </c>
      <c r="H239" s="9">
        <f t="shared" si="167"/>
        <v>0</v>
      </c>
      <c r="I239" s="9">
        <f t="shared" si="167"/>
        <v>0</v>
      </c>
      <c r="J239" s="9">
        <f t="shared" si="167"/>
        <v>0</v>
      </c>
      <c r="K239" s="9">
        <f t="shared" si="167"/>
        <v>0</v>
      </c>
      <c r="L239" s="9">
        <f t="shared" si="167"/>
        <v>0</v>
      </c>
      <c r="M239" s="9">
        <f t="shared" si="167"/>
        <v>0</v>
      </c>
      <c r="N239" s="9">
        <f t="shared" si="167"/>
        <v>0</v>
      </c>
      <c r="O239" s="9">
        <f t="shared" si="167"/>
        <v>0</v>
      </c>
      <c r="P239" s="16">
        <f t="shared" si="164"/>
        <v>0</v>
      </c>
      <c r="R239" s="25"/>
    </row>
    <row r="240" spans="1:18" ht="16.05" customHeight="1" x14ac:dyDescent="0.2">
      <c r="A240" s="36"/>
      <c r="B240" s="40"/>
      <c r="C240" s="38" t="s">
        <v>22</v>
      </c>
      <c r="D240" s="10" t="str">
        <f t="shared" ref="D240:O240" si="168">IF(D239&lt;=0,"",D239/$P239%)</f>
        <v/>
      </c>
      <c r="E240" s="10" t="str">
        <f t="shared" si="168"/>
        <v/>
      </c>
      <c r="F240" s="10" t="str">
        <f t="shared" si="168"/>
        <v/>
      </c>
      <c r="G240" s="10" t="str">
        <f t="shared" si="168"/>
        <v/>
      </c>
      <c r="H240" s="10" t="str">
        <f t="shared" si="168"/>
        <v/>
      </c>
      <c r="I240" s="10" t="str">
        <f t="shared" si="168"/>
        <v/>
      </c>
      <c r="J240" s="10" t="str">
        <f t="shared" si="168"/>
        <v/>
      </c>
      <c r="K240" s="10" t="str">
        <f t="shared" si="168"/>
        <v/>
      </c>
      <c r="L240" s="10" t="str">
        <f t="shared" si="168"/>
        <v/>
      </c>
      <c r="M240" s="10" t="str">
        <f t="shared" si="168"/>
        <v/>
      </c>
      <c r="N240" s="10" t="str">
        <f t="shared" si="168"/>
        <v/>
      </c>
      <c r="O240" s="10" t="str">
        <f t="shared" si="168"/>
        <v/>
      </c>
      <c r="P240" s="16">
        <f t="shared" si="164"/>
        <v>0</v>
      </c>
      <c r="R240" s="25"/>
    </row>
    <row r="241" spans="1:18" ht="16.05" customHeight="1" x14ac:dyDescent="0.2">
      <c r="A241" s="36"/>
      <c r="B241" s="36" t="s">
        <v>63</v>
      </c>
      <c r="C241" s="37" t="s">
        <v>21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16">
        <f t="shared" si="164"/>
        <v>0</v>
      </c>
      <c r="R241" s="25"/>
    </row>
    <row r="242" spans="1:18" ht="16.05" customHeight="1" x14ac:dyDescent="0.2">
      <c r="A242" s="36"/>
      <c r="B242" s="36"/>
      <c r="C242" s="38" t="s">
        <v>22</v>
      </c>
      <c r="D242" s="10" t="str">
        <f t="shared" ref="D242:O242" si="169">IF(D241&lt;=0,"",D241/$P241%)</f>
        <v/>
      </c>
      <c r="E242" s="10" t="str">
        <f t="shared" si="169"/>
        <v/>
      </c>
      <c r="F242" s="10" t="str">
        <f t="shared" si="169"/>
        <v/>
      </c>
      <c r="G242" s="10" t="str">
        <f t="shared" si="169"/>
        <v/>
      </c>
      <c r="H242" s="10" t="str">
        <f t="shared" si="169"/>
        <v/>
      </c>
      <c r="I242" s="10" t="str">
        <f t="shared" si="169"/>
        <v/>
      </c>
      <c r="J242" s="10" t="str">
        <f t="shared" si="169"/>
        <v/>
      </c>
      <c r="K242" s="10" t="str">
        <f t="shared" si="169"/>
        <v/>
      </c>
      <c r="L242" s="10" t="str">
        <f t="shared" si="169"/>
        <v/>
      </c>
      <c r="M242" s="10" t="str">
        <f t="shared" si="169"/>
        <v/>
      </c>
      <c r="N242" s="10" t="str">
        <f t="shared" si="169"/>
        <v/>
      </c>
      <c r="O242" s="10" t="str">
        <f t="shared" si="169"/>
        <v/>
      </c>
      <c r="P242" s="16">
        <f t="shared" si="164"/>
        <v>0</v>
      </c>
      <c r="R242" s="25"/>
    </row>
    <row r="243" spans="1:18" ht="16.05" customHeight="1" x14ac:dyDescent="0.2">
      <c r="A243" s="36"/>
      <c r="B243" s="36"/>
      <c r="C243" s="37" t="s">
        <v>23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16">
        <f t="shared" si="164"/>
        <v>0</v>
      </c>
      <c r="R243" s="25"/>
    </row>
    <row r="244" spans="1:18" ht="16.05" customHeight="1" x14ac:dyDescent="0.2">
      <c r="A244" s="36"/>
      <c r="B244" s="36"/>
      <c r="C244" s="38" t="s">
        <v>22</v>
      </c>
      <c r="D244" s="10" t="str">
        <f t="shared" ref="D244:O244" si="170">IF(D243&lt;=0,"",D243/$P243%)</f>
        <v/>
      </c>
      <c r="E244" s="10" t="str">
        <f t="shared" si="170"/>
        <v/>
      </c>
      <c r="F244" s="10" t="str">
        <f t="shared" si="170"/>
        <v/>
      </c>
      <c r="G244" s="10" t="str">
        <f t="shared" si="170"/>
        <v/>
      </c>
      <c r="H244" s="10" t="str">
        <f t="shared" si="170"/>
        <v/>
      </c>
      <c r="I244" s="10" t="str">
        <f t="shared" si="170"/>
        <v/>
      </c>
      <c r="J244" s="10" t="str">
        <f t="shared" si="170"/>
        <v/>
      </c>
      <c r="K244" s="10" t="str">
        <f t="shared" si="170"/>
        <v/>
      </c>
      <c r="L244" s="10" t="str">
        <f t="shared" si="170"/>
        <v/>
      </c>
      <c r="M244" s="10" t="str">
        <f t="shared" si="170"/>
        <v/>
      </c>
      <c r="N244" s="10" t="str">
        <f t="shared" si="170"/>
        <v/>
      </c>
      <c r="O244" s="10" t="str">
        <f t="shared" si="170"/>
        <v/>
      </c>
      <c r="P244" s="16">
        <f t="shared" si="164"/>
        <v>0</v>
      </c>
      <c r="R244" s="25"/>
    </row>
    <row r="245" spans="1:18" ht="16.05" customHeight="1" x14ac:dyDescent="0.2">
      <c r="A245" s="36"/>
      <c r="B245" s="36"/>
      <c r="C245" s="37" t="s">
        <v>24</v>
      </c>
      <c r="D245" s="9">
        <f>SUM(D243,D241)</f>
        <v>0</v>
      </c>
      <c r="E245" s="9">
        <f t="shared" ref="E245:O245" si="171">SUM(E243,E241)</f>
        <v>0</v>
      </c>
      <c r="F245" s="9">
        <f t="shared" si="171"/>
        <v>0</v>
      </c>
      <c r="G245" s="9">
        <f t="shared" si="171"/>
        <v>0</v>
      </c>
      <c r="H245" s="9">
        <f t="shared" si="171"/>
        <v>0</v>
      </c>
      <c r="I245" s="9">
        <f t="shared" si="171"/>
        <v>0</v>
      </c>
      <c r="J245" s="9">
        <f t="shared" si="171"/>
        <v>0</v>
      </c>
      <c r="K245" s="9">
        <f t="shared" si="171"/>
        <v>0</v>
      </c>
      <c r="L245" s="9">
        <f t="shared" si="171"/>
        <v>0</v>
      </c>
      <c r="M245" s="9">
        <f t="shared" si="171"/>
        <v>0</v>
      </c>
      <c r="N245" s="9">
        <f t="shared" si="171"/>
        <v>0</v>
      </c>
      <c r="O245" s="9">
        <f t="shared" si="171"/>
        <v>0</v>
      </c>
      <c r="P245" s="16">
        <f t="shared" si="164"/>
        <v>0</v>
      </c>
      <c r="R245" s="25"/>
    </row>
    <row r="246" spans="1:18" ht="16.05" customHeight="1" x14ac:dyDescent="0.2">
      <c r="A246" s="36"/>
      <c r="B246" s="40"/>
      <c r="C246" s="38" t="s">
        <v>22</v>
      </c>
      <c r="D246" s="10" t="str">
        <f t="shared" ref="D246:O246" si="172">IF(D245&lt;=0,"",D245/$P245%)</f>
        <v/>
      </c>
      <c r="E246" s="10" t="str">
        <f t="shared" si="172"/>
        <v/>
      </c>
      <c r="F246" s="10" t="str">
        <f t="shared" si="172"/>
        <v/>
      </c>
      <c r="G246" s="10" t="str">
        <f t="shared" si="172"/>
        <v/>
      </c>
      <c r="H246" s="10" t="str">
        <f t="shared" si="172"/>
        <v/>
      </c>
      <c r="I246" s="10" t="str">
        <f t="shared" si="172"/>
        <v/>
      </c>
      <c r="J246" s="10" t="str">
        <f t="shared" si="172"/>
        <v/>
      </c>
      <c r="K246" s="10" t="str">
        <f t="shared" si="172"/>
        <v/>
      </c>
      <c r="L246" s="10" t="str">
        <f t="shared" si="172"/>
        <v/>
      </c>
      <c r="M246" s="10" t="str">
        <f t="shared" si="172"/>
        <v/>
      </c>
      <c r="N246" s="10" t="str">
        <f t="shared" si="172"/>
        <v/>
      </c>
      <c r="O246" s="10" t="str">
        <f t="shared" si="172"/>
        <v/>
      </c>
      <c r="P246" s="16">
        <f t="shared" si="164"/>
        <v>0</v>
      </c>
      <c r="R246" s="25"/>
    </row>
    <row r="247" spans="1:18" ht="16.05" customHeight="1" x14ac:dyDescent="0.2">
      <c r="A247" s="36"/>
      <c r="B247" s="36" t="s">
        <v>64</v>
      </c>
      <c r="C247" s="37" t="s">
        <v>21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16">
        <f t="shared" si="164"/>
        <v>0</v>
      </c>
      <c r="R247" s="25"/>
    </row>
    <row r="248" spans="1:18" ht="16.05" customHeight="1" x14ac:dyDescent="0.2">
      <c r="A248" s="36"/>
      <c r="B248" s="36"/>
      <c r="C248" s="38" t="s">
        <v>22</v>
      </c>
      <c r="D248" s="10" t="str">
        <f t="shared" ref="D248:O248" si="173">IF(D247&lt;=0,"",D247/$P247%)</f>
        <v/>
      </c>
      <c r="E248" s="10" t="str">
        <f t="shared" si="173"/>
        <v/>
      </c>
      <c r="F248" s="10" t="str">
        <f t="shared" si="173"/>
        <v/>
      </c>
      <c r="G248" s="10" t="str">
        <f t="shared" si="173"/>
        <v/>
      </c>
      <c r="H248" s="10" t="str">
        <f t="shared" si="173"/>
        <v/>
      </c>
      <c r="I248" s="10" t="str">
        <f t="shared" si="173"/>
        <v/>
      </c>
      <c r="J248" s="10" t="str">
        <f t="shared" si="173"/>
        <v/>
      </c>
      <c r="K248" s="10" t="str">
        <f t="shared" si="173"/>
        <v/>
      </c>
      <c r="L248" s="10" t="str">
        <f t="shared" si="173"/>
        <v/>
      </c>
      <c r="M248" s="10" t="str">
        <f t="shared" si="173"/>
        <v/>
      </c>
      <c r="N248" s="10" t="str">
        <f t="shared" si="173"/>
        <v/>
      </c>
      <c r="O248" s="10" t="str">
        <f t="shared" si="173"/>
        <v/>
      </c>
      <c r="P248" s="16">
        <f t="shared" si="164"/>
        <v>0</v>
      </c>
      <c r="R248" s="25"/>
    </row>
    <row r="249" spans="1:18" ht="16.05" customHeight="1" x14ac:dyDescent="0.2">
      <c r="A249" s="36"/>
      <c r="B249" s="36"/>
      <c r="C249" s="37" t="s">
        <v>23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16">
        <f t="shared" si="164"/>
        <v>0</v>
      </c>
      <c r="R249" s="25"/>
    </row>
    <row r="250" spans="1:18" ht="16.05" customHeight="1" x14ac:dyDescent="0.2">
      <c r="A250" s="36"/>
      <c r="B250" s="36"/>
      <c r="C250" s="38" t="s">
        <v>22</v>
      </c>
      <c r="D250" s="10" t="str">
        <f t="shared" ref="D250:O250" si="174">IF(D249&lt;=0,"",D249/$P249%)</f>
        <v/>
      </c>
      <c r="E250" s="10" t="str">
        <f t="shared" si="174"/>
        <v/>
      </c>
      <c r="F250" s="10" t="str">
        <f t="shared" si="174"/>
        <v/>
      </c>
      <c r="G250" s="10" t="str">
        <f t="shared" si="174"/>
        <v/>
      </c>
      <c r="H250" s="10" t="str">
        <f t="shared" si="174"/>
        <v/>
      </c>
      <c r="I250" s="10" t="str">
        <f t="shared" si="174"/>
        <v/>
      </c>
      <c r="J250" s="10" t="str">
        <f t="shared" si="174"/>
        <v/>
      </c>
      <c r="K250" s="10" t="str">
        <f t="shared" si="174"/>
        <v/>
      </c>
      <c r="L250" s="10" t="str">
        <f t="shared" si="174"/>
        <v/>
      </c>
      <c r="M250" s="10" t="str">
        <f t="shared" si="174"/>
        <v/>
      </c>
      <c r="N250" s="10" t="str">
        <f t="shared" si="174"/>
        <v/>
      </c>
      <c r="O250" s="10" t="str">
        <f t="shared" si="174"/>
        <v/>
      </c>
      <c r="P250" s="16">
        <f t="shared" si="164"/>
        <v>0</v>
      </c>
      <c r="R250" s="25"/>
    </row>
    <row r="251" spans="1:18" ht="16.05" customHeight="1" x14ac:dyDescent="0.2">
      <c r="A251" s="36"/>
      <c r="B251" s="36"/>
      <c r="C251" s="37" t="s">
        <v>24</v>
      </c>
      <c r="D251" s="9">
        <f>SUM(D249,D247)</f>
        <v>0</v>
      </c>
      <c r="E251" s="9">
        <f t="shared" ref="E251:O251" si="175">SUM(E249,E247)</f>
        <v>0</v>
      </c>
      <c r="F251" s="9">
        <f t="shared" si="175"/>
        <v>0</v>
      </c>
      <c r="G251" s="9">
        <f t="shared" si="175"/>
        <v>0</v>
      </c>
      <c r="H251" s="9">
        <f t="shared" si="175"/>
        <v>0</v>
      </c>
      <c r="I251" s="9">
        <f t="shared" si="175"/>
        <v>0</v>
      </c>
      <c r="J251" s="9">
        <f t="shared" si="175"/>
        <v>0</v>
      </c>
      <c r="K251" s="9">
        <f t="shared" si="175"/>
        <v>0</v>
      </c>
      <c r="L251" s="9">
        <f t="shared" si="175"/>
        <v>0</v>
      </c>
      <c r="M251" s="9">
        <f t="shared" si="175"/>
        <v>0</v>
      </c>
      <c r="N251" s="9">
        <f t="shared" si="175"/>
        <v>0</v>
      </c>
      <c r="O251" s="9">
        <f t="shared" si="175"/>
        <v>0</v>
      </c>
      <c r="P251" s="16">
        <f t="shared" si="164"/>
        <v>0</v>
      </c>
      <c r="R251" s="25"/>
    </row>
    <row r="252" spans="1:18" ht="16.05" customHeight="1" x14ac:dyDescent="0.2">
      <c r="A252" s="36"/>
      <c r="B252" s="40"/>
      <c r="C252" s="38" t="s">
        <v>22</v>
      </c>
      <c r="D252" s="10" t="str">
        <f t="shared" ref="D252:O252" si="176">IF(D251&lt;=0,"",D251/$P251%)</f>
        <v/>
      </c>
      <c r="E252" s="10" t="str">
        <f t="shared" si="176"/>
        <v/>
      </c>
      <c r="F252" s="10" t="str">
        <f t="shared" si="176"/>
        <v/>
      </c>
      <c r="G252" s="10" t="str">
        <f t="shared" si="176"/>
        <v/>
      </c>
      <c r="H252" s="10" t="str">
        <f t="shared" si="176"/>
        <v/>
      </c>
      <c r="I252" s="10" t="str">
        <f t="shared" si="176"/>
        <v/>
      </c>
      <c r="J252" s="10" t="str">
        <f t="shared" si="176"/>
        <v/>
      </c>
      <c r="K252" s="10" t="str">
        <f t="shared" si="176"/>
        <v/>
      </c>
      <c r="L252" s="10" t="str">
        <f t="shared" si="176"/>
        <v/>
      </c>
      <c r="M252" s="10" t="str">
        <f t="shared" si="176"/>
        <v/>
      </c>
      <c r="N252" s="10" t="str">
        <f t="shared" si="176"/>
        <v/>
      </c>
      <c r="O252" s="10" t="str">
        <f t="shared" si="176"/>
        <v/>
      </c>
      <c r="P252" s="16">
        <f t="shared" si="164"/>
        <v>0</v>
      </c>
      <c r="R252" s="25"/>
    </row>
    <row r="253" spans="1:18" ht="16.05" customHeight="1" x14ac:dyDescent="0.2">
      <c r="A253" s="36"/>
      <c r="B253" s="36" t="s">
        <v>65</v>
      </c>
      <c r="C253" s="37" t="s">
        <v>21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16">
        <f t="shared" si="164"/>
        <v>0</v>
      </c>
      <c r="R253" s="25"/>
    </row>
    <row r="254" spans="1:18" ht="16.05" customHeight="1" x14ac:dyDescent="0.2">
      <c r="A254" s="36"/>
      <c r="B254" s="36"/>
      <c r="C254" s="38" t="s">
        <v>22</v>
      </c>
      <c r="D254" s="10" t="str">
        <f t="shared" ref="D254:O254" si="177">IF(D253&lt;=0,"",D253/$P253%)</f>
        <v/>
      </c>
      <c r="E254" s="10" t="str">
        <f t="shared" si="177"/>
        <v/>
      </c>
      <c r="F254" s="10" t="str">
        <f t="shared" si="177"/>
        <v/>
      </c>
      <c r="G254" s="10" t="str">
        <f t="shared" si="177"/>
        <v/>
      </c>
      <c r="H254" s="10" t="str">
        <f t="shared" si="177"/>
        <v/>
      </c>
      <c r="I254" s="10" t="str">
        <f t="shared" si="177"/>
        <v/>
      </c>
      <c r="J254" s="10" t="str">
        <f t="shared" si="177"/>
        <v/>
      </c>
      <c r="K254" s="10" t="str">
        <f t="shared" si="177"/>
        <v/>
      </c>
      <c r="L254" s="10" t="str">
        <f t="shared" si="177"/>
        <v/>
      </c>
      <c r="M254" s="10" t="str">
        <f t="shared" si="177"/>
        <v/>
      </c>
      <c r="N254" s="10" t="str">
        <f t="shared" si="177"/>
        <v/>
      </c>
      <c r="O254" s="10" t="str">
        <f t="shared" si="177"/>
        <v/>
      </c>
      <c r="P254" s="16">
        <f t="shared" si="164"/>
        <v>0</v>
      </c>
      <c r="R254" s="25"/>
    </row>
    <row r="255" spans="1:18" ht="16.05" customHeight="1" x14ac:dyDescent="0.2">
      <c r="A255" s="36"/>
      <c r="B255" s="36"/>
      <c r="C255" s="37" t="s">
        <v>23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16">
        <f t="shared" si="164"/>
        <v>0</v>
      </c>
      <c r="R255" s="25"/>
    </row>
    <row r="256" spans="1:18" ht="16.05" customHeight="1" x14ac:dyDescent="0.2">
      <c r="A256" s="36"/>
      <c r="B256" s="36"/>
      <c r="C256" s="38" t="s">
        <v>22</v>
      </c>
      <c r="D256" s="10" t="str">
        <f t="shared" ref="D256:O256" si="178">IF(D255&lt;=0,"",D255/$P255%)</f>
        <v/>
      </c>
      <c r="E256" s="10" t="str">
        <f t="shared" si="178"/>
        <v/>
      </c>
      <c r="F256" s="10" t="str">
        <f t="shared" si="178"/>
        <v/>
      </c>
      <c r="G256" s="10" t="str">
        <f t="shared" si="178"/>
        <v/>
      </c>
      <c r="H256" s="10" t="str">
        <f t="shared" si="178"/>
        <v/>
      </c>
      <c r="I256" s="10" t="str">
        <f t="shared" si="178"/>
        <v/>
      </c>
      <c r="J256" s="10" t="str">
        <f t="shared" si="178"/>
        <v/>
      </c>
      <c r="K256" s="10" t="str">
        <f t="shared" si="178"/>
        <v/>
      </c>
      <c r="L256" s="10" t="str">
        <f t="shared" si="178"/>
        <v/>
      </c>
      <c r="M256" s="10" t="str">
        <f t="shared" si="178"/>
        <v/>
      </c>
      <c r="N256" s="10" t="str">
        <f t="shared" si="178"/>
        <v/>
      </c>
      <c r="O256" s="10" t="str">
        <f t="shared" si="178"/>
        <v/>
      </c>
      <c r="P256" s="16">
        <f t="shared" si="164"/>
        <v>0</v>
      </c>
      <c r="R256" s="25"/>
    </row>
    <row r="257" spans="1:18" ht="16.05" customHeight="1" x14ac:dyDescent="0.2">
      <c r="A257" s="36"/>
      <c r="B257" s="36"/>
      <c r="C257" s="37" t="s">
        <v>24</v>
      </c>
      <c r="D257" s="9">
        <f>SUM(D255,D253)</f>
        <v>0</v>
      </c>
      <c r="E257" s="9">
        <f t="shared" ref="E257:O257" si="179">SUM(E255,E253)</f>
        <v>0</v>
      </c>
      <c r="F257" s="9">
        <f t="shared" si="179"/>
        <v>0</v>
      </c>
      <c r="G257" s="9">
        <f t="shared" si="179"/>
        <v>0</v>
      </c>
      <c r="H257" s="9">
        <f t="shared" si="179"/>
        <v>0</v>
      </c>
      <c r="I257" s="9">
        <f t="shared" si="179"/>
        <v>0</v>
      </c>
      <c r="J257" s="9">
        <f t="shared" si="179"/>
        <v>0</v>
      </c>
      <c r="K257" s="9">
        <f t="shared" si="179"/>
        <v>0</v>
      </c>
      <c r="L257" s="9">
        <f t="shared" si="179"/>
        <v>0</v>
      </c>
      <c r="M257" s="9">
        <f t="shared" si="179"/>
        <v>0</v>
      </c>
      <c r="N257" s="9">
        <f t="shared" si="179"/>
        <v>0</v>
      </c>
      <c r="O257" s="9">
        <f t="shared" si="179"/>
        <v>0</v>
      </c>
      <c r="P257" s="16">
        <f t="shared" si="164"/>
        <v>0</v>
      </c>
      <c r="R257" s="25"/>
    </row>
    <row r="258" spans="1:18" ht="16.05" customHeight="1" x14ac:dyDescent="0.2">
      <c r="A258" s="36"/>
      <c r="B258" s="40"/>
      <c r="C258" s="38" t="s">
        <v>22</v>
      </c>
      <c r="D258" s="10" t="str">
        <f t="shared" ref="D258:O258" si="180">IF(D257&lt;=0,"",D257/$P257%)</f>
        <v/>
      </c>
      <c r="E258" s="10" t="str">
        <f t="shared" si="180"/>
        <v/>
      </c>
      <c r="F258" s="10" t="str">
        <f t="shared" si="180"/>
        <v/>
      </c>
      <c r="G258" s="10" t="str">
        <f t="shared" si="180"/>
        <v/>
      </c>
      <c r="H258" s="10" t="str">
        <f t="shared" si="180"/>
        <v/>
      </c>
      <c r="I258" s="10" t="str">
        <f t="shared" si="180"/>
        <v/>
      </c>
      <c r="J258" s="10" t="str">
        <f t="shared" si="180"/>
        <v/>
      </c>
      <c r="K258" s="10" t="str">
        <f t="shared" si="180"/>
        <v/>
      </c>
      <c r="L258" s="10" t="str">
        <f t="shared" si="180"/>
        <v/>
      </c>
      <c r="M258" s="10" t="str">
        <f t="shared" si="180"/>
        <v/>
      </c>
      <c r="N258" s="10" t="str">
        <f t="shared" si="180"/>
        <v/>
      </c>
      <c r="O258" s="10" t="str">
        <f t="shared" si="180"/>
        <v/>
      </c>
      <c r="P258" s="16">
        <f t="shared" si="164"/>
        <v>0</v>
      </c>
      <c r="R258" s="25"/>
    </row>
    <row r="259" spans="1:18" ht="16.05" customHeight="1" x14ac:dyDescent="0.2">
      <c r="A259" s="36"/>
      <c r="B259" s="36" t="s">
        <v>66</v>
      </c>
      <c r="C259" s="37" t="s">
        <v>21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16">
        <f t="shared" si="164"/>
        <v>0</v>
      </c>
      <c r="R259" s="25"/>
    </row>
    <row r="260" spans="1:18" ht="16.05" customHeight="1" x14ac:dyDescent="0.2">
      <c r="A260" s="36"/>
      <c r="B260" s="36"/>
      <c r="C260" s="38" t="s">
        <v>22</v>
      </c>
      <c r="D260" s="10" t="str">
        <f t="shared" ref="D260:O260" si="181">IF(D259&lt;=0,"",D259/$P259%)</f>
        <v/>
      </c>
      <c r="E260" s="10" t="str">
        <f t="shared" si="181"/>
        <v/>
      </c>
      <c r="F260" s="10" t="str">
        <f t="shared" si="181"/>
        <v/>
      </c>
      <c r="G260" s="10" t="str">
        <f t="shared" si="181"/>
        <v/>
      </c>
      <c r="H260" s="10" t="str">
        <f t="shared" si="181"/>
        <v/>
      </c>
      <c r="I260" s="10" t="str">
        <f t="shared" si="181"/>
        <v/>
      </c>
      <c r="J260" s="10" t="str">
        <f t="shared" si="181"/>
        <v/>
      </c>
      <c r="K260" s="10" t="str">
        <f t="shared" si="181"/>
        <v/>
      </c>
      <c r="L260" s="10" t="str">
        <f t="shared" si="181"/>
        <v/>
      </c>
      <c r="M260" s="10" t="str">
        <f t="shared" si="181"/>
        <v/>
      </c>
      <c r="N260" s="10" t="str">
        <f t="shared" si="181"/>
        <v/>
      </c>
      <c r="O260" s="10" t="str">
        <f t="shared" si="181"/>
        <v/>
      </c>
      <c r="P260" s="16">
        <f t="shared" si="164"/>
        <v>0</v>
      </c>
      <c r="R260" s="25"/>
    </row>
    <row r="261" spans="1:18" ht="16.05" customHeight="1" x14ac:dyDescent="0.2">
      <c r="A261" s="36"/>
      <c r="B261" s="36"/>
      <c r="C261" s="37" t="s">
        <v>23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16">
        <f t="shared" si="164"/>
        <v>0</v>
      </c>
      <c r="R261" s="25"/>
    </row>
    <row r="262" spans="1:18" ht="16.05" customHeight="1" x14ac:dyDescent="0.2">
      <c r="A262" s="36"/>
      <c r="B262" s="36"/>
      <c r="C262" s="38" t="s">
        <v>22</v>
      </c>
      <c r="D262" s="10" t="str">
        <f t="shared" ref="D262:O262" si="182">IF(D261&lt;=0,"",D261/$P261%)</f>
        <v/>
      </c>
      <c r="E262" s="10" t="str">
        <f t="shared" si="182"/>
        <v/>
      </c>
      <c r="F262" s="10" t="str">
        <f t="shared" si="182"/>
        <v/>
      </c>
      <c r="G262" s="10" t="str">
        <f t="shared" si="182"/>
        <v/>
      </c>
      <c r="H262" s="10" t="str">
        <f t="shared" si="182"/>
        <v/>
      </c>
      <c r="I262" s="10" t="str">
        <f t="shared" si="182"/>
        <v/>
      </c>
      <c r="J262" s="10" t="str">
        <f t="shared" si="182"/>
        <v/>
      </c>
      <c r="K262" s="10" t="str">
        <f t="shared" si="182"/>
        <v/>
      </c>
      <c r="L262" s="10" t="str">
        <f t="shared" si="182"/>
        <v/>
      </c>
      <c r="M262" s="10" t="str">
        <f t="shared" si="182"/>
        <v/>
      </c>
      <c r="N262" s="10" t="str">
        <f t="shared" si="182"/>
        <v/>
      </c>
      <c r="O262" s="10" t="str">
        <f t="shared" si="182"/>
        <v/>
      </c>
      <c r="P262" s="16">
        <f t="shared" si="164"/>
        <v>0</v>
      </c>
      <c r="R262" s="25"/>
    </row>
    <row r="263" spans="1:18" ht="16.05" customHeight="1" x14ac:dyDescent="0.2">
      <c r="A263" s="36"/>
      <c r="B263" s="36"/>
      <c r="C263" s="37" t="s">
        <v>24</v>
      </c>
      <c r="D263" s="9">
        <f>SUM(D261,D259)</f>
        <v>0</v>
      </c>
      <c r="E263" s="9">
        <f t="shared" ref="E263:O263" si="183">SUM(E261,E259)</f>
        <v>0</v>
      </c>
      <c r="F263" s="9">
        <f t="shared" si="183"/>
        <v>0</v>
      </c>
      <c r="G263" s="9">
        <f t="shared" si="183"/>
        <v>0</v>
      </c>
      <c r="H263" s="9">
        <f t="shared" si="183"/>
        <v>0</v>
      </c>
      <c r="I263" s="9">
        <f t="shared" si="183"/>
        <v>0</v>
      </c>
      <c r="J263" s="9">
        <f t="shared" si="183"/>
        <v>0</v>
      </c>
      <c r="K263" s="9">
        <f t="shared" si="183"/>
        <v>0</v>
      </c>
      <c r="L263" s="9">
        <f t="shared" si="183"/>
        <v>0</v>
      </c>
      <c r="M263" s="9">
        <f t="shared" si="183"/>
        <v>0</v>
      </c>
      <c r="N263" s="9">
        <f t="shared" si="183"/>
        <v>0</v>
      </c>
      <c r="O263" s="9">
        <f t="shared" si="183"/>
        <v>0</v>
      </c>
      <c r="P263" s="16">
        <f t="shared" si="164"/>
        <v>0</v>
      </c>
      <c r="R263" s="25"/>
    </row>
    <row r="264" spans="1:18" ht="16.05" customHeight="1" x14ac:dyDescent="0.2">
      <c r="A264" s="36"/>
      <c r="B264" s="40"/>
      <c r="C264" s="38" t="s">
        <v>22</v>
      </c>
      <c r="D264" s="10" t="str">
        <f t="shared" ref="D264:O264" si="184">IF(D263&lt;=0,"",D263/$P263%)</f>
        <v/>
      </c>
      <c r="E264" s="10" t="str">
        <f t="shared" si="184"/>
        <v/>
      </c>
      <c r="F264" s="10" t="str">
        <f t="shared" si="184"/>
        <v/>
      </c>
      <c r="G264" s="10" t="str">
        <f t="shared" si="184"/>
        <v/>
      </c>
      <c r="H264" s="10" t="str">
        <f t="shared" si="184"/>
        <v/>
      </c>
      <c r="I264" s="10" t="str">
        <f t="shared" si="184"/>
        <v/>
      </c>
      <c r="J264" s="10" t="str">
        <f t="shared" si="184"/>
        <v/>
      </c>
      <c r="K264" s="10" t="str">
        <f t="shared" si="184"/>
        <v/>
      </c>
      <c r="L264" s="10" t="str">
        <f t="shared" si="184"/>
        <v/>
      </c>
      <c r="M264" s="10" t="str">
        <f t="shared" si="184"/>
        <v/>
      </c>
      <c r="N264" s="10" t="str">
        <f t="shared" si="184"/>
        <v/>
      </c>
      <c r="O264" s="10" t="str">
        <f t="shared" si="184"/>
        <v/>
      </c>
      <c r="P264" s="16">
        <f t="shared" si="164"/>
        <v>0</v>
      </c>
      <c r="R264" s="25"/>
    </row>
    <row r="265" spans="1:18" ht="16.05" customHeight="1" x14ac:dyDescent="0.2">
      <c r="A265" s="36"/>
      <c r="B265" s="36" t="s">
        <v>67</v>
      </c>
      <c r="C265" s="37" t="s">
        <v>21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16">
        <f t="shared" si="164"/>
        <v>0</v>
      </c>
      <c r="R265" s="25"/>
    </row>
    <row r="266" spans="1:18" ht="16.05" customHeight="1" x14ac:dyDescent="0.2">
      <c r="A266" s="36"/>
      <c r="B266" s="36"/>
      <c r="C266" s="38" t="s">
        <v>22</v>
      </c>
      <c r="D266" s="10" t="str">
        <f t="shared" ref="D266:O266" si="185">IF(D265&lt;=0,"",D265/$P265%)</f>
        <v/>
      </c>
      <c r="E266" s="10" t="str">
        <f t="shared" si="185"/>
        <v/>
      </c>
      <c r="F266" s="10" t="str">
        <f t="shared" si="185"/>
        <v/>
      </c>
      <c r="G266" s="10" t="str">
        <f t="shared" si="185"/>
        <v/>
      </c>
      <c r="H266" s="10" t="str">
        <f t="shared" si="185"/>
        <v/>
      </c>
      <c r="I266" s="10" t="str">
        <f t="shared" si="185"/>
        <v/>
      </c>
      <c r="J266" s="10" t="str">
        <f t="shared" si="185"/>
        <v/>
      </c>
      <c r="K266" s="10" t="str">
        <f t="shared" si="185"/>
        <v/>
      </c>
      <c r="L266" s="10" t="str">
        <f t="shared" si="185"/>
        <v/>
      </c>
      <c r="M266" s="10" t="str">
        <f t="shared" si="185"/>
        <v/>
      </c>
      <c r="N266" s="10" t="str">
        <f t="shared" si="185"/>
        <v/>
      </c>
      <c r="O266" s="10" t="str">
        <f t="shared" si="185"/>
        <v/>
      </c>
      <c r="P266" s="16">
        <f t="shared" si="164"/>
        <v>0</v>
      </c>
      <c r="R266" s="25"/>
    </row>
    <row r="267" spans="1:18" ht="16.05" customHeight="1" x14ac:dyDescent="0.2">
      <c r="A267" s="36"/>
      <c r="B267" s="36"/>
      <c r="C267" s="37" t="s">
        <v>23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16">
        <f t="shared" si="164"/>
        <v>0</v>
      </c>
      <c r="R267" s="25"/>
    </row>
    <row r="268" spans="1:18" ht="16.05" customHeight="1" x14ac:dyDescent="0.2">
      <c r="A268" s="36"/>
      <c r="B268" s="36"/>
      <c r="C268" s="38" t="s">
        <v>22</v>
      </c>
      <c r="D268" s="10" t="str">
        <f t="shared" ref="D268:O268" si="186">IF(D267&lt;=0,"",D267/$P267%)</f>
        <v/>
      </c>
      <c r="E268" s="10" t="str">
        <f t="shared" si="186"/>
        <v/>
      </c>
      <c r="F268" s="10" t="str">
        <f t="shared" si="186"/>
        <v/>
      </c>
      <c r="G268" s="10" t="str">
        <f t="shared" si="186"/>
        <v/>
      </c>
      <c r="H268" s="10" t="str">
        <f t="shared" si="186"/>
        <v/>
      </c>
      <c r="I268" s="10" t="str">
        <f t="shared" si="186"/>
        <v/>
      </c>
      <c r="J268" s="10" t="str">
        <f t="shared" si="186"/>
        <v/>
      </c>
      <c r="K268" s="10" t="str">
        <f t="shared" si="186"/>
        <v/>
      </c>
      <c r="L268" s="10" t="str">
        <f t="shared" si="186"/>
        <v/>
      </c>
      <c r="M268" s="10" t="str">
        <f t="shared" si="186"/>
        <v/>
      </c>
      <c r="N268" s="10" t="str">
        <f t="shared" si="186"/>
        <v/>
      </c>
      <c r="O268" s="10" t="str">
        <f t="shared" si="186"/>
        <v/>
      </c>
      <c r="P268" s="16">
        <f t="shared" si="164"/>
        <v>0</v>
      </c>
      <c r="R268" s="25"/>
    </row>
    <row r="269" spans="1:18" ht="16.05" customHeight="1" x14ac:dyDescent="0.2">
      <c r="A269" s="36"/>
      <c r="B269" s="36"/>
      <c r="C269" s="37" t="s">
        <v>24</v>
      </c>
      <c r="D269" s="9">
        <f>SUM(D267,D265)</f>
        <v>0</v>
      </c>
      <c r="E269" s="9">
        <f t="shared" ref="E269:O269" si="187">SUM(E267,E265)</f>
        <v>0</v>
      </c>
      <c r="F269" s="9">
        <f t="shared" si="187"/>
        <v>0</v>
      </c>
      <c r="G269" s="9">
        <f t="shared" si="187"/>
        <v>0</v>
      </c>
      <c r="H269" s="9">
        <f t="shared" si="187"/>
        <v>0</v>
      </c>
      <c r="I269" s="9">
        <f t="shared" si="187"/>
        <v>0</v>
      </c>
      <c r="J269" s="9">
        <f t="shared" si="187"/>
        <v>0</v>
      </c>
      <c r="K269" s="9">
        <f t="shared" si="187"/>
        <v>0</v>
      </c>
      <c r="L269" s="9">
        <f t="shared" si="187"/>
        <v>0</v>
      </c>
      <c r="M269" s="9">
        <f t="shared" si="187"/>
        <v>0</v>
      </c>
      <c r="N269" s="9">
        <f t="shared" si="187"/>
        <v>0</v>
      </c>
      <c r="O269" s="9">
        <f t="shared" si="187"/>
        <v>0</v>
      </c>
      <c r="P269" s="16">
        <f t="shared" si="164"/>
        <v>0</v>
      </c>
      <c r="R269" s="25"/>
    </row>
    <row r="270" spans="1:18" ht="16.05" customHeight="1" x14ac:dyDescent="0.2">
      <c r="A270" s="36"/>
      <c r="B270" s="40"/>
      <c r="C270" s="38" t="s">
        <v>22</v>
      </c>
      <c r="D270" s="10" t="str">
        <f t="shared" ref="D270:O270" si="188">IF(D269&lt;=0,"",D269/$P269%)</f>
        <v/>
      </c>
      <c r="E270" s="10" t="str">
        <f t="shared" si="188"/>
        <v/>
      </c>
      <c r="F270" s="10" t="str">
        <f t="shared" si="188"/>
        <v/>
      </c>
      <c r="G270" s="10" t="str">
        <f t="shared" si="188"/>
        <v/>
      </c>
      <c r="H270" s="10" t="str">
        <f t="shared" si="188"/>
        <v/>
      </c>
      <c r="I270" s="10" t="str">
        <f t="shared" si="188"/>
        <v/>
      </c>
      <c r="J270" s="10" t="str">
        <f t="shared" si="188"/>
        <v/>
      </c>
      <c r="K270" s="10" t="str">
        <f t="shared" si="188"/>
        <v/>
      </c>
      <c r="L270" s="10" t="str">
        <f t="shared" si="188"/>
        <v/>
      </c>
      <c r="M270" s="10" t="str">
        <f t="shared" si="188"/>
        <v/>
      </c>
      <c r="N270" s="10" t="str">
        <f t="shared" si="188"/>
        <v/>
      </c>
      <c r="O270" s="10" t="str">
        <f t="shared" si="188"/>
        <v/>
      </c>
      <c r="P270" s="16">
        <f t="shared" si="164"/>
        <v>0</v>
      </c>
      <c r="R270" s="25"/>
    </row>
    <row r="271" spans="1:18" ht="16.05" customHeight="1" x14ac:dyDescent="0.2">
      <c r="A271" s="36"/>
      <c r="B271" s="36" t="s">
        <v>68</v>
      </c>
      <c r="C271" s="37" t="s">
        <v>21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16">
        <f t="shared" si="164"/>
        <v>0</v>
      </c>
      <c r="R271" s="25"/>
    </row>
    <row r="272" spans="1:18" ht="16.05" customHeight="1" x14ac:dyDescent="0.2">
      <c r="A272" s="36"/>
      <c r="B272" s="36"/>
      <c r="C272" s="38" t="s">
        <v>22</v>
      </c>
      <c r="D272" s="10" t="str">
        <f t="shared" ref="D272:O272" si="189">IF(D271&lt;=0,"",D271/$P271%)</f>
        <v/>
      </c>
      <c r="E272" s="10" t="str">
        <f t="shared" si="189"/>
        <v/>
      </c>
      <c r="F272" s="10" t="str">
        <f t="shared" si="189"/>
        <v/>
      </c>
      <c r="G272" s="10" t="str">
        <f t="shared" si="189"/>
        <v/>
      </c>
      <c r="H272" s="10" t="str">
        <f t="shared" si="189"/>
        <v/>
      </c>
      <c r="I272" s="10" t="str">
        <f t="shared" si="189"/>
        <v/>
      </c>
      <c r="J272" s="10" t="str">
        <f t="shared" si="189"/>
        <v/>
      </c>
      <c r="K272" s="10" t="str">
        <f t="shared" si="189"/>
        <v/>
      </c>
      <c r="L272" s="10" t="str">
        <f t="shared" si="189"/>
        <v/>
      </c>
      <c r="M272" s="10" t="str">
        <f t="shared" si="189"/>
        <v/>
      </c>
      <c r="N272" s="10" t="str">
        <f t="shared" si="189"/>
        <v/>
      </c>
      <c r="O272" s="10" t="str">
        <f t="shared" si="189"/>
        <v/>
      </c>
      <c r="P272" s="16">
        <f t="shared" si="164"/>
        <v>0</v>
      </c>
      <c r="R272" s="25"/>
    </row>
    <row r="273" spans="1:18" ht="16.05" customHeight="1" x14ac:dyDescent="0.2">
      <c r="A273" s="36"/>
      <c r="B273" s="36"/>
      <c r="C273" s="37" t="s">
        <v>23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16">
        <f t="shared" si="164"/>
        <v>0</v>
      </c>
      <c r="R273" s="25"/>
    </row>
    <row r="274" spans="1:18" ht="16.05" customHeight="1" x14ac:dyDescent="0.2">
      <c r="A274" s="36"/>
      <c r="B274" s="36"/>
      <c r="C274" s="38" t="s">
        <v>22</v>
      </c>
      <c r="D274" s="10" t="str">
        <f t="shared" ref="D274:O274" si="190">IF(D273&lt;=0,"",D273/$P273%)</f>
        <v/>
      </c>
      <c r="E274" s="10" t="str">
        <f t="shared" si="190"/>
        <v/>
      </c>
      <c r="F274" s="10" t="str">
        <f t="shared" si="190"/>
        <v/>
      </c>
      <c r="G274" s="10" t="str">
        <f t="shared" si="190"/>
        <v/>
      </c>
      <c r="H274" s="10" t="str">
        <f t="shared" si="190"/>
        <v/>
      </c>
      <c r="I274" s="10" t="str">
        <f t="shared" si="190"/>
        <v/>
      </c>
      <c r="J274" s="10" t="str">
        <f t="shared" si="190"/>
        <v/>
      </c>
      <c r="K274" s="10" t="str">
        <f t="shared" si="190"/>
        <v/>
      </c>
      <c r="L274" s="10" t="str">
        <f t="shared" si="190"/>
        <v/>
      </c>
      <c r="M274" s="10" t="str">
        <f t="shared" si="190"/>
        <v/>
      </c>
      <c r="N274" s="10" t="str">
        <f t="shared" si="190"/>
        <v/>
      </c>
      <c r="O274" s="10" t="str">
        <f t="shared" si="190"/>
        <v/>
      </c>
      <c r="P274" s="16">
        <f t="shared" si="164"/>
        <v>0</v>
      </c>
      <c r="R274" s="25"/>
    </row>
    <row r="275" spans="1:18" ht="16.05" customHeight="1" x14ac:dyDescent="0.2">
      <c r="A275" s="36"/>
      <c r="B275" s="36"/>
      <c r="C275" s="37" t="s">
        <v>24</v>
      </c>
      <c r="D275" s="9">
        <f>SUM(D273,D271)</f>
        <v>0</v>
      </c>
      <c r="E275" s="9">
        <f t="shared" ref="E275:O275" si="191">SUM(E273,E271)</f>
        <v>0</v>
      </c>
      <c r="F275" s="9">
        <f t="shared" si="191"/>
        <v>0</v>
      </c>
      <c r="G275" s="9">
        <f t="shared" si="191"/>
        <v>0</v>
      </c>
      <c r="H275" s="9">
        <f t="shared" si="191"/>
        <v>0</v>
      </c>
      <c r="I275" s="9">
        <f t="shared" si="191"/>
        <v>0</v>
      </c>
      <c r="J275" s="9">
        <f t="shared" si="191"/>
        <v>0</v>
      </c>
      <c r="K275" s="9">
        <f t="shared" si="191"/>
        <v>0</v>
      </c>
      <c r="L275" s="9">
        <f t="shared" si="191"/>
        <v>0</v>
      </c>
      <c r="M275" s="9">
        <f t="shared" si="191"/>
        <v>0</v>
      </c>
      <c r="N275" s="9">
        <f t="shared" si="191"/>
        <v>0</v>
      </c>
      <c r="O275" s="9">
        <f t="shared" si="191"/>
        <v>0</v>
      </c>
      <c r="P275" s="16">
        <f t="shared" si="164"/>
        <v>0</v>
      </c>
      <c r="R275" s="25"/>
    </row>
    <row r="276" spans="1:18" ht="16.05" customHeight="1" x14ac:dyDescent="0.2">
      <c r="A276" s="36"/>
      <c r="B276" s="40"/>
      <c r="C276" s="38" t="s">
        <v>22</v>
      </c>
      <c r="D276" s="10" t="str">
        <f t="shared" ref="D276:O276" si="192">IF(D275&lt;=0,"",D275/$P275%)</f>
        <v/>
      </c>
      <c r="E276" s="10" t="str">
        <f t="shared" si="192"/>
        <v/>
      </c>
      <c r="F276" s="10" t="str">
        <f t="shared" si="192"/>
        <v/>
      </c>
      <c r="G276" s="10" t="str">
        <f t="shared" si="192"/>
        <v/>
      </c>
      <c r="H276" s="10" t="str">
        <f t="shared" si="192"/>
        <v/>
      </c>
      <c r="I276" s="10" t="str">
        <f t="shared" si="192"/>
        <v/>
      </c>
      <c r="J276" s="10" t="str">
        <f t="shared" si="192"/>
        <v/>
      </c>
      <c r="K276" s="10" t="str">
        <f t="shared" si="192"/>
        <v/>
      </c>
      <c r="L276" s="10" t="str">
        <f t="shared" si="192"/>
        <v/>
      </c>
      <c r="M276" s="10" t="str">
        <f t="shared" si="192"/>
        <v/>
      </c>
      <c r="N276" s="10" t="str">
        <f t="shared" si="192"/>
        <v/>
      </c>
      <c r="O276" s="10" t="str">
        <f t="shared" si="192"/>
        <v/>
      </c>
      <c r="P276" s="16">
        <f t="shared" si="164"/>
        <v>0</v>
      </c>
      <c r="R276" s="25"/>
    </row>
    <row r="277" spans="1:18" ht="16.05" customHeight="1" x14ac:dyDescent="0.2">
      <c r="A277" s="36"/>
      <c r="B277" s="36" t="s">
        <v>69</v>
      </c>
      <c r="C277" s="37" t="s">
        <v>21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16">
        <f t="shared" si="164"/>
        <v>0</v>
      </c>
      <c r="R277" s="25"/>
    </row>
    <row r="278" spans="1:18" ht="16.05" customHeight="1" x14ac:dyDescent="0.2">
      <c r="A278" s="36"/>
      <c r="B278" s="36"/>
      <c r="C278" s="38" t="s">
        <v>22</v>
      </c>
      <c r="D278" s="10" t="str">
        <f t="shared" ref="D278:O278" si="193">IF(D277&lt;=0,"",D277/$P277%)</f>
        <v/>
      </c>
      <c r="E278" s="10" t="str">
        <f t="shared" si="193"/>
        <v/>
      </c>
      <c r="F278" s="10" t="str">
        <f t="shared" si="193"/>
        <v/>
      </c>
      <c r="G278" s="10" t="str">
        <f t="shared" si="193"/>
        <v/>
      </c>
      <c r="H278" s="10" t="str">
        <f t="shared" si="193"/>
        <v/>
      </c>
      <c r="I278" s="10" t="str">
        <f t="shared" si="193"/>
        <v/>
      </c>
      <c r="J278" s="10" t="str">
        <f t="shared" si="193"/>
        <v/>
      </c>
      <c r="K278" s="10" t="str">
        <f t="shared" si="193"/>
        <v/>
      </c>
      <c r="L278" s="10" t="str">
        <f t="shared" si="193"/>
        <v/>
      </c>
      <c r="M278" s="10" t="str">
        <f t="shared" si="193"/>
        <v/>
      </c>
      <c r="N278" s="10" t="str">
        <f t="shared" si="193"/>
        <v/>
      </c>
      <c r="O278" s="10" t="str">
        <f t="shared" si="193"/>
        <v/>
      </c>
      <c r="P278" s="16">
        <f t="shared" si="164"/>
        <v>0</v>
      </c>
      <c r="R278" s="25"/>
    </row>
    <row r="279" spans="1:18" ht="16.05" customHeight="1" x14ac:dyDescent="0.2">
      <c r="A279" s="36"/>
      <c r="B279" s="36"/>
      <c r="C279" s="37" t="s">
        <v>23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16">
        <f t="shared" si="164"/>
        <v>0</v>
      </c>
      <c r="R279" s="25"/>
    </row>
    <row r="280" spans="1:18" ht="16.05" customHeight="1" x14ac:dyDescent="0.2">
      <c r="A280" s="36"/>
      <c r="B280" s="36"/>
      <c r="C280" s="38" t="s">
        <v>22</v>
      </c>
      <c r="D280" s="10" t="str">
        <f t="shared" ref="D280:O280" si="194">IF(D279&lt;=0,"",D279/$P279%)</f>
        <v/>
      </c>
      <c r="E280" s="10" t="str">
        <f t="shared" si="194"/>
        <v/>
      </c>
      <c r="F280" s="10" t="str">
        <f t="shared" si="194"/>
        <v/>
      </c>
      <c r="G280" s="10" t="str">
        <f t="shared" si="194"/>
        <v/>
      </c>
      <c r="H280" s="10" t="str">
        <f t="shared" si="194"/>
        <v/>
      </c>
      <c r="I280" s="10" t="str">
        <f t="shared" si="194"/>
        <v/>
      </c>
      <c r="J280" s="10" t="str">
        <f t="shared" si="194"/>
        <v/>
      </c>
      <c r="K280" s="10" t="str">
        <f t="shared" si="194"/>
        <v/>
      </c>
      <c r="L280" s="10" t="str">
        <f t="shared" si="194"/>
        <v/>
      </c>
      <c r="M280" s="10" t="str">
        <f t="shared" si="194"/>
        <v/>
      </c>
      <c r="N280" s="10" t="str">
        <f t="shared" si="194"/>
        <v/>
      </c>
      <c r="O280" s="10" t="str">
        <f t="shared" si="194"/>
        <v/>
      </c>
      <c r="P280" s="16">
        <f t="shared" si="164"/>
        <v>0</v>
      </c>
      <c r="R280" s="25"/>
    </row>
    <row r="281" spans="1:18" ht="16.05" customHeight="1" x14ac:dyDescent="0.2">
      <c r="A281" s="36"/>
      <c r="B281" s="36"/>
      <c r="C281" s="37" t="s">
        <v>24</v>
      </c>
      <c r="D281" s="9">
        <f>SUM(D279,D277)</f>
        <v>0</v>
      </c>
      <c r="E281" s="9">
        <f t="shared" ref="E281:O281" si="195">SUM(E279,E277)</f>
        <v>0</v>
      </c>
      <c r="F281" s="9">
        <f t="shared" si="195"/>
        <v>0</v>
      </c>
      <c r="G281" s="9">
        <f t="shared" si="195"/>
        <v>0</v>
      </c>
      <c r="H281" s="9">
        <f t="shared" si="195"/>
        <v>0</v>
      </c>
      <c r="I281" s="9">
        <f t="shared" si="195"/>
        <v>0</v>
      </c>
      <c r="J281" s="9">
        <f t="shared" si="195"/>
        <v>0</v>
      </c>
      <c r="K281" s="9">
        <f t="shared" si="195"/>
        <v>0</v>
      </c>
      <c r="L281" s="9">
        <f t="shared" si="195"/>
        <v>0</v>
      </c>
      <c r="M281" s="9">
        <f t="shared" si="195"/>
        <v>0</v>
      </c>
      <c r="N281" s="9">
        <f t="shared" si="195"/>
        <v>0</v>
      </c>
      <c r="O281" s="9">
        <f t="shared" si="195"/>
        <v>0</v>
      </c>
      <c r="P281" s="16">
        <f t="shared" si="164"/>
        <v>0</v>
      </c>
      <c r="R281" s="25"/>
    </row>
    <row r="282" spans="1:18" ht="16.05" customHeight="1" x14ac:dyDescent="0.2">
      <c r="A282" s="36"/>
      <c r="B282" s="40"/>
      <c r="C282" s="38" t="s">
        <v>22</v>
      </c>
      <c r="D282" s="10" t="str">
        <f t="shared" ref="D282:O282" si="196">IF(D281&lt;=0,"",D281/$P281%)</f>
        <v/>
      </c>
      <c r="E282" s="10" t="str">
        <f t="shared" si="196"/>
        <v/>
      </c>
      <c r="F282" s="10" t="str">
        <f t="shared" si="196"/>
        <v/>
      </c>
      <c r="G282" s="10" t="str">
        <f t="shared" si="196"/>
        <v/>
      </c>
      <c r="H282" s="10" t="str">
        <f t="shared" si="196"/>
        <v/>
      </c>
      <c r="I282" s="10" t="str">
        <f t="shared" si="196"/>
        <v/>
      </c>
      <c r="J282" s="10" t="str">
        <f t="shared" si="196"/>
        <v/>
      </c>
      <c r="K282" s="10" t="str">
        <f t="shared" si="196"/>
        <v/>
      </c>
      <c r="L282" s="10" t="str">
        <f t="shared" si="196"/>
        <v/>
      </c>
      <c r="M282" s="10" t="str">
        <f t="shared" si="196"/>
        <v/>
      </c>
      <c r="N282" s="10" t="str">
        <f t="shared" si="196"/>
        <v/>
      </c>
      <c r="O282" s="10" t="str">
        <f t="shared" si="196"/>
        <v/>
      </c>
      <c r="P282" s="16">
        <f t="shared" si="164"/>
        <v>0</v>
      </c>
      <c r="R282" s="25"/>
    </row>
    <row r="283" spans="1:18" ht="16.05" customHeight="1" x14ac:dyDescent="0.2">
      <c r="A283" s="36"/>
      <c r="B283" s="36" t="s">
        <v>70</v>
      </c>
      <c r="C283" s="37" t="s">
        <v>21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16">
        <f t="shared" si="164"/>
        <v>0</v>
      </c>
      <c r="R283" s="25"/>
    </row>
    <row r="284" spans="1:18" ht="16.05" customHeight="1" x14ac:dyDescent="0.2">
      <c r="A284" s="36"/>
      <c r="B284" s="36"/>
      <c r="C284" s="38" t="s">
        <v>22</v>
      </c>
      <c r="D284" s="10" t="str">
        <f t="shared" ref="D284:O284" si="197">IF(D283&lt;=0,"",D283/$P283%)</f>
        <v/>
      </c>
      <c r="E284" s="10" t="str">
        <f t="shared" si="197"/>
        <v/>
      </c>
      <c r="F284" s="10" t="str">
        <f t="shared" si="197"/>
        <v/>
      </c>
      <c r="G284" s="10" t="str">
        <f t="shared" si="197"/>
        <v/>
      </c>
      <c r="H284" s="10" t="str">
        <f t="shared" si="197"/>
        <v/>
      </c>
      <c r="I284" s="10" t="str">
        <f t="shared" si="197"/>
        <v/>
      </c>
      <c r="J284" s="10" t="str">
        <f t="shared" si="197"/>
        <v/>
      </c>
      <c r="K284" s="10" t="str">
        <f t="shared" si="197"/>
        <v/>
      </c>
      <c r="L284" s="10" t="str">
        <f t="shared" si="197"/>
        <v/>
      </c>
      <c r="M284" s="10" t="str">
        <f t="shared" si="197"/>
        <v/>
      </c>
      <c r="N284" s="10" t="str">
        <f t="shared" si="197"/>
        <v/>
      </c>
      <c r="O284" s="10" t="str">
        <f t="shared" si="197"/>
        <v/>
      </c>
      <c r="P284" s="16">
        <f t="shared" si="164"/>
        <v>0</v>
      </c>
      <c r="R284" s="25"/>
    </row>
    <row r="285" spans="1:18" ht="16.05" customHeight="1" x14ac:dyDescent="0.2">
      <c r="A285" s="36"/>
      <c r="B285" s="36"/>
      <c r="C285" s="37" t="s">
        <v>23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16">
        <f t="shared" si="164"/>
        <v>0</v>
      </c>
      <c r="R285" s="25"/>
    </row>
    <row r="286" spans="1:18" ht="16.05" customHeight="1" x14ac:dyDescent="0.2">
      <c r="A286" s="36"/>
      <c r="B286" s="36"/>
      <c r="C286" s="38" t="s">
        <v>22</v>
      </c>
      <c r="D286" s="10" t="str">
        <f t="shared" ref="D286:O286" si="198">IF(D285&lt;=0,"",D285/$P285%)</f>
        <v/>
      </c>
      <c r="E286" s="10" t="str">
        <f t="shared" si="198"/>
        <v/>
      </c>
      <c r="F286" s="10" t="str">
        <f t="shared" si="198"/>
        <v/>
      </c>
      <c r="G286" s="10" t="str">
        <f t="shared" si="198"/>
        <v/>
      </c>
      <c r="H286" s="10" t="str">
        <f t="shared" si="198"/>
        <v/>
      </c>
      <c r="I286" s="10" t="str">
        <f t="shared" si="198"/>
        <v/>
      </c>
      <c r="J286" s="10" t="str">
        <f t="shared" si="198"/>
        <v/>
      </c>
      <c r="K286" s="10" t="str">
        <f t="shared" si="198"/>
        <v/>
      </c>
      <c r="L286" s="10" t="str">
        <f t="shared" si="198"/>
        <v/>
      </c>
      <c r="M286" s="10" t="str">
        <f t="shared" si="198"/>
        <v/>
      </c>
      <c r="N286" s="10" t="str">
        <f t="shared" si="198"/>
        <v/>
      </c>
      <c r="O286" s="10" t="str">
        <f t="shared" si="198"/>
        <v/>
      </c>
      <c r="P286" s="16">
        <f t="shared" si="164"/>
        <v>0</v>
      </c>
      <c r="R286" s="25"/>
    </row>
    <row r="287" spans="1:18" ht="16.05" customHeight="1" x14ac:dyDescent="0.2">
      <c r="A287" s="36"/>
      <c r="B287" s="36"/>
      <c r="C287" s="37" t="s">
        <v>24</v>
      </c>
      <c r="D287" s="9">
        <f>SUM(D285,D283)</f>
        <v>0</v>
      </c>
      <c r="E287" s="9">
        <f t="shared" ref="E287:O287" si="199">SUM(E285,E283)</f>
        <v>0</v>
      </c>
      <c r="F287" s="9">
        <f t="shared" si="199"/>
        <v>0</v>
      </c>
      <c r="G287" s="9">
        <f t="shared" si="199"/>
        <v>0</v>
      </c>
      <c r="H287" s="9">
        <f t="shared" si="199"/>
        <v>0</v>
      </c>
      <c r="I287" s="9">
        <f t="shared" si="199"/>
        <v>0</v>
      </c>
      <c r="J287" s="9">
        <f t="shared" si="199"/>
        <v>0</v>
      </c>
      <c r="K287" s="9">
        <f t="shared" si="199"/>
        <v>0</v>
      </c>
      <c r="L287" s="9">
        <f t="shared" si="199"/>
        <v>0</v>
      </c>
      <c r="M287" s="9">
        <f t="shared" si="199"/>
        <v>0</v>
      </c>
      <c r="N287" s="9">
        <f t="shared" si="199"/>
        <v>0</v>
      </c>
      <c r="O287" s="9">
        <f t="shared" si="199"/>
        <v>0</v>
      </c>
      <c r="P287" s="16">
        <f t="shared" si="164"/>
        <v>0</v>
      </c>
      <c r="R287" s="25"/>
    </row>
    <row r="288" spans="1:18" ht="16.05" customHeight="1" x14ac:dyDescent="0.2">
      <c r="A288" s="36"/>
      <c r="B288" s="40"/>
      <c r="C288" s="38" t="s">
        <v>22</v>
      </c>
      <c r="D288" s="10" t="str">
        <f t="shared" ref="D288:O288" si="200">IF(D287&lt;=0,"",D287/$P287%)</f>
        <v/>
      </c>
      <c r="E288" s="10" t="str">
        <f t="shared" si="200"/>
        <v/>
      </c>
      <c r="F288" s="10" t="str">
        <f t="shared" si="200"/>
        <v/>
      </c>
      <c r="G288" s="10" t="str">
        <f t="shared" si="200"/>
        <v/>
      </c>
      <c r="H288" s="10" t="str">
        <f t="shared" si="200"/>
        <v/>
      </c>
      <c r="I288" s="10" t="str">
        <f t="shared" si="200"/>
        <v/>
      </c>
      <c r="J288" s="10" t="str">
        <f t="shared" si="200"/>
        <v/>
      </c>
      <c r="K288" s="10" t="str">
        <f t="shared" si="200"/>
        <v/>
      </c>
      <c r="L288" s="10" t="str">
        <f t="shared" si="200"/>
        <v/>
      </c>
      <c r="M288" s="10" t="str">
        <f t="shared" si="200"/>
        <v/>
      </c>
      <c r="N288" s="10" t="str">
        <f t="shared" si="200"/>
        <v/>
      </c>
      <c r="O288" s="10" t="str">
        <f t="shared" si="200"/>
        <v/>
      </c>
      <c r="P288" s="16">
        <f t="shared" si="164"/>
        <v>0</v>
      </c>
      <c r="R288" s="25"/>
    </row>
    <row r="289" spans="1:18" ht="16.05" customHeight="1" x14ac:dyDescent="0.2">
      <c r="A289" s="36"/>
      <c r="B289" s="41" t="s">
        <v>71</v>
      </c>
      <c r="C289" s="37" t="s">
        <v>21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16">
        <f t="shared" si="164"/>
        <v>0</v>
      </c>
      <c r="R289" s="25"/>
    </row>
    <row r="290" spans="1:18" ht="16.05" customHeight="1" x14ac:dyDescent="0.2">
      <c r="A290" s="36"/>
      <c r="B290" s="36"/>
      <c r="C290" s="38" t="s">
        <v>22</v>
      </c>
      <c r="D290" s="10" t="str">
        <f t="shared" ref="D290:O290" si="201">IF(D289&lt;=0,"",D289/$P289%)</f>
        <v/>
      </c>
      <c r="E290" s="10" t="str">
        <f t="shared" si="201"/>
        <v/>
      </c>
      <c r="F290" s="10" t="str">
        <f t="shared" si="201"/>
        <v/>
      </c>
      <c r="G290" s="10" t="str">
        <f t="shared" si="201"/>
        <v/>
      </c>
      <c r="H290" s="10" t="str">
        <f t="shared" si="201"/>
        <v/>
      </c>
      <c r="I290" s="10" t="str">
        <f t="shared" si="201"/>
        <v/>
      </c>
      <c r="J290" s="10" t="str">
        <f t="shared" si="201"/>
        <v/>
      </c>
      <c r="K290" s="10" t="str">
        <f t="shared" si="201"/>
        <v/>
      </c>
      <c r="L290" s="10" t="str">
        <f t="shared" si="201"/>
        <v/>
      </c>
      <c r="M290" s="10" t="str">
        <f t="shared" si="201"/>
        <v/>
      </c>
      <c r="N290" s="10" t="str">
        <f t="shared" si="201"/>
        <v/>
      </c>
      <c r="O290" s="10" t="str">
        <f t="shared" si="201"/>
        <v/>
      </c>
      <c r="P290" s="16">
        <f t="shared" si="164"/>
        <v>0</v>
      </c>
      <c r="R290" s="25"/>
    </row>
    <row r="291" spans="1:18" ht="16.05" customHeight="1" x14ac:dyDescent="0.2">
      <c r="A291" s="36"/>
      <c r="B291" s="36"/>
      <c r="C291" s="37" t="s">
        <v>23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16">
        <f t="shared" si="164"/>
        <v>0</v>
      </c>
      <c r="R291" s="25"/>
    </row>
    <row r="292" spans="1:18" ht="16.05" customHeight="1" x14ac:dyDescent="0.2">
      <c r="A292" s="36"/>
      <c r="B292" s="36"/>
      <c r="C292" s="38" t="s">
        <v>22</v>
      </c>
      <c r="D292" s="10" t="str">
        <f t="shared" ref="D292:O292" si="202">IF(D291&lt;=0,"",D291/$P291%)</f>
        <v/>
      </c>
      <c r="E292" s="10" t="str">
        <f t="shared" si="202"/>
        <v/>
      </c>
      <c r="F292" s="10" t="str">
        <f t="shared" si="202"/>
        <v/>
      </c>
      <c r="G292" s="10" t="str">
        <f t="shared" si="202"/>
        <v/>
      </c>
      <c r="H292" s="10" t="str">
        <f t="shared" si="202"/>
        <v/>
      </c>
      <c r="I292" s="10" t="str">
        <f t="shared" si="202"/>
        <v/>
      </c>
      <c r="J292" s="10" t="str">
        <f t="shared" si="202"/>
        <v/>
      </c>
      <c r="K292" s="10" t="str">
        <f t="shared" si="202"/>
        <v/>
      </c>
      <c r="L292" s="10" t="str">
        <f t="shared" si="202"/>
        <v/>
      </c>
      <c r="M292" s="10" t="str">
        <f t="shared" si="202"/>
        <v/>
      </c>
      <c r="N292" s="10" t="str">
        <f t="shared" si="202"/>
        <v/>
      </c>
      <c r="O292" s="10" t="str">
        <f t="shared" si="202"/>
        <v/>
      </c>
      <c r="P292" s="16">
        <f t="shared" si="164"/>
        <v>0</v>
      </c>
      <c r="R292" s="25"/>
    </row>
    <row r="293" spans="1:18" ht="16.05" customHeight="1" x14ac:dyDescent="0.2">
      <c r="A293" s="36"/>
      <c r="B293" s="36"/>
      <c r="C293" s="37" t="s">
        <v>24</v>
      </c>
      <c r="D293" s="9">
        <f>SUM(D291,D289)</f>
        <v>0</v>
      </c>
      <c r="E293" s="9">
        <f t="shared" ref="E293:N293" si="203">SUM(E291,E289)</f>
        <v>0</v>
      </c>
      <c r="F293" s="9">
        <f t="shared" si="203"/>
        <v>0</v>
      </c>
      <c r="G293" s="9">
        <f t="shared" si="203"/>
        <v>0</v>
      </c>
      <c r="H293" s="9">
        <f t="shared" si="203"/>
        <v>0</v>
      </c>
      <c r="I293" s="9">
        <f t="shared" si="203"/>
        <v>0</v>
      </c>
      <c r="J293" s="9">
        <f t="shared" si="203"/>
        <v>0</v>
      </c>
      <c r="K293" s="9">
        <f t="shared" si="203"/>
        <v>0</v>
      </c>
      <c r="L293" s="9">
        <f t="shared" si="203"/>
        <v>0</v>
      </c>
      <c r="M293" s="9">
        <f t="shared" si="203"/>
        <v>0</v>
      </c>
      <c r="N293" s="9">
        <f t="shared" si="203"/>
        <v>0</v>
      </c>
      <c r="O293" s="9">
        <f>SUM(O291,O289)</f>
        <v>0</v>
      </c>
      <c r="P293" s="16">
        <f t="shared" ref="P293:P356" si="204">SUM(D293:O293)</f>
        <v>0</v>
      </c>
      <c r="R293" s="25"/>
    </row>
    <row r="294" spans="1:18" ht="16.05" customHeight="1" x14ac:dyDescent="0.2">
      <c r="A294" s="36"/>
      <c r="B294" s="40"/>
      <c r="C294" s="38" t="s">
        <v>22</v>
      </c>
      <c r="D294" s="10" t="str">
        <f t="shared" ref="D294:O294" si="205">IF(D293&lt;=0,"",D293/$P293%)</f>
        <v/>
      </c>
      <c r="E294" s="10" t="str">
        <f t="shared" si="205"/>
        <v/>
      </c>
      <c r="F294" s="10" t="str">
        <f t="shared" si="205"/>
        <v/>
      </c>
      <c r="G294" s="10" t="str">
        <f t="shared" si="205"/>
        <v/>
      </c>
      <c r="H294" s="10" t="str">
        <f t="shared" si="205"/>
        <v/>
      </c>
      <c r="I294" s="10" t="str">
        <f t="shared" si="205"/>
        <v/>
      </c>
      <c r="J294" s="10" t="str">
        <f t="shared" si="205"/>
        <v/>
      </c>
      <c r="K294" s="10" t="str">
        <f t="shared" si="205"/>
        <v/>
      </c>
      <c r="L294" s="10" t="str">
        <f t="shared" si="205"/>
        <v/>
      </c>
      <c r="M294" s="10" t="str">
        <f t="shared" si="205"/>
        <v/>
      </c>
      <c r="N294" s="10" t="str">
        <f t="shared" si="205"/>
        <v/>
      </c>
      <c r="O294" s="10" t="str">
        <f t="shared" si="205"/>
        <v/>
      </c>
      <c r="P294" s="16">
        <f t="shared" si="204"/>
        <v>0</v>
      </c>
      <c r="R294" s="25"/>
    </row>
    <row r="295" spans="1:18" ht="16.05" customHeight="1" x14ac:dyDescent="0.2">
      <c r="A295" s="56" t="s">
        <v>72</v>
      </c>
      <c r="B295" s="57"/>
      <c r="C295" s="37" t="s">
        <v>21</v>
      </c>
      <c r="D295" s="8">
        <v>19235.900000000001</v>
      </c>
      <c r="E295" s="8">
        <v>17489.199999999997</v>
      </c>
      <c r="F295" s="8">
        <v>19592.900000000001</v>
      </c>
      <c r="G295" s="8">
        <v>18955.5</v>
      </c>
      <c r="H295" s="8">
        <v>19451.3</v>
      </c>
      <c r="I295" s="8">
        <v>18349.900000000001</v>
      </c>
      <c r="J295" s="8">
        <v>18749.900000000001</v>
      </c>
      <c r="K295" s="8">
        <v>18563.099999999999</v>
      </c>
      <c r="L295" s="8">
        <v>17700.199999999997</v>
      </c>
      <c r="M295" s="8">
        <v>17794.7</v>
      </c>
      <c r="N295" s="8">
        <v>16984.099999999999</v>
      </c>
      <c r="O295" s="8">
        <v>17601.199999999997</v>
      </c>
      <c r="P295" s="16">
        <f t="shared" si="204"/>
        <v>220467.90000000002</v>
      </c>
      <c r="R295" s="25"/>
    </row>
    <row r="296" spans="1:18" ht="16.05" customHeight="1" x14ac:dyDescent="0.2">
      <c r="A296" s="36"/>
      <c r="C296" s="38" t="s">
        <v>22</v>
      </c>
      <c r="D296" s="10">
        <f>IF(D295&lt;=0,"",D295/$P295%)</f>
        <v>8.725034347403863</v>
      </c>
      <c r="E296" s="10">
        <f t="shared" ref="E296:N296" si="206">IF(E295&lt;=0,"",E295/$P295%)</f>
        <v>7.9327648151953172</v>
      </c>
      <c r="F296" s="10">
        <f t="shared" si="206"/>
        <v>8.8869626825492514</v>
      </c>
      <c r="G296" s="10">
        <f t="shared" si="206"/>
        <v>8.5978502992952706</v>
      </c>
      <c r="H296" s="10">
        <f t="shared" si="206"/>
        <v>8.8227356454159533</v>
      </c>
      <c r="I296" s="10">
        <f>IF(I295&lt;=0,"",I295/$P295%)</f>
        <v>8.3231617845500416</v>
      </c>
      <c r="J296" s="10">
        <f t="shared" si="206"/>
        <v>8.5045940928361912</v>
      </c>
      <c r="K296" s="10">
        <f t="shared" si="206"/>
        <v>8.4198652048665572</v>
      </c>
      <c r="L296" s="10">
        <f t="shared" si="206"/>
        <v>8.0284703578162606</v>
      </c>
      <c r="M296" s="10">
        <f t="shared" si="206"/>
        <v>8.0713337406488659</v>
      </c>
      <c r="N296" s="10">
        <f t="shared" si="206"/>
        <v>7.703661167906982</v>
      </c>
      <c r="O296" s="10">
        <f>IF(O295&lt;=0,"",O295/$P295%)</f>
        <v>7.983565861515439</v>
      </c>
      <c r="P296" s="16">
        <f t="shared" si="204"/>
        <v>100.00000000000001</v>
      </c>
      <c r="R296" s="25"/>
    </row>
    <row r="297" spans="1:18" ht="16.05" customHeight="1" x14ac:dyDescent="0.2">
      <c r="A297" s="36"/>
      <c r="C297" s="37" t="s">
        <v>23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16">
        <f t="shared" si="204"/>
        <v>0</v>
      </c>
      <c r="R297" s="25"/>
    </row>
    <row r="298" spans="1:18" ht="16.05" customHeight="1" x14ac:dyDescent="0.2">
      <c r="A298" s="36"/>
      <c r="C298" s="38" t="s">
        <v>22</v>
      </c>
      <c r="D298" s="10" t="str">
        <f t="shared" ref="D298:O298" si="207">IF(D297&lt;=0,"",D297/$P297%)</f>
        <v/>
      </c>
      <c r="E298" s="10" t="str">
        <f t="shared" si="207"/>
        <v/>
      </c>
      <c r="F298" s="10" t="str">
        <f t="shared" si="207"/>
        <v/>
      </c>
      <c r="G298" s="10" t="str">
        <f t="shared" si="207"/>
        <v/>
      </c>
      <c r="H298" s="10" t="str">
        <f t="shared" si="207"/>
        <v/>
      </c>
      <c r="I298" s="10" t="str">
        <f t="shared" si="207"/>
        <v/>
      </c>
      <c r="J298" s="10" t="str">
        <f t="shared" si="207"/>
        <v/>
      </c>
      <c r="K298" s="10" t="str">
        <f t="shared" si="207"/>
        <v/>
      </c>
      <c r="L298" s="10" t="str">
        <f t="shared" si="207"/>
        <v/>
      </c>
      <c r="M298" s="10" t="str">
        <f t="shared" si="207"/>
        <v/>
      </c>
      <c r="N298" s="10" t="str">
        <f t="shared" si="207"/>
        <v/>
      </c>
      <c r="O298" s="10" t="str">
        <f t="shared" si="207"/>
        <v/>
      </c>
      <c r="P298" s="16">
        <f t="shared" si="204"/>
        <v>0</v>
      </c>
      <c r="R298" s="25"/>
    </row>
    <row r="299" spans="1:18" ht="16.05" customHeight="1" x14ac:dyDescent="0.2">
      <c r="A299" s="36"/>
      <c r="B299" s="45"/>
      <c r="C299" s="37" t="s">
        <v>24</v>
      </c>
      <c r="D299" s="9">
        <f>SUM(D297,D295)</f>
        <v>19235.900000000001</v>
      </c>
      <c r="E299" s="9">
        <f t="shared" ref="E299:O299" si="208">SUM(E297,E295)</f>
        <v>17489.199999999997</v>
      </c>
      <c r="F299" s="9">
        <f t="shared" si="208"/>
        <v>19592.900000000001</v>
      </c>
      <c r="G299" s="9">
        <f t="shared" si="208"/>
        <v>18955.5</v>
      </c>
      <c r="H299" s="9">
        <f t="shared" si="208"/>
        <v>19451.3</v>
      </c>
      <c r="I299" s="9">
        <f t="shared" si="208"/>
        <v>18349.900000000001</v>
      </c>
      <c r="J299" s="9">
        <f t="shared" si="208"/>
        <v>18749.900000000001</v>
      </c>
      <c r="K299" s="9">
        <f t="shared" si="208"/>
        <v>18563.099999999999</v>
      </c>
      <c r="L299" s="9">
        <f t="shared" si="208"/>
        <v>17700.199999999997</v>
      </c>
      <c r="M299" s="9">
        <f t="shared" si="208"/>
        <v>17794.7</v>
      </c>
      <c r="N299" s="9">
        <f t="shared" si="208"/>
        <v>16984.099999999999</v>
      </c>
      <c r="O299" s="9">
        <f t="shared" si="208"/>
        <v>17601.199999999997</v>
      </c>
      <c r="P299" s="16">
        <f t="shared" si="204"/>
        <v>220467.90000000002</v>
      </c>
      <c r="R299" s="25"/>
    </row>
    <row r="300" spans="1:18" ht="16.05" customHeight="1" x14ac:dyDescent="0.2">
      <c r="A300" s="40"/>
      <c r="B300" s="39"/>
      <c r="C300" s="38" t="s">
        <v>22</v>
      </c>
      <c r="D300" s="10">
        <f t="shared" ref="D300:O300" si="209">IF(D299&lt;=0,"",D299/$P299%)</f>
        <v>8.725034347403863</v>
      </c>
      <c r="E300" s="10">
        <f t="shared" si="209"/>
        <v>7.9327648151953172</v>
      </c>
      <c r="F300" s="10">
        <f t="shared" si="209"/>
        <v>8.8869626825492514</v>
      </c>
      <c r="G300" s="10">
        <f t="shared" si="209"/>
        <v>8.5978502992952706</v>
      </c>
      <c r="H300" s="10">
        <f t="shared" si="209"/>
        <v>8.8227356454159533</v>
      </c>
      <c r="I300" s="10">
        <f t="shared" si="209"/>
        <v>8.3231617845500416</v>
      </c>
      <c r="J300" s="10">
        <f t="shared" si="209"/>
        <v>8.5045940928361912</v>
      </c>
      <c r="K300" s="10">
        <f t="shared" si="209"/>
        <v>8.4198652048665572</v>
      </c>
      <c r="L300" s="10">
        <f t="shared" si="209"/>
        <v>8.0284703578162606</v>
      </c>
      <c r="M300" s="10">
        <f t="shared" si="209"/>
        <v>8.0713337406488659</v>
      </c>
      <c r="N300" s="10">
        <f t="shared" si="209"/>
        <v>7.703661167906982</v>
      </c>
      <c r="O300" s="10">
        <f t="shared" si="209"/>
        <v>7.983565861515439</v>
      </c>
      <c r="P300" s="16">
        <f t="shared" si="204"/>
        <v>100.00000000000001</v>
      </c>
      <c r="R300" s="25"/>
    </row>
    <row r="301" spans="1:18" s="11" customFormat="1" ht="16.05" customHeight="1" x14ac:dyDescent="0.2">
      <c r="A301" s="36" t="s">
        <v>73</v>
      </c>
      <c r="B301" s="44"/>
      <c r="C301" s="37" t="s">
        <v>115</v>
      </c>
      <c r="D301" s="10">
        <f>SUM(D307,D313,D319,D325,D331,D337,D343,D349,D355)</f>
        <v>1113.8000000000002</v>
      </c>
      <c r="E301" s="10">
        <f t="shared" ref="E301:O301" si="210">SUM(E307,E313,E319,E325,E331,E337,E343,E349,E355)</f>
        <v>894</v>
      </c>
      <c r="F301" s="10">
        <f t="shared" si="210"/>
        <v>1365.4</v>
      </c>
      <c r="G301" s="10">
        <f t="shared" si="210"/>
        <v>1238.7</v>
      </c>
      <c r="H301" s="10">
        <f t="shared" si="210"/>
        <v>1271.3</v>
      </c>
      <c r="I301" s="10">
        <f t="shared" si="210"/>
        <v>1236.0999999999999</v>
      </c>
      <c r="J301" s="10">
        <f t="shared" si="210"/>
        <v>1332.5</v>
      </c>
      <c r="K301" s="10">
        <f t="shared" si="210"/>
        <v>1060.8999999999999</v>
      </c>
      <c r="L301" s="10">
        <f t="shared" si="210"/>
        <v>978.3</v>
      </c>
      <c r="M301" s="10">
        <f t="shared" si="210"/>
        <v>938.3</v>
      </c>
      <c r="N301" s="10">
        <f t="shared" si="210"/>
        <v>1075.8</v>
      </c>
      <c r="O301" s="10">
        <f t="shared" si="210"/>
        <v>1202.8</v>
      </c>
      <c r="P301" s="16">
        <f t="shared" si="204"/>
        <v>13707.899999999998</v>
      </c>
      <c r="Q301" s="2"/>
      <c r="R301" s="25"/>
    </row>
    <row r="302" spans="1:18" s="11" customFormat="1" ht="16.05" customHeight="1" x14ac:dyDescent="0.2">
      <c r="A302" s="36"/>
      <c r="B302" s="45"/>
      <c r="C302" s="38" t="s">
        <v>22</v>
      </c>
      <c r="D302" s="10">
        <f t="shared" ref="D302:O302" si="211">IF(D301&lt;=0,"",D301/$P301%)</f>
        <v>8.1252416489761412</v>
      </c>
      <c r="E302" s="10">
        <f t="shared" si="211"/>
        <v>6.5217867069354174</v>
      </c>
      <c r="F302" s="10">
        <f t="shared" si="211"/>
        <v>9.9606796081091939</v>
      </c>
      <c r="G302" s="10">
        <f t="shared" si="211"/>
        <v>9.0363950714551482</v>
      </c>
      <c r="H302" s="10">
        <f t="shared" si="211"/>
        <v>9.2742141392919422</v>
      </c>
      <c r="I302" s="10">
        <f t="shared" si="211"/>
        <v>9.017427906535648</v>
      </c>
      <c r="J302" s="10">
        <f t="shared" si="211"/>
        <v>9.7206720212432263</v>
      </c>
      <c r="K302" s="10">
        <f t="shared" si="211"/>
        <v>7.7393327934986393</v>
      </c>
      <c r="L302" s="10">
        <f t="shared" si="211"/>
        <v>7.1367605541330192</v>
      </c>
      <c r="M302" s="10">
        <f t="shared" si="211"/>
        <v>6.844958016909958</v>
      </c>
      <c r="N302" s="10">
        <f t="shared" si="211"/>
        <v>7.848029238614231</v>
      </c>
      <c r="O302" s="10">
        <f t="shared" si="211"/>
        <v>8.7745022942974504</v>
      </c>
      <c r="P302" s="16">
        <f t="shared" si="204"/>
        <v>100.00000000000001</v>
      </c>
      <c r="R302" s="25"/>
    </row>
    <row r="303" spans="1:18" s="11" customFormat="1" ht="16.05" customHeight="1" x14ac:dyDescent="0.2">
      <c r="A303" s="36"/>
      <c r="B303" s="45"/>
      <c r="C303" s="37" t="s">
        <v>116</v>
      </c>
      <c r="D303" s="10">
        <f>SUM(D309,D315,D321,D327,D333,D339,D345,D351,D357)</f>
        <v>8065.4000000000005</v>
      </c>
      <c r="E303" s="10">
        <f t="shared" ref="E303:O303" si="212">SUM(E309,E315,E321,E327,E333,E339,E345,E351,E357)</f>
        <v>7362</v>
      </c>
      <c r="F303" s="10">
        <f t="shared" si="212"/>
        <v>8856.2000000000007</v>
      </c>
      <c r="G303" s="10">
        <f t="shared" si="212"/>
        <v>8382.2999999999993</v>
      </c>
      <c r="H303" s="10">
        <f t="shared" si="212"/>
        <v>8668.9000000000015</v>
      </c>
      <c r="I303" s="10">
        <f t="shared" si="212"/>
        <v>8235.4000000000015</v>
      </c>
      <c r="J303" s="10">
        <f t="shared" si="212"/>
        <v>8212.6</v>
      </c>
      <c r="K303" s="10">
        <f t="shared" si="212"/>
        <v>8168</v>
      </c>
      <c r="L303" s="10">
        <f t="shared" si="212"/>
        <v>7431.8000000000011</v>
      </c>
      <c r="M303" s="10">
        <f t="shared" si="212"/>
        <v>7379.7000000000007</v>
      </c>
      <c r="N303" s="10">
        <f t="shared" si="212"/>
        <v>7191.4</v>
      </c>
      <c r="O303" s="10">
        <f t="shared" si="212"/>
        <v>7103.2</v>
      </c>
      <c r="P303" s="16">
        <f t="shared" si="204"/>
        <v>95056.9</v>
      </c>
      <c r="R303" s="25"/>
    </row>
    <row r="304" spans="1:18" s="11" customFormat="1" ht="16.05" customHeight="1" x14ac:dyDescent="0.2">
      <c r="A304" s="36"/>
      <c r="B304" s="45"/>
      <c r="C304" s="38" t="s">
        <v>22</v>
      </c>
      <c r="D304" s="10">
        <f t="shared" ref="D304:O304" si="213">IF(D303&lt;=0,"",D303/$P303%)</f>
        <v>8.4848127805556466</v>
      </c>
      <c r="E304" s="10">
        <f t="shared" si="213"/>
        <v>7.7448349357069297</v>
      </c>
      <c r="F304" s="10">
        <f t="shared" si="213"/>
        <v>9.3167355552306059</v>
      </c>
      <c r="G304" s="10">
        <f t="shared" si="213"/>
        <v>8.8181920512871752</v>
      </c>
      <c r="H304" s="10">
        <f t="shared" si="213"/>
        <v>9.1196956770102986</v>
      </c>
      <c r="I304" s="10">
        <f t="shared" si="213"/>
        <v>8.6636530330780843</v>
      </c>
      <c r="J304" s="10">
        <f t="shared" si="213"/>
        <v>8.639667399210369</v>
      </c>
      <c r="K304" s="10">
        <f t="shared" si="213"/>
        <v>8.5927481329603648</v>
      </c>
      <c r="L304" s="10">
        <f t="shared" si="213"/>
        <v>7.818264639389672</v>
      </c>
      <c r="M304" s="10">
        <f t="shared" si="213"/>
        <v>7.7634553619989726</v>
      </c>
      <c r="N304" s="10">
        <f t="shared" si="213"/>
        <v>7.565363482293237</v>
      </c>
      <c r="O304" s="10">
        <f t="shared" si="213"/>
        <v>7.4725769512786551</v>
      </c>
      <c r="P304" s="16">
        <f t="shared" si="204"/>
        <v>100.00000000000001</v>
      </c>
      <c r="R304" s="25"/>
    </row>
    <row r="305" spans="1:18" s="11" customFormat="1" ht="16.05" customHeight="1" x14ac:dyDescent="0.2">
      <c r="A305" s="36"/>
      <c r="B305" s="45"/>
      <c r="C305" s="37" t="s">
        <v>117</v>
      </c>
      <c r="D305" s="10">
        <f>SUM(D311,D317,D323,D329,D335,D341,D347,D353,D359)</f>
        <v>9179.2000000000007</v>
      </c>
      <c r="E305" s="10">
        <f t="shared" ref="E305:O305" si="214">SUM(E311,E317,E323,E329,E335,E341,E347,E353,E359)</f>
        <v>8256</v>
      </c>
      <c r="F305" s="10">
        <f t="shared" si="214"/>
        <v>10221.6</v>
      </c>
      <c r="G305" s="10">
        <f t="shared" si="214"/>
        <v>9621</v>
      </c>
      <c r="H305" s="10">
        <f t="shared" si="214"/>
        <v>9940.1999999999989</v>
      </c>
      <c r="I305" s="10">
        <f t="shared" si="214"/>
        <v>9471.5</v>
      </c>
      <c r="J305" s="10">
        <f t="shared" si="214"/>
        <v>9545.0999999999985</v>
      </c>
      <c r="K305" s="10">
        <f t="shared" si="214"/>
        <v>9228.9</v>
      </c>
      <c r="L305" s="10">
        <f t="shared" si="214"/>
        <v>8410.0999999999985</v>
      </c>
      <c r="M305" s="10">
        <f t="shared" si="214"/>
        <v>8318</v>
      </c>
      <c r="N305" s="10">
        <f t="shared" si="214"/>
        <v>8267.1999999999989</v>
      </c>
      <c r="O305" s="10">
        <f t="shared" si="214"/>
        <v>8306</v>
      </c>
      <c r="P305" s="16">
        <f t="shared" si="204"/>
        <v>108764.8</v>
      </c>
      <c r="R305" s="25"/>
    </row>
    <row r="306" spans="1:18" s="11" customFormat="1" ht="16.05" customHeight="1" x14ac:dyDescent="0.2">
      <c r="A306" s="36"/>
      <c r="B306" s="39"/>
      <c r="C306" s="38" t="s">
        <v>22</v>
      </c>
      <c r="D306" s="10">
        <f t="shared" ref="D306:O306" si="215">IF(D305&lt;=0,"",D305/$P305%)</f>
        <v>8.4394951307776047</v>
      </c>
      <c r="E306" s="10">
        <f t="shared" si="215"/>
        <v>7.59069110594604</v>
      </c>
      <c r="F306" s="10">
        <f t="shared" si="215"/>
        <v>9.3978934361116817</v>
      </c>
      <c r="G306" s="10">
        <f t="shared" si="215"/>
        <v>8.8456927241166241</v>
      </c>
      <c r="H306" s="10">
        <f t="shared" si="215"/>
        <v>9.1391700255965151</v>
      </c>
      <c r="I306" s="10">
        <f t="shared" si="215"/>
        <v>8.7082401659360364</v>
      </c>
      <c r="J306" s="10">
        <f t="shared" si="215"/>
        <v>8.7759091176557096</v>
      </c>
      <c r="K306" s="10">
        <f t="shared" si="215"/>
        <v>8.4851900614904814</v>
      </c>
      <c r="L306" s="10">
        <f t="shared" si="215"/>
        <v>7.7323729736091069</v>
      </c>
      <c r="M306" s="10">
        <f t="shared" si="215"/>
        <v>7.6476948424490265</v>
      </c>
      <c r="N306" s="10">
        <f t="shared" si="215"/>
        <v>7.6009885551207725</v>
      </c>
      <c r="O306" s="10">
        <f t="shared" si="215"/>
        <v>7.636661861190384</v>
      </c>
      <c r="P306" s="16">
        <f t="shared" si="204"/>
        <v>99.999999999999986</v>
      </c>
      <c r="R306" s="25"/>
    </row>
    <row r="307" spans="1:18" s="11" customFormat="1" ht="16.05" customHeight="1" x14ac:dyDescent="0.2">
      <c r="A307" s="36"/>
      <c r="B307" s="36" t="s">
        <v>74</v>
      </c>
      <c r="C307" s="37" t="s">
        <v>21</v>
      </c>
      <c r="D307" s="8">
        <v>72.7</v>
      </c>
      <c r="E307" s="8">
        <v>91.9</v>
      </c>
      <c r="F307" s="8">
        <v>88.6</v>
      </c>
      <c r="G307" s="8">
        <v>35</v>
      </c>
      <c r="H307" s="8">
        <v>69.7</v>
      </c>
      <c r="I307" s="8">
        <v>91.9</v>
      </c>
      <c r="J307" s="8">
        <v>73.099999999999994</v>
      </c>
      <c r="K307" s="8">
        <v>69.599999999999994</v>
      </c>
      <c r="L307" s="8">
        <v>72.900000000000006</v>
      </c>
      <c r="M307" s="8">
        <v>54</v>
      </c>
      <c r="N307" s="8">
        <v>71.400000000000006</v>
      </c>
      <c r="O307" s="8">
        <v>56.6</v>
      </c>
      <c r="P307" s="16">
        <f t="shared" si="204"/>
        <v>847.40000000000009</v>
      </c>
      <c r="R307" s="25"/>
    </row>
    <row r="308" spans="1:18" s="11" customFormat="1" ht="16.05" customHeight="1" x14ac:dyDescent="0.2">
      <c r="A308" s="36"/>
      <c r="B308" s="36"/>
      <c r="C308" s="38" t="s">
        <v>22</v>
      </c>
      <c r="D308" s="10">
        <f t="shared" ref="D308:O308" si="216">IF(D307&lt;=0,"",D307/$P307%)</f>
        <v>8.5791833844701433</v>
      </c>
      <c r="E308" s="10">
        <f t="shared" si="216"/>
        <v>10.844937455746992</v>
      </c>
      <c r="F308" s="10">
        <f t="shared" si="216"/>
        <v>10.455510974746282</v>
      </c>
      <c r="G308" s="10">
        <f t="shared" si="216"/>
        <v>4.130280859098419</v>
      </c>
      <c r="H308" s="10">
        <f t="shared" si="216"/>
        <v>8.2251593108331367</v>
      </c>
      <c r="I308" s="10">
        <f t="shared" si="216"/>
        <v>10.844937455746992</v>
      </c>
      <c r="J308" s="10">
        <f t="shared" si="216"/>
        <v>8.6263865942884106</v>
      </c>
      <c r="K308" s="10">
        <f t="shared" si="216"/>
        <v>8.213358508378569</v>
      </c>
      <c r="L308" s="10">
        <f t="shared" si="216"/>
        <v>8.6027849893792787</v>
      </c>
      <c r="M308" s="10">
        <f t="shared" si="216"/>
        <v>6.3724333254661314</v>
      </c>
      <c r="N308" s="10">
        <f t="shared" si="216"/>
        <v>8.4257729525607754</v>
      </c>
      <c r="O308" s="10">
        <f t="shared" si="216"/>
        <v>6.6792541892848716</v>
      </c>
      <c r="P308" s="16">
        <f t="shared" si="204"/>
        <v>100.00000000000001</v>
      </c>
      <c r="R308" s="25"/>
    </row>
    <row r="309" spans="1:18" s="11" customFormat="1" ht="16.05" customHeight="1" x14ac:dyDescent="0.2">
      <c r="A309" s="36"/>
      <c r="B309" s="36"/>
      <c r="C309" s="37" t="s">
        <v>23</v>
      </c>
      <c r="D309" s="8">
        <v>3522.9</v>
      </c>
      <c r="E309" s="8">
        <v>3004.2</v>
      </c>
      <c r="F309" s="8">
        <v>3683</v>
      </c>
      <c r="G309" s="8">
        <v>3708.5</v>
      </c>
      <c r="H309" s="8">
        <v>3843.8</v>
      </c>
      <c r="I309" s="8">
        <v>3807.4</v>
      </c>
      <c r="J309" s="8">
        <v>4148.8999999999996</v>
      </c>
      <c r="K309" s="8">
        <v>3817.7</v>
      </c>
      <c r="L309" s="8">
        <v>3822.1</v>
      </c>
      <c r="M309" s="8">
        <v>3758.4</v>
      </c>
      <c r="N309" s="8">
        <v>3458.5</v>
      </c>
      <c r="O309" s="8">
        <v>2533.1999999999998</v>
      </c>
      <c r="P309" s="16">
        <f t="shared" si="204"/>
        <v>43108.600000000006</v>
      </c>
      <c r="R309" s="25"/>
    </row>
    <row r="310" spans="1:18" s="11" customFormat="1" ht="16.05" customHeight="1" x14ac:dyDescent="0.2">
      <c r="A310" s="36"/>
      <c r="B310" s="36"/>
      <c r="C310" s="38" t="s">
        <v>22</v>
      </c>
      <c r="D310" s="10">
        <f t="shared" ref="D310:O310" si="217">IF(D309&lt;=0,"",D309/$P309%)</f>
        <v>8.1721512644808687</v>
      </c>
      <c r="E310" s="10">
        <f t="shared" si="217"/>
        <v>6.9689110757482249</v>
      </c>
      <c r="F310" s="10">
        <f t="shared" si="217"/>
        <v>8.5435388762335105</v>
      </c>
      <c r="G310" s="10">
        <f t="shared" si="217"/>
        <v>8.6026918062753133</v>
      </c>
      <c r="H310" s="10">
        <f t="shared" si="217"/>
        <v>8.9165502939088714</v>
      </c>
      <c r="I310" s="10">
        <f t="shared" si="217"/>
        <v>8.8321123859276334</v>
      </c>
      <c r="J310" s="10">
        <f t="shared" si="217"/>
        <v>9.6242977039384225</v>
      </c>
      <c r="K310" s="10">
        <f t="shared" si="217"/>
        <v>8.8560055302190257</v>
      </c>
      <c r="L310" s="10">
        <f t="shared" si="217"/>
        <v>8.8662123103046699</v>
      </c>
      <c r="M310" s="10">
        <f t="shared" si="217"/>
        <v>8.7184459713375038</v>
      </c>
      <c r="N310" s="10">
        <f t="shared" si="217"/>
        <v>8.0227611195909851</v>
      </c>
      <c r="O310" s="10">
        <f t="shared" si="217"/>
        <v>5.8763216620349521</v>
      </c>
      <c r="P310" s="16">
        <f t="shared" si="204"/>
        <v>99.999999999999972</v>
      </c>
      <c r="R310" s="25"/>
    </row>
    <row r="311" spans="1:18" s="11" customFormat="1" ht="16.05" customHeight="1" x14ac:dyDescent="0.2">
      <c r="A311" s="36"/>
      <c r="B311" s="36"/>
      <c r="C311" s="37" t="s">
        <v>24</v>
      </c>
      <c r="D311" s="9">
        <f>SUM(D309,D307)</f>
        <v>3595.6</v>
      </c>
      <c r="E311" s="9">
        <f t="shared" ref="E311:O311" si="218">SUM(E309,E307)</f>
        <v>3096.1</v>
      </c>
      <c r="F311" s="9">
        <f t="shared" si="218"/>
        <v>3771.6</v>
      </c>
      <c r="G311" s="9">
        <f t="shared" si="218"/>
        <v>3743.5</v>
      </c>
      <c r="H311" s="9">
        <f t="shared" si="218"/>
        <v>3913.5</v>
      </c>
      <c r="I311" s="9">
        <f t="shared" si="218"/>
        <v>3899.3</v>
      </c>
      <c r="J311" s="9">
        <f t="shared" si="218"/>
        <v>4222</v>
      </c>
      <c r="K311" s="9">
        <f t="shared" si="218"/>
        <v>3887.2999999999997</v>
      </c>
      <c r="L311" s="9">
        <f t="shared" si="218"/>
        <v>3895</v>
      </c>
      <c r="M311" s="9">
        <f t="shared" si="218"/>
        <v>3812.4</v>
      </c>
      <c r="N311" s="9">
        <f t="shared" si="218"/>
        <v>3529.9</v>
      </c>
      <c r="O311" s="9">
        <f t="shared" si="218"/>
        <v>2589.7999999999997</v>
      </c>
      <c r="P311" s="16">
        <f t="shared" si="204"/>
        <v>43956</v>
      </c>
      <c r="R311" s="25"/>
    </row>
    <row r="312" spans="1:18" s="11" customFormat="1" ht="16.05" customHeight="1" x14ac:dyDescent="0.2">
      <c r="A312" s="36"/>
      <c r="B312" s="40"/>
      <c r="C312" s="38" t="s">
        <v>22</v>
      </c>
      <c r="D312" s="10">
        <f t="shared" ref="D312:O312" si="219">IF(D311&lt;=0,"",D311/$P311%)</f>
        <v>8.1799981799981794</v>
      </c>
      <c r="E312" s="10">
        <f t="shared" si="219"/>
        <v>7.0436345436345436</v>
      </c>
      <c r="F312" s="10">
        <f t="shared" si="219"/>
        <v>8.5803985803985796</v>
      </c>
      <c r="G312" s="10">
        <f t="shared" si="219"/>
        <v>8.5164710164710158</v>
      </c>
      <c r="H312" s="10">
        <f t="shared" si="219"/>
        <v>8.9032214032214032</v>
      </c>
      <c r="I312" s="10">
        <f t="shared" si="219"/>
        <v>8.8709163709163708</v>
      </c>
      <c r="J312" s="10">
        <f t="shared" si="219"/>
        <v>9.6050596050596049</v>
      </c>
      <c r="K312" s="10">
        <f t="shared" si="219"/>
        <v>8.8436163436163433</v>
      </c>
      <c r="L312" s="10">
        <f t="shared" si="219"/>
        <v>8.8611338611338617</v>
      </c>
      <c r="M312" s="10">
        <f t="shared" si="219"/>
        <v>8.673218673218674</v>
      </c>
      <c r="N312" s="10">
        <f t="shared" si="219"/>
        <v>8.0305305305305303</v>
      </c>
      <c r="O312" s="10">
        <f t="shared" si="219"/>
        <v>5.8918008918008908</v>
      </c>
      <c r="P312" s="16">
        <f t="shared" si="204"/>
        <v>100</v>
      </c>
      <c r="R312" s="25"/>
    </row>
    <row r="313" spans="1:18" s="11" customFormat="1" ht="16.05" customHeight="1" x14ac:dyDescent="0.2">
      <c r="A313" s="36"/>
      <c r="B313" s="36" t="s">
        <v>75</v>
      </c>
      <c r="C313" s="37" t="s">
        <v>21</v>
      </c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16">
        <f t="shared" si="204"/>
        <v>0</v>
      </c>
      <c r="R313" s="25"/>
    </row>
    <row r="314" spans="1:18" s="11" customFormat="1" ht="16.05" customHeight="1" x14ac:dyDescent="0.2">
      <c r="A314" s="36"/>
      <c r="B314" s="36"/>
      <c r="C314" s="38" t="s">
        <v>22</v>
      </c>
      <c r="D314" s="10" t="str">
        <f t="shared" ref="D314:O314" si="220">IF(D313&lt;=0,"",D313/$P313%)</f>
        <v/>
      </c>
      <c r="E314" s="10" t="str">
        <f t="shared" si="220"/>
        <v/>
      </c>
      <c r="F314" s="10" t="str">
        <f t="shared" si="220"/>
        <v/>
      </c>
      <c r="G314" s="10" t="str">
        <f t="shared" si="220"/>
        <v/>
      </c>
      <c r="H314" s="10" t="str">
        <f t="shared" si="220"/>
        <v/>
      </c>
      <c r="I314" s="10" t="str">
        <f t="shared" si="220"/>
        <v/>
      </c>
      <c r="J314" s="10" t="str">
        <f t="shared" si="220"/>
        <v/>
      </c>
      <c r="K314" s="10" t="str">
        <f t="shared" si="220"/>
        <v/>
      </c>
      <c r="L314" s="10" t="str">
        <f t="shared" si="220"/>
        <v/>
      </c>
      <c r="M314" s="10" t="str">
        <f t="shared" si="220"/>
        <v/>
      </c>
      <c r="N314" s="10" t="str">
        <f t="shared" si="220"/>
        <v/>
      </c>
      <c r="O314" s="10" t="str">
        <f t="shared" si="220"/>
        <v/>
      </c>
      <c r="P314" s="16">
        <f t="shared" si="204"/>
        <v>0</v>
      </c>
      <c r="R314" s="25"/>
    </row>
    <row r="315" spans="1:18" s="11" customFormat="1" ht="16.05" customHeight="1" x14ac:dyDescent="0.2">
      <c r="A315" s="36"/>
      <c r="B315" s="36"/>
      <c r="C315" s="37" t="s">
        <v>23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16">
        <f t="shared" si="204"/>
        <v>0</v>
      </c>
      <c r="R315" s="25"/>
    </row>
    <row r="316" spans="1:18" s="11" customFormat="1" ht="16.05" customHeight="1" x14ac:dyDescent="0.2">
      <c r="A316" s="36"/>
      <c r="B316" s="36"/>
      <c r="C316" s="38" t="s">
        <v>22</v>
      </c>
      <c r="D316" s="10" t="str">
        <f t="shared" ref="D316:O316" si="221">IF(D315&lt;=0,"",D315/$P315%)</f>
        <v/>
      </c>
      <c r="E316" s="10" t="str">
        <f t="shared" si="221"/>
        <v/>
      </c>
      <c r="F316" s="10" t="str">
        <f t="shared" si="221"/>
        <v/>
      </c>
      <c r="G316" s="10" t="str">
        <f t="shared" si="221"/>
        <v/>
      </c>
      <c r="H316" s="10" t="str">
        <f t="shared" si="221"/>
        <v/>
      </c>
      <c r="I316" s="10" t="str">
        <f t="shared" si="221"/>
        <v/>
      </c>
      <c r="J316" s="10" t="str">
        <f t="shared" si="221"/>
        <v/>
      </c>
      <c r="K316" s="10" t="str">
        <f t="shared" si="221"/>
        <v/>
      </c>
      <c r="L316" s="10" t="str">
        <f t="shared" si="221"/>
        <v/>
      </c>
      <c r="M316" s="10" t="str">
        <f t="shared" si="221"/>
        <v/>
      </c>
      <c r="N316" s="10" t="str">
        <f t="shared" si="221"/>
        <v/>
      </c>
      <c r="O316" s="10" t="str">
        <f t="shared" si="221"/>
        <v/>
      </c>
      <c r="P316" s="16">
        <f t="shared" si="204"/>
        <v>0</v>
      </c>
      <c r="R316" s="25"/>
    </row>
    <row r="317" spans="1:18" s="11" customFormat="1" ht="16.05" customHeight="1" x14ac:dyDescent="0.2">
      <c r="A317" s="36"/>
      <c r="B317" s="36"/>
      <c r="C317" s="37" t="s">
        <v>24</v>
      </c>
      <c r="D317" s="9">
        <f>SUM(D315,D313)</f>
        <v>0</v>
      </c>
      <c r="E317" s="9">
        <f t="shared" ref="E317:O317" si="222">SUM(E315,E313)</f>
        <v>0</v>
      </c>
      <c r="F317" s="9">
        <f t="shared" si="222"/>
        <v>0</v>
      </c>
      <c r="G317" s="9">
        <f t="shared" si="222"/>
        <v>0</v>
      </c>
      <c r="H317" s="9">
        <f t="shared" si="222"/>
        <v>0</v>
      </c>
      <c r="I317" s="9">
        <f t="shared" si="222"/>
        <v>0</v>
      </c>
      <c r="J317" s="9">
        <f t="shared" si="222"/>
        <v>0</v>
      </c>
      <c r="K317" s="9">
        <f t="shared" si="222"/>
        <v>0</v>
      </c>
      <c r="L317" s="9">
        <f t="shared" si="222"/>
        <v>0</v>
      </c>
      <c r="M317" s="9">
        <f t="shared" si="222"/>
        <v>0</v>
      </c>
      <c r="N317" s="9">
        <f t="shared" si="222"/>
        <v>0</v>
      </c>
      <c r="O317" s="9">
        <f t="shared" si="222"/>
        <v>0</v>
      </c>
      <c r="P317" s="16">
        <f t="shared" si="204"/>
        <v>0</v>
      </c>
      <c r="R317" s="25"/>
    </row>
    <row r="318" spans="1:18" s="11" customFormat="1" ht="16.05" customHeight="1" x14ac:dyDescent="0.2">
      <c r="A318" s="36"/>
      <c r="B318" s="40"/>
      <c r="C318" s="38" t="s">
        <v>22</v>
      </c>
      <c r="D318" s="10" t="str">
        <f t="shared" ref="D318:O318" si="223">IF(D317&lt;=0,"",D317/$P317%)</f>
        <v/>
      </c>
      <c r="E318" s="10" t="str">
        <f t="shared" si="223"/>
        <v/>
      </c>
      <c r="F318" s="10" t="str">
        <f t="shared" si="223"/>
        <v/>
      </c>
      <c r="G318" s="10" t="str">
        <f t="shared" si="223"/>
        <v/>
      </c>
      <c r="H318" s="10" t="str">
        <f t="shared" si="223"/>
        <v/>
      </c>
      <c r="I318" s="10" t="str">
        <f t="shared" si="223"/>
        <v/>
      </c>
      <c r="J318" s="10" t="str">
        <f t="shared" si="223"/>
        <v/>
      </c>
      <c r="K318" s="10" t="str">
        <f t="shared" si="223"/>
        <v/>
      </c>
      <c r="L318" s="10" t="str">
        <f t="shared" si="223"/>
        <v/>
      </c>
      <c r="M318" s="10" t="str">
        <f t="shared" si="223"/>
        <v/>
      </c>
      <c r="N318" s="10" t="str">
        <f t="shared" si="223"/>
        <v/>
      </c>
      <c r="O318" s="10" t="str">
        <f t="shared" si="223"/>
        <v/>
      </c>
      <c r="P318" s="16">
        <f t="shared" si="204"/>
        <v>0</v>
      </c>
      <c r="R318" s="25"/>
    </row>
    <row r="319" spans="1:18" s="11" customFormat="1" ht="16.05" customHeight="1" x14ac:dyDescent="0.2">
      <c r="A319" s="36"/>
      <c r="B319" s="36" t="s">
        <v>76</v>
      </c>
      <c r="C319" s="37" t="s">
        <v>21</v>
      </c>
      <c r="D319" s="8">
        <v>4</v>
      </c>
      <c r="E319" s="8">
        <v>4.5</v>
      </c>
      <c r="F319" s="8">
        <v>9.1999999999999993</v>
      </c>
      <c r="G319" s="8">
        <v>9.4</v>
      </c>
      <c r="H319" s="8">
        <v>9.3000000000000007</v>
      </c>
      <c r="I319" s="8">
        <v>4.5999999999999996</v>
      </c>
      <c r="J319" s="8">
        <v>9.4</v>
      </c>
      <c r="K319" s="8">
        <v>9.4</v>
      </c>
      <c r="L319" s="8">
        <v>0</v>
      </c>
      <c r="M319" s="8">
        <v>18.399999999999999</v>
      </c>
      <c r="N319" s="8">
        <v>18.600000000000001</v>
      </c>
      <c r="O319" s="8">
        <v>9.4</v>
      </c>
      <c r="P319" s="16">
        <f t="shared" si="204"/>
        <v>106.20000000000002</v>
      </c>
      <c r="R319" s="25"/>
    </row>
    <row r="320" spans="1:18" s="11" customFormat="1" ht="16.05" customHeight="1" x14ac:dyDescent="0.2">
      <c r="A320" s="36"/>
      <c r="B320" s="36"/>
      <c r="C320" s="38" t="s">
        <v>22</v>
      </c>
      <c r="D320" s="10">
        <f t="shared" ref="D320:O320" si="224">IF(D319&lt;=0,"",D319/$P319%)</f>
        <v>3.7664783427495281</v>
      </c>
      <c r="E320" s="10">
        <f t="shared" si="224"/>
        <v>4.2372881355932188</v>
      </c>
      <c r="F320" s="10">
        <f t="shared" si="224"/>
        <v>8.6629001883239134</v>
      </c>
      <c r="G320" s="10">
        <f t="shared" si="224"/>
        <v>8.8512241054613909</v>
      </c>
      <c r="H320" s="10">
        <f t="shared" si="224"/>
        <v>8.7570621468926539</v>
      </c>
      <c r="I320" s="10">
        <f t="shared" si="224"/>
        <v>4.3314500941619567</v>
      </c>
      <c r="J320" s="10">
        <f t="shared" si="224"/>
        <v>8.8512241054613909</v>
      </c>
      <c r="K320" s="10">
        <f t="shared" si="224"/>
        <v>8.8512241054613909</v>
      </c>
      <c r="L320" s="10" t="str">
        <f t="shared" si="224"/>
        <v/>
      </c>
      <c r="M320" s="10">
        <f t="shared" si="224"/>
        <v>17.325800376647827</v>
      </c>
      <c r="N320" s="10">
        <f t="shared" si="224"/>
        <v>17.514124293785308</v>
      </c>
      <c r="O320" s="10">
        <f t="shared" si="224"/>
        <v>8.8512241054613909</v>
      </c>
      <c r="P320" s="16">
        <f t="shared" si="204"/>
        <v>99.999999999999972</v>
      </c>
      <c r="R320" s="25"/>
    </row>
    <row r="321" spans="1:18" s="11" customFormat="1" ht="16.05" customHeight="1" x14ac:dyDescent="0.2">
      <c r="A321" s="36"/>
      <c r="B321" s="36"/>
      <c r="C321" s="37" t="s">
        <v>23</v>
      </c>
      <c r="D321" s="8">
        <v>248.4</v>
      </c>
      <c r="E321" s="8">
        <v>223.4</v>
      </c>
      <c r="F321" s="8">
        <v>343.5</v>
      </c>
      <c r="G321" s="8">
        <v>181.2</v>
      </c>
      <c r="H321" s="8">
        <v>253.5</v>
      </c>
      <c r="I321" s="8">
        <v>338.7</v>
      </c>
      <c r="J321" s="8">
        <v>266</v>
      </c>
      <c r="K321" s="8">
        <v>277.5</v>
      </c>
      <c r="L321" s="8">
        <v>287</v>
      </c>
      <c r="M321" s="8">
        <v>251.5</v>
      </c>
      <c r="N321" s="8">
        <v>182.5</v>
      </c>
      <c r="O321" s="8">
        <v>222.3</v>
      </c>
      <c r="P321" s="16">
        <f t="shared" si="204"/>
        <v>3075.5</v>
      </c>
      <c r="R321" s="25"/>
    </row>
    <row r="322" spans="1:18" s="11" customFormat="1" ht="16.05" customHeight="1" x14ac:dyDescent="0.2">
      <c r="A322" s="36"/>
      <c r="B322" s="36"/>
      <c r="C322" s="38" t="s">
        <v>22</v>
      </c>
      <c r="D322" s="10">
        <f t="shared" ref="D322:O322" si="225">IF(D321&lt;=0,"",D321/$P321%)</f>
        <v>8.0767354901642019</v>
      </c>
      <c r="E322" s="10">
        <f t="shared" si="225"/>
        <v>7.2638595350349542</v>
      </c>
      <c r="F322" s="10">
        <f t="shared" si="225"/>
        <v>11.168915623475858</v>
      </c>
      <c r="G322" s="10">
        <f t="shared" si="225"/>
        <v>5.8917249227767838</v>
      </c>
      <c r="H322" s="10">
        <f t="shared" si="225"/>
        <v>8.2425621850105681</v>
      </c>
      <c r="I322" s="10">
        <f t="shared" si="225"/>
        <v>11.012843440091043</v>
      </c>
      <c r="J322" s="10">
        <f t="shared" si="225"/>
        <v>8.6490001625751916</v>
      </c>
      <c r="K322" s="10">
        <f t="shared" si="225"/>
        <v>9.0229231019346443</v>
      </c>
      <c r="L322" s="10">
        <f t="shared" si="225"/>
        <v>9.3318159648837593</v>
      </c>
      <c r="M322" s="10">
        <f t="shared" si="225"/>
        <v>8.1775321086002286</v>
      </c>
      <c r="N322" s="10">
        <f t="shared" si="225"/>
        <v>5.933994472443505</v>
      </c>
      <c r="O322" s="10">
        <f t="shared" si="225"/>
        <v>7.228092993009267</v>
      </c>
      <c r="P322" s="16">
        <f t="shared" si="204"/>
        <v>100.00000000000001</v>
      </c>
      <c r="R322" s="25"/>
    </row>
    <row r="323" spans="1:18" s="11" customFormat="1" ht="16.05" customHeight="1" x14ac:dyDescent="0.2">
      <c r="A323" s="36"/>
      <c r="B323" s="36"/>
      <c r="C323" s="37" t="s">
        <v>24</v>
      </c>
      <c r="D323" s="9">
        <f>SUM(D321,D319)</f>
        <v>252.4</v>
      </c>
      <c r="E323" s="9">
        <f t="shared" ref="E323:O323" si="226">SUM(E321,E319)</f>
        <v>227.9</v>
      </c>
      <c r="F323" s="9">
        <f t="shared" si="226"/>
        <v>352.7</v>
      </c>
      <c r="G323" s="9">
        <f t="shared" si="226"/>
        <v>190.6</v>
      </c>
      <c r="H323" s="9">
        <f t="shared" si="226"/>
        <v>262.8</v>
      </c>
      <c r="I323" s="9">
        <f t="shared" si="226"/>
        <v>343.3</v>
      </c>
      <c r="J323" s="9">
        <f t="shared" si="226"/>
        <v>275.39999999999998</v>
      </c>
      <c r="K323" s="9">
        <f t="shared" si="226"/>
        <v>286.89999999999998</v>
      </c>
      <c r="L323" s="9">
        <f t="shared" si="226"/>
        <v>287</v>
      </c>
      <c r="M323" s="9">
        <f t="shared" si="226"/>
        <v>269.89999999999998</v>
      </c>
      <c r="N323" s="9">
        <f t="shared" si="226"/>
        <v>201.1</v>
      </c>
      <c r="O323" s="9">
        <f t="shared" si="226"/>
        <v>231.70000000000002</v>
      </c>
      <c r="P323" s="16">
        <f t="shared" si="204"/>
        <v>3181.7</v>
      </c>
      <c r="R323" s="25"/>
    </row>
    <row r="324" spans="1:18" s="11" customFormat="1" ht="16.05" customHeight="1" x14ac:dyDescent="0.2">
      <c r="A324" s="36"/>
      <c r="B324" s="40"/>
      <c r="C324" s="38" t="s">
        <v>22</v>
      </c>
      <c r="D324" s="10">
        <f t="shared" ref="D324:O324" si="227">IF(D323&lt;=0,"",D323/$P323%)</f>
        <v>7.9328660778828937</v>
      </c>
      <c r="E324" s="10">
        <f t="shared" si="227"/>
        <v>7.1628374768205685</v>
      </c>
      <c r="F324" s="10">
        <f t="shared" si="227"/>
        <v>11.085268881415596</v>
      </c>
      <c r="G324" s="10">
        <f t="shared" si="227"/>
        <v>5.9905082188767018</v>
      </c>
      <c r="H324" s="10">
        <f t="shared" si="227"/>
        <v>8.2597353615991462</v>
      </c>
      <c r="I324" s="10">
        <f t="shared" si="227"/>
        <v>10.789829336518215</v>
      </c>
      <c r="J324" s="10">
        <f t="shared" si="227"/>
        <v>8.6557500707169126</v>
      </c>
      <c r="K324" s="10">
        <f t="shared" si="227"/>
        <v>9.017192067133923</v>
      </c>
      <c r="L324" s="10">
        <f t="shared" si="227"/>
        <v>9.0203350410158105</v>
      </c>
      <c r="M324" s="10">
        <f t="shared" si="227"/>
        <v>8.4828865072131254</v>
      </c>
      <c r="N324" s="10">
        <f t="shared" si="227"/>
        <v>6.3205204764748411</v>
      </c>
      <c r="O324" s="10">
        <f t="shared" si="227"/>
        <v>7.2822704843322761</v>
      </c>
      <c r="P324" s="16">
        <f t="shared" si="204"/>
        <v>100.00000000000001</v>
      </c>
      <c r="R324" s="25"/>
    </row>
    <row r="325" spans="1:18" s="11" customFormat="1" ht="16.05" customHeight="1" x14ac:dyDescent="0.2">
      <c r="A325" s="36"/>
      <c r="B325" s="36" t="s">
        <v>77</v>
      </c>
      <c r="C325" s="37" t="s">
        <v>21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16">
        <f t="shared" si="204"/>
        <v>0</v>
      </c>
      <c r="R325" s="25"/>
    </row>
    <row r="326" spans="1:18" s="11" customFormat="1" ht="16.05" customHeight="1" x14ac:dyDescent="0.2">
      <c r="A326" s="36"/>
      <c r="B326" s="36"/>
      <c r="C326" s="38" t="s">
        <v>22</v>
      </c>
      <c r="D326" s="10" t="str">
        <f t="shared" ref="D326:O326" si="228">IF(D325&lt;=0,"",D325/$P325%)</f>
        <v/>
      </c>
      <c r="E326" s="10" t="str">
        <f t="shared" si="228"/>
        <v/>
      </c>
      <c r="F326" s="10" t="str">
        <f t="shared" si="228"/>
        <v/>
      </c>
      <c r="G326" s="10" t="str">
        <f t="shared" si="228"/>
        <v/>
      </c>
      <c r="H326" s="10" t="str">
        <f t="shared" si="228"/>
        <v/>
      </c>
      <c r="I326" s="10" t="str">
        <f t="shared" si="228"/>
        <v/>
      </c>
      <c r="J326" s="10" t="str">
        <f t="shared" si="228"/>
        <v/>
      </c>
      <c r="K326" s="10" t="str">
        <f t="shared" si="228"/>
        <v/>
      </c>
      <c r="L326" s="10" t="str">
        <f t="shared" si="228"/>
        <v/>
      </c>
      <c r="M326" s="10" t="str">
        <f t="shared" si="228"/>
        <v/>
      </c>
      <c r="N326" s="10" t="str">
        <f t="shared" si="228"/>
        <v/>
      </c>
      <c r="O326" s="10" t="str">
        <f t="shared" si="228"/>
        <v/>
      </c>
      <c r="P326" s="16">
        <f t="shared" si="204"/>
        <v>0</v>
      </c>
      <c r="R326" s="25"/>
    </row>
    <row r="327" spans="1:18" s="11" customFormat="1" ht="16.05" customHeight="1" x14ac:dyDescent="0.2">
      <c r="A327" s="36"/>
      <c r="B327" s="36"/>
      <c r="C327" s="37" t="s">
        <v>23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16">
        <f t="shared" si="204"/>
        <v>0</v>
      </c>
      <c r="R327" s="25"/>
    </row>
    <row r="328" spans="1:18" s="11" customFormat="1" ht="16.05" customHeight="1" x14ac:dyDescent="0.2">
      <c r="A328" s="36"/>
      <c r="B328" s="36"/>
      <c r="C328" s="38" t="s">
        <v>22</v>
      </c>
      <c r="D328" s="10" t="str">
        <f t="shared" ref="D328:O328" si="229">IF(D327&lt;=0,"",D327/$P327%)</f>
        <v/>
      </c>
      <c r="E328" s="10" t="str">
        <f t="shared" si="229"/>
        <v/>
      </c>
      <c r="F328" s="10" t="str">
        <f t="shared" si="229"/>
        <v/>
      </c>
      <c r="G328" s="10" t="str">
        <f t="shared" si="229"/>
        <v/>
      </c>
      <c r="H328" s="10" t="str">
        <f t="shared" si="229"/>
        <v/>
      </c>
      <c r="I328" s="10" t="str">
        <f t="shared" si="229"/>
        <v/>
      </c>
      <c r="J328" s="10" t="str">
        <f t="shared" si="229"/>
        <v/>
      </c>
      <c r="K328" s="10" t="str">
        <f t="shared" si="229"/>
        <v/>
      </c>
      <c r="L328" s="10" t="str">
        <f t="shared" si="229"/>
        <v/>
      </c>
      <c r="M328" s="10" t="str">
        <f t="shared" si="229"/>
        <v/>
      </c>
      <c r="N328" s="10" t="str">
        <f t="shared" si="229"/>
        <v/>
      </c>
      <c r="O328" s="10" t="str">
        <f t="shared" si="229"/>
        <v/>
      </c>
      <c r="P328" s="16">
        <f t="shared" si="204"/>
        <v>0</v>
      </c>
      <c r="R328" s="25"/>
    </row>
    <row r="329" spans="1:18" s="11" customFormat="1" ht="16.05" customHeight="1" x14ac:dyDescent="0.2">
      <c r="A329" s="36"/>
      <c r="B329" s="36"/>
      <c r="C329" s="37" t="s">
        <v>24</v>
      </c>
      <c r="D329" s="9">
        <f>SUM(D327,D325)</f>
        <v>0</v>
      </c>
      <c r="E329" s="9">
        <f t="shared" ref="E329:O329" si="230">SUM(E327,E325)</f>
        <v>0</v>
      </c>
      <c r="F329" s="9">
        <f t="shared" si="230"/>
        <v>0</v>
      </c>
      <c r="G329" s="9">
        <f t="shared" si="230"/>
        <v>0</v>
      </c>
      <c r="H329" s="9">
        <f t="shared" si="230"/>
        <v>0</v>
      </c>
      <c r="I329" s="9">
        <f t="shared" si="230"/>
        <v>0</v>
      </c>
      <c r="J329" s="9">
        <f t="shared" si="230"/>
        <v>0</v>
      </c>
      <c r="K329" s="9">
        <f t="shared" si="230"/>
        <v>0</v>
      </c>
      <c r="L329" s="9">
        <f t="shared" si="230"/>
        <v>0</v>
      </c>
      <c r="M329" s="9">
        <f t="shared" si="230"/>
        <v>0</v>
      </c>
      <c r="N329" s="9">
        <f t="shared" si="230"/>
        <v>0</v>
      </c>
      <c r="O329" s="9">
        <f t="shared" si="230"/>
        <v>0</v>
      </c>
      <c r="P329" s="16">
        <f t="shared" si="204"/>
        <v>0</v>
      </c>
      <c r="R329" s="25"/>
    </row>
    <row r="330" spans="1:18" s="11" customFormat="1" ht="16.05" customHeight="1" x14ac:dyDescent="0.2">
      <c r="A330" s="36"/>
      <c r="B330" s="40"/>
      <c r="C330" s="38" t="s">
        <v>22</v>
      </c>
      <c r="D330" s="10" t="str">
        <f t="shared" ref="D330:O330" si="231">IF(D329&lt;=0,"",D329/$P329%)</f>
        <v/>
      </c>
      <c r="E330" s="10" t="str">
        <f t="shared" si="231"/>
        <v/>
      </c>
      <c r="F330" s="10" t="str">
        <f t="shared" si="231"/>
        <v/>
      </c>
      <c r="G330" s="10" t="str">
        <f t="shared" si="231"/>
        <v/>
      </c>
      <c r="H330" s="10" t="str">
        <f t="shared" si="231"/>
        <v/>
      </c>
      <c r="I330" s="10" t="str">
        <f t="shared" si="231"/>
        <v/>
      </c>
      <c r="J330" s="10" t="str">
        <f t="shared" si="231"/>
        <v/>
      </c>
      <c r="K330" s="10" t="str">
        <f t="shared" si="231"/>
        <v/>
      </c>
      <c r="L330" s="10" t="str">
        <f t="shared" si="231"/>
        <v/>
      </c>
      <c r="M330" s="10" t="str">
        <f t="shared" si="231"/>
        <v/>
      </c>
      <c r="N330" s="10" t="str">
        <f t="shared" si="231"/>
        <v/>
      </c>
      <c r="O330" s="10" t="str">
        <f t="shared" si="231"/>
        <v/>
      </c>
      <c r="P330" s="16">
        <f t="shared" si="204"/>
        <v>0</v>
      </c>
      <c r="R330" s="25"/>
    </row>
    <row r="331" spans="1:18" s="11" customFormat="1" ht="16.05" customHeight="1" x14ac:dyDescent="0.2">
      <c r="A331" s="36"/>
      <c r="B331" s="36" t="s">
        <v>78</v>
      </c>
      <c r="C331" s="37" t="s">
        <v>21</v>
      </c>
      <c r="D331" s="8">
        <v>181.4</v>
      </c>
      <c r="E331" s="8">
        <v>115.3</v>
      </c>
      <c r="F331" s="8">
        <v>69.5</v>
      </c>
      <c r="G331" s="8">
        <v>94.8</v>
      </c>
      <c r="H331" s="8">
        <v>203.9</v>
      </c>
      <c r="I331" s="8">
        <v>145.4</v>
      </c>
      <c r="J331" s="8">
        <v>132</v>
      </c>
      <c r="K331" s="8">
        <v>100.7</v>
      </c>
      <c r="L331" s="8">
        <v>72.8</v>
      </c>
      <c r="M331" s="8">
        <v>37.4</v>
      </c>
      <c r="N331" s="8">
        <v>26.8</v>
      </c>
      <c r="O331" s="8">
        <v>40.9</v>
      </c>
      <c r="P331" s="16">
        <f t="shared" si="204"/>
        <v>1220.9000000000001</v>
      </c>
      <c r="R331" s="25"/>
    </row>
    <row r="332" spans="1:18" s="11" customFormat="1" ht="16.05" customHeight="1" x14ac:dyDescent="0.2">
      <c r="A332" s="36"/>
      <c r="B332" s="36"/>
      <c r="C332" s="38" t="s">
        <v>22</v>
      </c>
      <c r="D332" s="10">
        <f t="shared" ref="D332:O332" si="232">IF(D331&lt;=0,"",D331/$P331%)</f>
        <v>14.857891719223522</v>
      </c>
      <c r="E332" s="10">
        <f t="shared" si="232"/>
        <v>9.443852895405028</v>
      </c>
      <c r="F332" s="10">
        <f t="shared" si="232"/>
        <v>5.6925219100663442</v>
      </c>
      <c r="G332" s="10">
        <f t="shared" si="232"/>
        <v>7.764763698910639</v>
      </c>
      <c r="H332" s="10">
        <f t="shared" si="232"/>
        <v>16.700794495863704</v>
      </c>
      <c r="I332" s="10">
        <f t="shared" si="232"/>
        <v>11.909247276599229</v>
      </c>
      <c r="J332" s="10">
        <f t="shared" si="232"/>
        <v>10.811696289622409</v>
      </c>
      <c r="K332" s="10">
        <f t="shared" si="232"/>
        <v>8.2480137603407311</v>
      </c>
      <c r="L332" s="10">
        <f t="shared" si="232"/>
        <v>5.9628143173069041</v>
      </c>
      <c r="M332" s="10">
        <f t="shared" si="232"/>
        <v>3.063313948726349</v>
      </c>
      <c r="N332" s="10">
        <f t="shared" si="232"/>
        <v>2.1951019739536406</v>
      </c>
      <c r="O332" s="10">
        <f t="shared" si="232"/>
        <v>3.3499877139814886</v>
      </c>
      <c r="P332" s="16">
        <f t="shared" si="204"/>
        <v>99.999999999999986</v>
      </c>
      <c r="R332" s="25"/>
    </row>
    <row r="333" spans="1:18" s="11" customFormat="1" ht="16.05" customHeight="1" x14ac:dyDescent="0.2">
      <c r="A333" s="36"/>
      <c r="B333" s="36"/>
      <c r="C333" s="37" t="s">
        <v>23</v>
      </c>
      <c r="D333" s="8">
        <v>2623</v>
      </c>
      <c r="E333" s="8">
        <v>2519</v>
      </c>
      <c r="F333" s="8">
        <v>3016.1</v>
      </c>
      <c r="G333" s="8">
        <v>2884.8999999999996</v>
      </c>
      <c r="H333" s="8">
        <v>2879.9</v>
      </c>
      <c r="I333" s="8">
        <v>2532.3000000000002</v>
      </c>
      <c r="J333" s="8">
        <v>2324.8000000000002</v>
      </c>
      <c r="K333" s="8">
        <v>2531.8000000000002</v>
      </c>
      <c r="L333" s="8">
        <v>1994.6</v>
      </c>
      <c r="M333" s="8">
        <v>1876.1999999999998</v>
      </c>
      <c r="N333" s="8">
        <v>2092.1</v>
      </c>
      <c r="O333" s="8">
        <v>2894.7</v>
      </c>
      <c r="P333" s="16">
        <f t="shared" si="204"/>
        <v>30169.399999999998</v>
      </c>
      <c r="R333" s="25"/>
    </row>
    <row r="334" spans="1:18" s="11" customFormat="1" ht="16.05" customHeight="1" x14ac:dyDescent="0.2">
      <c r="A334" s="36"/>
      <c r="B334" s="36"/>
      <c r="C334" s="38" t="s">
        <v>22</v>
      </c>
      <c r="D334" s="10">
        <f>IF(D333&lt;=0,"",D333/$P333%)</f>
        <v>8.6942398589299099</v>
      </c>
      <c r="E334" s="10">
        <f t="shared" ref="E334:O334" si="233">IF(E333&lt;=0,"",E333/$P333%)</f>
        <v>8.349519712026094</v>
      </c>
      <c r="F334" s="10">
        <f t="shared" si="233"/>
        <v>9.9972157218903934</v>
      </c>
      <c r="G334" s="10">
        <f t="shared" si="233"/>
        <v>9.5623379981040397</v>
      </c>
      <c r="H334" s="10">
        <f t="shared" si="233"/>
        <v>9.5457649141182799</v>
      </c>
      <c r="I334" s="10">
        <f t="shared" si="233"/>
        <v>8.3936041154282179</v>
      </c>
      <c r="J334" s="10">
        <f t="shared" si="233"/>
        <v>7.7058211300191601</v>
      </c>
      <c r="K334" s="10">
        <f t="shared" si="233"/>
        <v>8.3919468070296404</v>
      </c>
      <c r="L334" s="10">
        <f t="shared" si="233"/>
        <v>6.6113346635995418</v>
      </c>
      <c r="M334" s="10">
        <f t="shared" si="233"/>
        <v>6.2188840348167354</v>
      </c>
      <c r="N334" s="10">
        <f t="shared" si="233"/>
        <v>6.9345098013218696</v>
      </c>
      <c r="O334" s="10">
        <f t="shared" si="233"/>
        <v>9.5948212427161295</v>
      </c>
      <c r="P334" s="16">
        <f t="shared" si="204"/>
        <v>100</v>
      </c>
      <c r="R334" s="25"/>
    </row>
    <row r="335" spans="1:18" s="11" customFormat="1" ht="16.05" customHeight="1" x14ac:dyDescent="0.2">
      <c r="A335" s="36"/>
      <c r="B335" s="36"/>
      <c r="C335" s="37" t="s">
        <v>24</v>
      </c>
      <c r="D335" s="9">
        <f>SUM(D333,D331)</f>
        <v>2804.4</v>
      </c>
      <c r="E335" s="9">
        <f t="shared" ref="E335:O335" si="234">SUM(E333,E331)</f>
        <v>2634.3</v>
      </c>
      <c r="F335" s="9">
        <f t="shared" si="234"/>
        <v>3085.6</v>
      </c>
      <c r="G335" s="9">
        <f t="shared" si="234"/>
        <v>2979.7</v>
      </c>
      <c r="H335" s="9">
        <f t="shared" si="234"/>
        <v>3083.8</v>
      </c>
      <c r="I335" s="9">
        <f t="shared" si="234"/>
        <v>2677.7000000000003</v>
      </c>
      <c r="J335" s="9">
        <f t="shared" si="234"/>
        <v>2456.8000000000002</v>
      </c>
      <c r="K335" s="9">
        <f t="shared" si="234"/>
        <v>2632.5</v>
      </c>
      <c r="L335" s="9">
        <f t="shared" si="234"/>
        <v>2067.4</v>
      </c>
      <c r="M335" s="9">
        <f t="shared" si="234"/>
        <v>1913.6</v>
      </c>
      <c r="N335" s="9">
        <f t="shared" si="234"/>
        <v>2118.9</v>
      </c>
      <c r="O335" s="9">
        <f t="shared" si="234"/>
        <v>2935.6</v>
      </c>
      <c r="P335" s="16">
        <f t="shared" si="204"/>
        <v>31390.3</v>
      </c>
      <c r="R335" s="25"/>
    </row>
    <row r="336" spans="1:18" s="11" customFormat="1" ht="16.05" customHeight="1" x14ac:dyDescent="0.2">
      <c r="A336" s="36"/>
      <c r="B336" s="40"/>
      <c r="C336" s="38" t="s">
        <v>22</v>
      </c>
      <c r="D336" s="10">
        <f t="shared" ref="D336:O336" si="235">IF(D335&lt;=0,"",D335/$P335%)</f>
        <v>8.9339700480721742</v>
      </c>
      <c r="E336" s="10">
        <f t="shared" si="235"/>
        <v>8.392082904591545</v>
      </c>
      <c r="F336" s="10">
        <f t="shared" si="235"/>
        <v>9.8297881829737204</v>
      </c>
      <c r="G336" s="10">
        <f t="shared" si="235"/>
        <v>9.4924228185139992</v>
      </c>
      <c r="H336" s="10">
        <f t="shared" si="235"/>
        <v>9.824053927487153</v>
      </c>
      <c r="I336" s="10">
        <f t="shared" si="235"/>
        <v>8.5303421757676734</v>
      </c>
      <c r="J336" s="10">
        <f t="shared" si="235"/>
        <v>7.8266215996661392</v>
      </c>
      <c r="K336" s="10">
        <f t="shared" si="235"/>
        <v>8.3863486491049777</v>
      </c>
      <c r="L336" s="10">
        <f t="shared" si="235"/>
        <v>6.5861109960720352</v>
      </c>
      <c r="M336" s="10">
        <f t="shared" si="235"/>
        <v>6.0961507217197664</v>
      </c>
      <c r="N336" s="10">
        <f t="shared" si="235"/>
        <v>6.7501744169377167</v>
      </c>
      <c r="O336" s="10">
        <f t="shared" si="235"/>
        <v>9.3519335590930943</v>
      </c>
      <c r="P336" s="16">
        <f t="shared" si="204"/>
        <v>99.999999999999986</v>
      </c>
      <c r="R336" s="25"/>
    </row>
    <row r="337" spans="1:18" s="11" customFormat="1" ht="16.05" customHeight="1" x14ac:dyDescent="0.2">
      <c r="A337" s="36"/>
      <c r="B337" s="36" t="s">
        <v>79</v>
      </c>
      <c r="C337" s="37" t="s">
        <v>21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v>0</v>
      </c>
      <c r="P337" s="16">
        <f t="shared" si="204"/>
        <v>0</v>
      </c>
      <c r="R337" s="25"/>
    </row>
    <row r="338" spans="1:18" s="11" customFormat="1" ht="16.05" customHeight="1" x14ac:dyDescent="0.2">
      <c r="A338" s="36"/>
      <c r="B338" s="36"/>
      <c r="C338" s="38" t="s">
        <v>22</v>
      </c>
      <c r="D338" s="10" t="str">
        <f t="shared" ref="D338:O338" si="236">IF(D337&lt;=0,"",D337/$P337%)</f>
        <v/>
      </c>
      <c r="E338" s="10" t="str">
        <f t="shared" si="236"/>
        <v/>
      </c>
      <c r="F338" s="10" t="str">
        <f t="shared" si="236"/>
        <v/>
      </c>
      <c r="G338" s="10" t="str">
        <f t="shared" si="236"/>
        <v/>
      </c>
      <c r="H338" s="10" t="str">
        <f t="shared" si="236"/>
        <v/>
      </c>
      <c r="I338" s="10" t="str">
        <f t="shared" si="236"/>
        <v/>
      </c>
      <c r="J338" s="10" t="str">
        <f t="shared" si="236"/>
        <v/>
      </c>
      <c r="K338" s="10" t="str">
        <f t="shared" si="236"/>
        <v/>
      </c>
      <c r="L338" s="10" t="str">
        <f t="shared" si="236"/>
        <v/>
      </c>
      <c r="M338" s="10" t="str">
        <f t="shared" si="236"/>
        <v/>
      </c>
      <c r="N338" s="10" t="str">
        <f t="shared" si="236"/>
        <v/>
      </c>
      <c r="O338" s="10" t="str">
        <f t="shared" si="236"/>
        <v/>
      </c>
      <c r="P338" s="16">
        <f t="shared" si="204"/>
        <v>0</v>
      </c>
      <c r="R338" s="25"/>
    </row>
    <row r="339" spans="1:18" s="11" customFormat="1" ht="16.05" customHeight="1" x14ac:dyDescent="0.2">
      <c r="A339" s="36"/>
      <c r="B339" s="36"/>
      <c r="C339" s="37" t="s">
        <v>23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16">
        <f t="shared" si="204"/>
        <v>0</v>
      </c>
      <c r="R339" s="25"/>
    </row>
    <row r="340" spans="1:18" s="11" customFormat="1" ht="16.05" customHeight="1" x14ac:dyDescent="0.2">
      <c r="A340" s="36"/>
      <c r="B340" s="36"/>
      <c r="C340" s="38" t="s">
        <v>22</v>
      </c>
      <c r="D340" s="10" t="str">
        <f t="shared" ref="D340:O340" si="237">IF(D339&lt;=0,"",D339/$P339%)</f>
        <v/>
      </c>
      <c r="E340" s="10" t="str">
        <f t="shared" si="237"/>
        <v/>
      </c>
      <c r="F340" s="10" t="str">
        <f t="shared" si="237"/>
        <v/>
      </c>
      <c r="G340" s="10" t="str">
        <f t="shared" si="237"/>
        <v/>
      </c>
      <c r="H340" s="10" t="str">
        <f t="shared" si="237"/>
        <v/>
      </c>
      <c r="I340" s="10" t="str">
        <f t="shared" si="237"/>
        <v/>
      </c>
      <c r="J340" s="10" t="str">
        <f t="shared" si="237"/>
        <v/>
      </c>
      <c r="K340" s="10" t="str">
        <f t="shared" si="237"/>
        <v/>
      </c>
      <c r="L340" s="10" t="str">
        <f t="shared" si="237"/>
        <v/>
      </c>
      <c r="M340" s="10" t="str">
        <f t="shared" si="237"/>
        <v/>
      </c>
      <c r="N340" s="10" t="str">
        <f t="shared" si="237"/>
        <v/>
      </c>
      <c r="O340" s="10" t="str">
        <f t="shared" si="237"/>
        <v/>
      </c>
      <c r="P340" s="16">
        <f t="shared" si="204"/>
        <v>0</v>
      </c>
      <c r="R340" s="25"/>
    </row>
    <row r="341" spans="1:18" s="11" customFormat="1" ht="16.05" customHeight="1" x14ac:dyDescent="0.2">
      <c r="A341" s="36"/>
      <c r="B341" s="36"/>
      <c r="C341" s="37" t="s">
        <v>24</v>
      </c>
      <c r="D341" s="9">
        <f>SUM(D339,D337)</f>
        <v>0</v>
      </c>
      <c r="E341" s="9">
        <f t="shared" ref="E341:O341" si="238">SUM(E339,E337)</f>
        <v>0</v>
      </c>
      <c r="F341" s="9">
        <f t="shared" si="238"/>
        <v>0</v>
      </c>
      <c r="G341" s="9">
        <f t="shared" si="238"/>
        <v>0</v>
      </c>
      <c r="H341" s="9">
        <f t="shared" si="238"/>
        <v>0</v>
      </c>
      <c r="I341" s="9">
        <f t="shared" si="238"/>
        <v>0</v>
      </c>
      <c r="J341" s="9">
        <f t="shared" si="238"/>
        <v>0</v>
      </c>
      <c r="K341" s="9">
        <f t="shared" si="238"/>
        <v>0</v>
      </c>
      <c r="L341" s="9">
        <f t="shared" si="238"/>
        <v>0</v>
      </c>
      <c r="M341" s="9">
        <f t="shared" si="238"/>
        <v>0</v>
      </c>
      <c r="N341" s="9">
        <f t="shared" si="238"/>
        <v>0</v>
      </c>
      <c r="O341" s="9">
        <f t="shared" si="238"/>
        <v>0</v>
      </c>
      <c r="P341" s="16">
        <f t="shared" si="204"/>
        <v>0</v>
      </c>
      <c r="R341" s="25"/>
    </row>
    <row r="342" spans="1:18" s="11" customFormat="1" ht="16.05" customHeight="1" x14ac:dyDescent="0.2">
      <c r="A342" s="36"/>
      <c r="B342" s="40"/>
      <c r="C342" s="38" t="s">
        <v>22</v>
      </c>
      <c r="D342" s="10" t="str">
        <f t="shared" ref="D342:O342" si="239">IF(D341&lt;=0,"",D341/$P341%)</f>
        <v/>
      </c>
      <c r="E342" s="10" t="str">
        <f t="shared" si="239"/>
        <v/>
      </c>
      <c r="F342" s="10" t="str">
        <f t="shared" si="239"/>
        <v/>
      </c>
      <c r="G342" s="10" t="str">
        <f t="shared" si="239"/>
        <v/>
      </c>
      <c r="H342" s="10" t="str">
        <f t="shared" si="239"/>
        <v/>
      </c>
      <c r="I342" s="10" t="str">
        <f t="shared" si="239"/>
        <v/>
      </c>
      <c r="J342" s="10" t="str">
        <f t="shared" si="239"/>
        <v/>
      </c>
      <c r="K342" s="10" t="str">
        <f t="shared" si="239"/>
        <v/>
      </c>
      <c r="L342" s="10" t="str">
        <f t="shared" si="239"/>
        <v/>
      </c>
      <c r="M342" s="10" t="str">
        <f t="shared" si="239"/>
        <v/>
      </c>
      <c r="N342" s="10" t="str">
        <f t="shared" si="239"/>
        <v/>
      </c>
      <c r="O342" s="10" t="str">
        <f t="shared" si="239"/>
        <v/>
      </c>
      <c r="P342" s="16">
        <f t="shared" si="204"/>
        <v>0</v>
      </c>
      <c r="R342" s="25"/>
    </row>
    <row r="343" spans="1:18" s="11" customFormat="1" ht="16.05" customHeight="1" x14ac:dyDescent="0.2">
      <c r="A343" s="36"/>
      <c r="B343" s="36" t="s">
        <v>80</v>
      </c>
      <c r="C343" s="37" t="s">
        <v>21</v>
      </c>
      <c r="D343" s="8">
        <v>551.20000000000005</v>
      </c>
      <c r="E343" s="8">
        <v>431.6</v>
      </c>
      <c r="F343" s="8">
        <v>882.7</v>
      </c>
      <c r="G343" s="8">
        <v>660.3</v>
      </c>
      <c r="H343" s="8">
        <v>634.1</v>
      </c>
      <c r="I343" s="8">
        <v>607.4</v>
      </c>
      <c r="J343" s="8">
        <v>667.8</v>
      </c>
      <c r="K343" s="8">
        <v>547.4</v>
      </c>
      <c r="L343" s="8">
        <v>400.6</v>
      </c>
      <c r="M343" s="8">
        <v>410</v>
      </c>
      <c r="N343" s="8">
        <v>457.3</v>
      </c>
      <c r="O343" s="8">
        <v>729.8</v>
      </c>
      <c r="P343" s="16">
        <f t="shared" si="204"/>
        <v>6980.2000000000007</v>
      </c>
      <c r="R343" s="25"/>
    </row>
    <row r="344" spans="1:18" s="11" customFormat="1" ht="16.05" customHeight="1" x14ac:dyDescent="0.2">
      <c r="A344" s="36"/>
      <c r="B344" s="36"/>
      <c r="C344" s="38" t="s">
        <v>22</v>
      </c>
      <c r="D344" s="10">
        <f t="shared" ref="D344:O344" si="240">IF(D343&lt;=0,"",D343/$P343%)</f>
        <v>7.8966218732987592</v>
      </c>
      <c r="E344" s="10">
        <f t="shared" si="240"/>
        <v>6.1832039196584621</v>
      </c>
      <c r="F344" s="10">
        <f t="shared" si="240"/>
        <v>12.64576946219306</v>
      </c>
      <c r="G344" s="10">
        <f t="shared" si="240"/>
        <v>9.4596143376980582</v>
      </c>
      <c r="H344" s="10">
        <f t="shared" si="240"/>
        <v>9.0842669264490983</v>
      </c>
      <c r="I344" s="10">
        <f t="shared" si="240"/>
        <v>8.7017563966648517</v>
      </c>
      <c r="J344" s="10">
        <f t="shared" si="240"/>
        <v>9.5670611157273413</v>
      </c>
      <c r="K344" s="10">
        <f t="shared" si="240"/>
        <v>7.8421821724305882</v>
      </c>
      <c r="L344" s="10">
        <f t="shared" si="240"/>
        <v>5.7390905704707595</v>
      </c>
      <c r="M344" s="10">
        <f t="shared" si="240"/>
        <v>5.8737571989341273</v>
      </c>
      <c r="N344" s="10">
        <f t="shared" si="240"/>
        <v>6.5513882123721379</v>
      </c>
      <c r="O344" s="10">
        <f t="shared" si="240"/>
        <v>10.455287814102746</v>
      </c>
      <c r="P344" s="16">
        <f t="shared" si="204"/>
        <v>99.999999999999986</v>
      </c>
      <c r="R344" s="25"/>
    </row>
    <row r="345" spans="1:18" s="11" customFormat="1" ht="16.05" customHeight="1" x14ac:dyDescent="0.2">
      <c r="A345" s="36"/>
      <c r="B345" s="36"/>
      <c r="C345" s="37" t="s">
        <v>23</v>
      </c>
      <c r="D345" s="8">
        <v>938.90000000000009</v>
      </c>
      <c r="E345" s="8">
        <v>990.4</v>
      </c>
      <c r="F345" s="8">
        <v>992.5</v>
      </c>
      <c r="G345" s="8">
        <v>787.2</v>
      </c>
      <c r="H345" s="8">
        <v>1074.5999999999999</v>
      </c>
      <c r="I345" s="8">
        <v>968.8</v>
      </c>
      <c r="J345" s="8">
        <v>750.30000000000007</v>
      </c>
      <c r="K345" s="8">
        <v>972.2</v>
      </c>
      <c r="L345" s="8">
        <v>719.30000000000007</v>
      </c>
      <c r="M345" s="8">
        <v>744</v>
      </c>
      <c r="N345" s="8">
        <v>721.90000000000009</v>
      </c>
      <c r="O345" s="8">
        <v>879.7</v>
      </c>
      <c r="P345" s="16">
        <f t="shared" si="204"/>
        <v>10539.800000000001</v>
      </c>
      <c r="R345" s="25"/>
    </row>
    <row r="346" spans="1:18" s="11" customFormat="1" ht="16.05" customHeight="1" x14ac:dyDescent="0.2">
      <c r="A346" s="36"/>
      <c r="B346" s="36"/>
      <c r="C346" s="38" t="s">
        <v>22</v>
      </c>
      <c r="D346" s="10">
        <f t="shared" ref="D346:O346" si="241">IF(D345&lt;=0,"",D345/$P345%)</f>
        <v>8.9081386743581472</v>
      </c>
      <c r="E346" s="10">
        <f t="shared" si="241"/>
        <v>9.3967627469211923</v>
      </c>
      <c r="F346" s="10">
        <f t="shared" si="241"/>
        <v>9.4166872236664823</v>
      </c>
      <c r="G346" s="10">
        <f t="shared" si="241"/>
        <v>7.4688324256627254</v>
      </c>
      <c r="H346" s="10">
        <f t="shared" si="241"/>
        <v>10.195639385946601</v>
      </c>
      <c r="I346" s="10">
        <f t="shared" si="241"/>
        <v>9.1918252718267883</v>
      </c>
      <c r="J346" s="10">
        <f t="shared" si="241"/>
        <v>7.1187309057097856</v>
      </c>
      <c r="K346" s="10">
        <f t="shared" si="241"/>
        <v>9.2240839484620203</v>
      </c>
      <c r="L346" s="10">
        <f t="shared" si="241"/>
        <v>6.8246076775650391</v>
      </c>
      <c r="M346" s="10">
        <f t="shared" si="241"/>
        <v>7.0589574754739175</v>
      </c>
      <c r="N346" s="10">
        <f t="shared" si="241"/>
        <v>6.8492760773449213</v>
      </c>
      <c r="O346" s="10">
        <f t="shared" si="241"/>
        <v>8.3464581870623729</v>
      </c>
      <c r="P346" s="16">
        <f t="shared" si="204"/>
        <v>100</v>
      </c>
      <c r="R346" s="25"/>
    </row>
    <row r="347" spans="1:18" s="11" customFormat="1" ht="16.05" customHeight="1" x14ac:dyDescent="0.2">
      <c r="A347" s="36"/>
      <c r="B347" s="36"/>
      <c r="C347" s="37" t="s">
        <v>24</v>
      </c>
      <c r="D347" s="9">
        <f>SUM(D345,D343)</f>
        <v>1490.1000000000001</v>
      </c>
      <c r="E347" s="9">
        <f t="shared" ref="E347:O347" si="242">SUM(E345,E343)</f>
        <v>1422</v>
      </c>
      <c r="F347" s="9">
        <f t="shared" si="242"/>
        <v>1875.2</v>
      </c>
      <c r="G347" s="9">
        <f t="shared" si="242"/>
        <v>1447.5</v>
      </c>
      <c r="H347" s="9">
        <f t="shared" si="242"/>
        <v>1708.6999999999998</v>
      </c>
      <c r="I347" s="9">
        <f t="shared" si="242"/>
        <v>1576.1999999999998</v>
      </c>
      <c r="J347" s="9">
        <f t="shared" si="242"/>
        <v>1418.1</v>
      </c>
      <c r="K347" s="9">
        <f t="shared" si="242"/>
        <v>1519.6</v>
      </c>
      <c r="L347" s="9">
        <f t="shared" si="242"/>
        <v>1119.9000000000001</v>
      </c>
      <c r="M347" s="9">
        <f t="shared" si="242"/>
        <v>1154</v>
      </c>
      <c r="N347" s="9">
        <f t="shared" si="242"/>
        <v>1179.2</v>
      </c>
      <c r="O347" s="9">
        <f t="shared" si="242"/>
        <v>1609.5</v>
      </c>
      <c r="P347" s="16">
        <f t="shared" si="204"/>
        <v>17520</v>
      </c>
      <c r="R347" s="25"/>
    </row>
    <row r="348" spans="1:18" s="11" customFormat="1" ht="16.05" customHeight="1" x14ac:dyDescent="0.2">
      <c r="A348" s="36"/>
      <c r="B348" s="40"/>
      <c r="C348" s="38" t="s">
        <v>22</v>
      </c>
      <c r="D348" s="10">
        <f t="shared" ref="D348:O348" si="243">IF(D347&lt;=0,"",D347/$P347%)</f>
        <v>8.5051369863013715</v>
      </c>
      <c r="E348" s="10">
        <f t="shared" si="243"/>
        <v>8.1164383561643838</v>
      </c>
      <c r="F348" s="10">
        <f t="shared" si="243"/>
        <v>10.703196347031964</v>
      </c>
      <c r="G348" s="10">
        <f t="shared" si="243"/>
        <v>8.2619863013698627</v>
      </c>
      <c r="H348" s="10">
        <f t="shared" si="243"/>
        <v>9.7528538812785381</v>
      </c>
      <c r="I348" s="10">
        <f t="shared" si="243"/>
        <v>8.9965753424657535</v>
      </c>
      <c r="J348" s="10">
        <f t="shared" si="243"/>
        <v>8.0941780821917817</v>
      </c>
      <c r="K348" s="10">
        <f t="shared" si="243"/>
        <v>8.673515981735159</v>
      </c>
      <c r="L348" s="10">
        <f t="shared" si="243"/>
        <v>6.3921232876712342</v>
      </c>
      <c r="M348" s="10">
        <f t="shared" si="243"/>
        <v>6.5867579908675804</v>
      </c>
      <c r="N348" s="10">
        <f t="shared" si="243"/>
        <v>6.7305936073059369</v>
      </c>
      <c r="O348" s="10">
        <f t="shared" si="243"/>
        <v>9.1866438356164384</v>
      </c>
      <c r="P348" s="16">
        <f t="shared" si="204"/>
        <v>100.00000000000001</v>
      </c>
      <c r="R348" s="25"/>
    </row>
    <row r="349" spans="1:18" s="11" customFormat="1" ht="16.05" customHeight="1" x14ac:dyDescent="0.2">
      <c r="A349" s="36"/>
      <c r="B349" s="36" t="s">
        <v>81</v>
      </c>
      <c r="C349" s="37" t="s">
        <v>21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  <c r="P349" s="16">
        <f t="shared" si="204"/>
        <v>0</v>
      </c>
      <c r="R349" s="25"/>
    </row>
    <row r="350" spans="1:18" s="11" customFormat="1" ht="16.05" customHeight="1" x14ac:dyDescent="0.2">
      <c r="A350" s="36"/>
      <c r="B350" s="36"/>
      <c r="C350" s="38" t="s">
        <v>22</v>
      </c>
      <c r="D350" s="10" t="str">
        <f>IF(D349&lt;=0,"",D349/$P349%)</f>
        <v/>
      </c>
      <c r="E350" s="10" t="str">
        <f t="shared" ref="E350:O350" si="244">IF(E349&lt;=0,"",E349/$P349%)</f>
        <v/>
      </c>
      <c r="F350" s="10" t="str">
        <f t="shared" si="244"/>
        <v/>
      </c>
      <c r="G350" s="10" t="str">
        <f t="shared" si="244"/>
        <v/>
      </c>
      <c r="H350" s="10" t="str">
        <f t="shared" si="244"/>
        <v/>
      </c>
      <c r="I350" s="10" t="str">
        <f t="shared" si="244"/>
        <v/>
      </c>
      <c r="J350" s="10" t="str">
        <f t="shared" si="244"/>
        <v/>
      </c>
      <c r="K350" s="10" t="str">
        <f t="shared" si="244"/>
        <v/>
      </c>
      <c r="L350" s="10" t="str">
        <f t="shared" si="244"/>
        <v/>
      </c>
      <c r="M350" s="10" t="str">
        <f t="shared" si="244"/>
        <v/>
      </c>
      <c r="N350" s="10" t="str">
        <f t="shared" si="244"/>
        <v/>
      </c>
      <c r="O350" s="10" t="str">
        <f t="shared" si="244"/>
        <v/>
      </c>
      <c r="P350" s="16">
        <f t="shared" si="204"/>
        <v>0</v>
      </c>
      <c r="R350" s="25"/>
    </row>
    <row r="351" spans="1:18" s="11" customFormat="1" ht="16.05" customHeight="1" x14ac:dyDescent="0.2">
      <c r="A351" s="36"/>
      <c r="B351" s="36"/>
      <c r="C351" s="37" t="s">
        <v>23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16">
        <f t="shared" si="204"/>
        <v>0</v>
      </c>
      <c r="R351" s="25"/>
    </row>
    <row r="352" spans="1:18" s="11" customFormat="1" ht="16.05" customHeight="1" x14ac:dyDescent="0.2">
      <c r="A352" s="36"/>
      <c r="B352" s="36"/>
      <c r="C352" s="38" t="s">
        <v>22</v>
      </c>
      <c r="D352" s="10" t="str">
        <f t="shared" ref="D352:O352" si="245">IF(D351&lt;=0,"",D351/$P351%)</f>
        <v/>
      </c>
      <c r="E352" s="10" t="str">
        <f t="shared" si="245"/>
        <v/>
      </c>
      <c r="F352" s="10" t="str">
        <f t="shared" si="245"/>
        <v/>
      </c>
      <c r="G352" s="10" t="str">
        <f t="shared" si="245"/>
        <v/>
      </c>
      <c r="H352" s="10" t="str">
        <f t="shared" si="245"/>
        <v/>
      </c>
      <c r="I352" s="10" t="str">
        <f t="shared" si="245"/>
        <v/>
      </c>
      <c r="J352" s="10" t="str">
        <f t="shared" si="245"/>
        <v/>
      </c>
      <c r="K352" s="10" t="str">
        <f t="shared" si="245"/>
        <v/>
      </c>
      <c r="L352" s="10" t="str">
        <f t="shared" si="245"/>
        <v/>
      </c>
      <c r="M352" s="10" t="str">
        <f t="shared" si="245"/>
        <v/>
      </c>
      <c r="N352" s="10" t="str">
        <f t="shared" si="245"/>
        <v/>
      </c>
      <c r="O352" s="10" t="str">
        <f t="shared" si="245"/>
        <v/>
      </c>
      <c r="P352" s="16">
        <f t="shared" si="204"/>
        <v>0</v>
      </c>
      <c r="R352" s="25"/>
    </row>
    <row r="353" spans="1:18" s="11" customFormat="1" ht="16.05" customHeight="1" x14ac:dyDescent="0.2">
      <c r="A353" s="36"/>
      <c r="B353" s="36"/>
      <c r="C353" s="37" t="s">
        <v>24</v>
      </c>
      <c r="D353" s="9">
        <f>SUM(D351,D349)</f>
        <v>0</v>
      </c>
      <c r="E353" s="9">
        <f t="shared" ref="E353:O353" si="246">SUM(E351,E349)</f>
        <v>0</v>
      </c>
      <c r="F353" s="9">
        <f t="shared" si="246"/>
        <v>0</v>
      </c>
      <c r="G353" s="9">
        <f t="shared" si="246"/>
        <v>0</v>
      </c>
      <c r="H353" s="9">
        <f t="shared" si="246"/>
        <v>0</v>
      </c>
      <c r="I353" s="9">
        <f t="shared" si="246"/>
        <v>0</v>
      </c>
      <c r="J353" s="9">
        <f t="shared" si="246"/>
        <v>0</v>
      </c>
      <c r="K353" s="9">
        <f t="shared" si="246"/>
        <v>0</v>
      </c>
      <c r="L353" s="9">
        <f t="shared" si="246"/>
        <v>0</v>
      </c>
      <c r="M353" s="9">
        <f t="shared" si="246"/>
        <v>0</v>
      </c>
      <c r="N353" s="9">
        <f t="shared" si="246"/>
        <v>0</v>
      </c>
      <c r="O353" s="9">
        <f t="shared" si="246"/>
        <v>0</v>
      </c>
      <c r="P353" s="16">
        <f t="shared" si="204"/>
        <v>0</v>
      </c>
      <c r="R353" s="25"/>
    </row>
    <row r="354" spans="1:18" s="11" customFormat="1" ht="16.05" customHeight="1" x14ac:dyDescent="0.2">
      <c r="A354" s="36"/>
      <c r="B354" s="40"/>
      <c r="C354" s="38" t="s">
        <v>22</v>
      </c>
      <c r="D354" s="10" t="str">
        <f t="shared" ref="D354:O354" si="247">IF(D353&lt;=0,"",D353/$P353%)</f>
        <v/>
      </c>
      <c r="E354" s="10" t="str">
        <f t="shared" si="247"/>
        <v/>
      </c>
      <c r="F354" s="10" t="str">
        <f t="shared" si="247"/>
        <v/>
      </c>
      <c r="G354" s="10" t="str">
        <f t="shared" si="247"/>
        <v/>
      </c>
      <c r="H354" s="10" t="str">
        <f t="shared" si="247"/>
        <v/>
      </c>
      <c r="I354" s="10" t="str">
        <f t="shared" si="247"/>
        <v/>
      </c>
      <c r="J354" s="10" t="str">
        <f t="shared" si="247"/>
        <v/>
      </c>
      <c r="K354" s="10" t="str">
        <f t="shared" si="247"/>
        <v/>
      </c>
      <c r="L354" s="10" t="str">
        <f t="shared" si="247"/>
        <v/>
      </c>
      <c r="M354" s="10" t="str">
        <f t="shared" si="247"/>
        <v/>
      </c>
      <c r="N354" s="10" t="str">
        <f t="shared" si="247"/>
        <v/>
      </c>
      <c r="O354" s="10" t="str">
        <f t="shared" si="247"/>
        <v/>
      </c>
      <c r="P354" s="16">
        <f t="shared" si="204"/>
        <v>0</v>
      </c>
      <c r="R354" s="25"/>
    </row>
    <row r="355" spans="1:18" s="11" customFormat="1" ht="16.05" customHeight="1" x14ac:dyDescent="0.2">
      <c r="A355" s="36"/>
      <c r="B355" s="36" t="s">
        <v>82</v>
      </c>
      <c r="C355" s="37" t="s">
        <v>21</v>
      </c>
      <c r="D355" s="8">
        <v>304.5</v>
      </c>
      <c r="E355" s="8">
        <v>250.7</v>
      </c>
      <c r="F355" s="8">
        <v>315.39999999999998</v>
      </c>
      <c r="G355" s="8">
        <v>439.2</v>
      </c>
      <c r="H355" s="8">
        <v>354.3</v>
      </c>
      <c r="I355" s="8">
        <v>386.8</v>
      </c>
      <c r="J355" s="8">
        <v>450.2</v>
      </c>
      <c r="K355" s="8">
        <v>333.8</v>
      </c>
      <c r="L355" s="8">
        <v>432</v>
      </c>
      <c r="M355" s="8">
        <v>418.5</v>
      </c>
      <c r="N355" s="8">
        <v>501.7</v>
      </c>
      <c r="O355" s="8">
        <v>366.1</v>
      </c>
      <c r="P355" s="16">
        <f t="shared" si="204"/>
        <v>4553.2000000000007</v>
      </c>
      <c r="R355" s="25"/>
    </row>
    <row r="356" spans="1:18" s="11" customFormat="1" ht="16.05" customHeight="1" x14ac:dyDescent="0.2">
      <c r="A356" s="36"/>
      <c r="B356" s="36"/>
      <c r="C356" s="38" t="s">
        <v>22</v>
      </c>
      <c r="D356" s="10">
        <f t="shared" ref="D356:O356" si="248">IF(D355&lt;=0,"",D355/$P355%)</f>
        <v>6.6876043222349102</v>
      </c>
      <c r="E356" s="10">
        <f t="shared" si="248"/>
        <v>5.5060177457612216</v>
      </c>
      <c r="F356" s="10">
        <f t="shared" si="248"/>
        <v>6.9269963981375717</v>
      </c>
      <c r="G356" s="10">
        <f t="shared" si="248"/>
        <v>9.6459632785733085</v>
      </c>
      <c r="H356" s="10">
        <f t="shared" si="248"/>
        <v>7.7813405956250534</v>
      </c>
      <c r="I356" s="10">
        <f t="shared" si="248"/>
        <v>8.4951243081788608</v>
      </c>
      <c r="J356" s="10">
        <f t="shared" si="248"/>
        <v>9.8875516120530591</v>
      </c>
      <c r="K356" s="10">
        <f t="shared" si="248"/>
        <v>7.3311077923218821</v>
      </c>
      <c r="L356" s="10">
        <f t="shared" si="248"/>
        <v>9.4878327330229268</v>
      </c>
      <c r="M356" s="10">
        <f t="shared" si="248"/>
        <v>9.1913379601159608</v>
      </c>
      <c r="N356" s="10">
        <f t="shared" si="248"/>
        <v>11.01862426425371</v>
      </c>
      <c r="O356" s="10">
        <f t="shared" si="248"/>
        <v>8.0404989897215131</v>
      </c>
      <c r="P356" s="16">
        <f t="shared" si="204"/>
        <v>99.999999999999957</v>
      </c>
      <c r="R356" s="25"/>
    </row>
    <row r="357" spans="1:18" s="11" customFormat="1" ht="16.05" customHeight="1" x14ac:dyDescent="0.2">
      <c r="A357" s="36"/>
      <c r="B357" s="36"/>
      <c r="C357" s="37" t="s">
        <v>23</v>
      </c>
      <c r="D357" s="8">
        <v>732.2</v>
      </c>
      <c r="E357" s="8">
        <v>625</v>
      </c>
      <c r="F357" s="8">
        <v>821.1</v>
      </c>
      <c r="G357" s="8">
        <v>820.5</v>
      </c>
      <c r="H357" s="8">
        <v>617.1</v>
      </c>
      <c r="I357" s="8">
        <v>588.20000000000005</v>
      </c>
      <c r="J357" s="8">
        <v>722.6</v>
      </c>
      <c r="K357" s="8">
        <v>568.79999999999995</v>
      </c>
      <c r="L357" s="8">
        <v>608.79999999999995</v>
      </c>
      <c r="M357" s="8">
        <v>749.6</v>
      </c>
      <c r="N357" s="8">
        <v>736.4</v>
      </c>
      <c r="O357" s="8">
        <v>573.29999999999995</v>
      </c>
      <c r="P357" s="16">
        <f t="shared" ref="P357:P366" si="249">SUM(D357:O357)</f>
        <v>8163.6000000000013</v>
      </c>
      <c r="R357" s="25"/>
    </row>
    <row r="358" spans="1:18" s="11" customFormat="1" ht="16.05" customHeight="1" x14ac:dyDescent="0.2">
      <c r="A358" s="36"/>
      <c r="B358" s="36"/>
      <c r="C358" s="38" t="s">
        <v>22</v>
      </c>
      <c r="D358" s="10">
        <f t="shared" ref="D358:O358" si="250">IF(D357&lt;=0,"",D357/$P357%)</f>
        <v>8.9690822676270265</v>
      </c>
      <c r="E358" s="10">
        <f t="shared" si="250"/>
        <v>7.6559361066196274</v>
      </c>
      <c r="F358" s="10">
        <f t="shared" si="250"/>
        <v>10.058062619432603</v>
      </c>
      <c r="G358" s="10">
        <f t="shared" si="250"/>
        <v>10.050712920770247</v>
      </c>
      <c r="H358" s="10">
        <f t="shared" si="250"/>
        <v>7.5591650742319558</v>
      </c>
      <c r="I358" s="10">
        <f t="shared" si="250"/>
        <v>7.2051545886618644</v>
      </c>
      <c r="J358" s="10">
        <f t="shared" si="250"/>
        <v>8.8514870890293498</v>
      </c>
      <c r="K358" s="10">
        <f t="shared" si="250"/>
        <v>6.9675143319123904</v>
      </c>
      <c r="L358" s="10">
        <f t="shared" si="250"/>
        <v>7.457494242736046</v>
      </c>
      <c r="M358" s="10">
        <f t="shared" si="250"/>
        <v>9.1822235288353173</v>
      </c>
      <c r="N358" s="10">
        <f t="shared" si="250"/>
        <v>9.0205301582635098</v>
      </c>
      <c r="O358" s="10">
        <f t="shared" si="250"/>
        <v>7.0226370718800517</v>
      </c>
      <c r="P358" s="16">
        <f t="shared" si="249"/>
        <v>100</v>
      </c>
      <c r="R358" s="25"/>
    </row>
    <row r="359" spans="1:18" s="11" customFormat="1" ht="16.05" customHeight="1" x14ac:dyDescent="0.2">
      <c r="A359" s="36"/>
      <c r="B359" s="36"/>
      <c r="C359" s="37" t="s">
        <v>24</v>
      </c>
      <c r="D359" s="9">
        <f>SUM(D357,D355)</f>
        <v>1036.7</v>
      </c>
      <c r="E359" s="9">
        <f t="shared" ref="E359:O359" si="251">SUM(E357,E355)</f>
        <v>875.7</v>
      </c>
      <c r="F359" s="9">
        <f t="shared" si="251"/>
        <v>1136.5</v>
      </c>
      <c r="G359" s="9">
        <f t="shared" si="251"/>
        <v>1259.7</v>
      </c>
      <c r="H359" s="9">
        <f t="shared" si="251"/>
        <v>971.40000000000009</v>
      </c>
      <c r="I359" s="9">
        <f t="shared" si="251"/>
        <v>975</v>
      </c>
      <c r="J359" s="9">
        <f t="shared" si="251"/>
        <v>1172.8</v>
      </c>
      <c r="K359" s="9">
        <f t="shared" si="251"/>
        <v>902.59999999999991</v>
      </c>
      <c r="L359" s="9">
        <f t="shared" si="251"/>
        <v>1040.8</v>
      </c>
      <c r="M359" s="9">
        <f t="shared" si="251"/>
        <v>1168.0999999999999</v>
      </c>
      <c r="N359" s="9">
        <f t="shared" si="251"/>
        <v>1238.0999999999999</v>
      </c>
      <c r="O359" s="9">
        <f t="shared" si="251"/>
        <v>939.4</v>
      </c>
      <c r="P359" s="16">
        <f t="shared" si="249"/>
        <v>12716.8</v>
      </c>
      <c r="R359" s="25"/>
    </row>
    <row r="360" spans="1:18" s="11" customFormat="1" ht="16.05" customHeight="1" x14ac:dyDescent="0.2">
      <c r="A360" s="43"/>
      <c r="B360" s="40"/>
      <c r="C360" s="38" t="s">
        <v>22</v>
      </c>
      <c r="D360" s="10">
        <f t="shared" ref="D360:O360" si="252">IF(D359&lt;=0,"",D359/$P359%)</f>
        <v>8.1522081026673394</v>
      </c>
      <c r="E360" s="10">
        <f t="shared" si="252"/>
        <v>6.8861663311524923</v>
      </c>
      <c r="F360" s="10">
        <f t="shared" si="252"/>
        <v>8.9369967287367889</v>
      </c>
      <c r="G360" s="10">
        <f t="shared" si="252"/>
        <v>9.9057939104177155</v>
      </c>
      <c r="H360" s="10">
        <f t="shared" si="252"/>
        <v>7.6387141419224971</v>
      </c>
      <c r="I360" s="10">
        <f t="shared" si="252"/>
        <v>7.6670231504781086</v>
      </c>
      <c r="J360" s="10">
        <f t="shared" si="252"/>
        <v>9.2224458983392044</v>
      </c>
      <c r="K360" s="10">
        <f t="shared" si="252"/>
        <v>7.0976975339708099</v>
      </c>
      <c r="L360" s="10">
        <f t="shared" si="252"/>
        <v>8.184448917966785</v>
      </c>
      <c r="M360" s="10">
        <f t="shared" si="252"/>
        <v>9.1854869149471572</v>
      </c>
      <c r="N360" s="10">
        <f t="shared" si="252"/>
        <v>9.7359398590840467</v>
      </c>
      <c r="O360" s="10">
        <f t="shared" si="252"/>
        <v>7.3870785103170613</v>
      </c>
      <c r="P360" s="16">
        <f t="shared" si="249"/>
        <v>100.00000000000001</v>
      </c>
      <c r="R360" s="25"/>
    </row>
    <row r="361" spans="1:18" s="11" customFormat="1" ht="16.05" customHeight="1" x14ac:dyDescent="0.2">
      <c r="A361" s="36" t="s">
        <v>83</v>
      </c>
      <c r="B361" s="1"/>
      <c r="C361" s="37" t="s">
        <v>21</v>
      </c>
      <c r="D361" s="8">
        <v>841</v>
      </c>
      <c r="E361" s="8">
        <v>641</v>
      </c>
      <c r="F361" s="8">
        <v>803</v>
      </c>
      <c r="G361" s="8">
        <v>778</v>
      </c>
      <c r="H361" s="8">
        <v>347</v>
      </c>
      <c r="I361" s="8">
        <v>679</v>
      </c>
      <c r="J361" s="8">
        <v>845</v>
      </c>
      <c r="K361" s="8">
        <v>430</v>
      </c>
      <c r="L361" s="8">
        <v>1102</v>
      </c>
      <c r="M361" s="8">
        <v>1468</v>
      </c>
      <c r="N361" s="8">
        <v>749</v>
      </c>
      <c r="O361" s="8">
        <v>893</v>
      </c>
      <c r="P361" s="16">
        <f t="shared" si="249"/>
        <v>9576</v>
      </c>
      <c r="R361" s="25"/>
    </row>
    <row r="362" spans="1:18" s="11" customFormat="1" ht="16.05" customHeight="1" x14ac:dyDescent="0.2">
      <c r="A362" s="36"/>
      <c r="B362" s="1"/>
      <c r="C362" s="38" t="s">
        <v>22</v>
      </c>
      <c r="D362" s="10">
        <f t="shared" ref="D362:O364" si="253">IF(D361&lt;=0,"",D361/$P361%)</f>
        <v>8.7823725981620715</v>
      </c>
      <c r="E362" s="10">
        <f t="shared" si="253"/>
        <v>6.6938178780284039</v>
      </c>
      <c r="F362" s="10">
        <f t="shared" si="253"/>
        <v>8.3855472013366743</v>
      </c>
      <c r="G362" s="10">
        <f t="shared" si="253"/>
        <v>8.1244778613199653</v>
      </c>
      <c r="H362" s="10">
        <f t="shared" si="253"/>
        <v>3.6236424394319129</v>
      </c>
      <c r="I362" s="10">
        <f t="shared" si="253"/>
        <v>7.0906432748538011</v>
      </c>
      <c r="J362" s="10">
        <f t="shared" si="253"/>
        <v>8.8241436925647445</v>
      </c>
      <c r="K362" s="10">
        <f t="shared" si="253"/>
        <v>4.4903926482873846</v>
      </c>
      <c r="L362" s="10">
        <f t="shared" si="253"/>
        <v>11.507936507936508</v>
      </c>
      <c r="M362" s="10">
        <f t="shared" si="253"/>
        <v>15.329991645781119</v>
      </c>
      <c r="N362" s="10">
        <f t="shared" si="253"/>
        <v>7.8216374269005842</v>
      </c>
      <c r="O362" s="10">
        <f t="shared" si="253"/>
        <v>9.3253968253968242</v>
      </c>
      <c r="P362" s="16">
        <f t="shared" si="249"/>
        <v>99.999999999999986</v>
      </c>
      <c r="R362" s="25"/>
    </row>
    <row r="363" spans="1:18" s="11" customFormat="1" ht="16.05" customHeight="1" x14ac:dyDescent="0.2">
      <c r="A363" s="36"/>
      <c r="B363" s="1"/>
      <c r="C363" s="37" t="s">
        <v>23</v>
      </c>
      <c r="D363" s="8">
        <v>5482</v>
      </c>
      <c r="E363" s="8">
        <v>5792</v>
      </c>
      <c r="F363" s="8">
        <v>6986</v>
      </c>
      <c r="G363" s="8">
        <v>7433</v>
      </c>
      <c r="H363" s="8">
        <v>6098</v>
      </c>
      <c r="I363" s="8">
        <v>6850</v>
      </c>
      <c r="J363" s="8">
        <v>7761</v>
      </c>
      <c r="K363" s="8">
        <v>6802</v>
      </c>
      <c r="L363" s="8">
        <v>8096</v>
      </c>
      <c r="M363" s="8">
        <v>5899</v>
      </c>
      <c r="N363" s="8">
        <v>8139</v>
      </c>
      <c r="O363" s="8">
        <v>8804</v>
      </c>
      <c r="P363" s="16">
        <f t="shared" si="249"/>
        <v>84142</v>
      </c>
      <c r="R363" s="25"/>
    </row>
    <row r="364" spans="1:18" s="11" customFormat="1" ht="16.05" customHeight="1" x14ac:dyDescent="0.2">
      <c r="A364" s="36"/>
      <c r="B364" s="1"/>
      <c r="C364" s="38" t="s">
        <v>22</v>
      </c>
      <c r="D364" s="10">
        <f t="shared" si="253"/>
        <v>6.5151767250600177</v>
      </c>
      <c r="E364" s="10">
        <f t="shared" si="253"/>
        <v>6.8836015307456444</v>
      </c>
      <c r="F364" s="10">
        <f t="shared" si="253"/>
        <v>8.302631266192865</v>
      </c>
      <c r="G364" s="10">
        <f t="shared" si="253"/>
        <v>8.8338760666492355</v>
      </c>
      <c r="H364" s="10">
        <f t="shared" si="253"/>
        <v>7.247272467970812</v>
      </c>
      <c r="I364" s="10">
        <f t="shared" si="253"/>
        <v>8.1409997385372357</v>
      </c>
      <c r="J364" s="10">
        <f t="shared" si="253"/>
        <v>9.2236932804069323</v>
      </c>
      <c r="K364" s="10">
        <f t="shared" si="253"/>
        <v>8.0839533170117193</v>
      </c>
      <c r="L364" s="10">
        <f t="shared" si="253"/>
        <v>9.6218297639704318</v>
      </c>
      <c r="M364" s="10">
        <f t="shared" si="253"/>
        <v>7.0107675120629418</v>
      </c>
      <c r="N364" s="10">
        <f t="shared" si="253"/>
        <v>9.6729338499203728</v>
      </c>
      <c r="O364" s="10">
        <f t="shared" si="253"/>
        <v>10.463264481471798</v>
      </c>
      <c r="P364" s="16">
        <f>SUM(D364:O364)</f>
        <v>100.00000000000001</v>
      </c>
      <c r="R364" s="25"/>
    </row>
    <row r="365" spans="1:18" s="11" customFormat="1" ht="16.05" customHeight="1" x14ac:dyDescent="0.2">
      <c r="A365" s="36"/>
      <c r="B365" s="1"/>
      <c r="C365" s="37" t="s">
        <v>24</v>
      </c>
      <c r="D365" s="9">
        <f>SUM(D363,D361)</f>
        <v>6323</v>
      </c>
      <c r="E365" s="9">
        <f t="shared" ref="E365:O365" si="254">SUM(E363,E361)</f>
        <v>6433</v>
      </c>
      <c r="F365" s="9">
        <f t="shared" si="254"/>
        <v>7789</v>
      </c>
      <c r="G365" s="9">
        <f t="shared" si="254"/>
        <v>8211</v>
      </c>
      <c r="H365" s="9">
        <f t="shared" si="254"/>
        <v>6445</v>
      </c>
      <c r="I365" s="9">
        <f t="shared" si="254"/>
        <v>7529</v>
      </c>
      <c r="J365" s="9">
        <f t="shared" si="254"/>
        <v>8606</v>
      </c>
      <c r="K365" s="9">
        <f t="shared" si="254"/>
        <v>7232</v>
      </c>
      <c r="L365" s="9">
        <f t="shared" si="254"/>
        <v>9198</v>
      </c>
      <c r="M365" s="9">
        <f t="shared" si="254"/>
        <v>7367</v>
      </c>
      <c r="N365" s="9">
        <f t="shared" si="254"/>
        <v>8888</v>
      </c>
      <c r="O365" s="9">
        <f t="shared" si="254"/>
        <v>9697</v>
      </c>
      <c r="P365" s="16">
        <f t="shared" si="249"/>
        <v>93718</v>
      </c>
      <c r="R365" s="25"/>
    </row>
    <row r="366" spans="1:18" s="11" customFormat="1" ht="16.05" customHeight="1" x14ac:dyDescent="0.2">
      <c r="A366" s="40"/>
      <c r="B366" s="39"/>
      <c r="C366" s="38" t="s">
        <v>22</v>
      </c>
      <c r="D366" s="10">
        <f t="shared" ref="D366:O366" si="255">IF(D365&lt;=0,"",D365/$P365%)</f>
        <v>6.7468362534411748</v>
      </c>
      <c r="E366" s="10">
        <f t="shared" si="255"/>
        <v>6.864209650227278</v>
      </c>
      <c r="F366" s="10">
        <f t="shared" si="255"/>
        <v>8.3111035233359658</v>
      </c>
      <c r="G366" s="10">
        <f t="shared" si="255"/>
        <v>8.7613905546426523</v>
      </c>
      <c r="H366" s="10">
        <f t="shared" si="255"/>
        <v>6.8770140207857615</v>
      </c>
      <c r="I366" s="10">
        <f t="shared" si="255"/>
        <v>8.0336754945688131</v>
      </c>
      <c r="J366" s="10">
        <f t="shared" si="255"/>
        <v>9.1828677521927489</v>
      </c>
      <c r="K366" s="10">
        <f t="shared" si="255"/>
        <v>7.7167673232463354</v>
      </c>
      <c r="L366" s="10">
        <f t="shared" si="255"/>
        <v>9.8145500330779569</v>
      </c>
      <c r="M366" s="10">
        <f t="shared" si="255"/>
        <v>7.8608164920292793</v>
      </c>
      <c r="N366" s="10">
        <f t="shared" si="255"/>
        <v>9.4837704603171229</v>
      </c>
      <c r="O366" s="10">
        <f t="shared" si="255"/>
        <v>10.346998442134916</v>
      </c>
      <c r="P366" s="16">
        <f t="shared" si="249"/>
        <v>100</v>
      </c>
      <c r="R366" s="25"/>
    </row>
    <row r="367" spans="1:18" ht="16.05" customHeight="1" x14ac:dyDescent="0.2">
      <c r="A367" s="49" t="s">
        <v>84</v>
      </c>
      <c r="B367" s="53"/>
      <c r="C367" s="37" t="s">
        <v>21</v>
      </c>
      <c r="D367" s="10">
        <f t="shared" ref="D367:O367" si="256">SUM(D361,D301,D295,D229,D37,D7)</f>
        <v>27029.100000000002</v>
      </c>
      <c r="E367" s="10">
        <f t="shared" si="256"/>
        <v>27080.499999999996</v>
      </c>
      <c r="F367" s="10">
        <f t="shared" si="256"/>
        <v>28946.300000000003</v>
      </c>
      <c r="G367" s="10">
        <f t="shared" si="256"/>
        <v>27685.800000000003</v>
      </c>
      <c r="H367" s="10">
        <f t="shared" si="256"/>
        <v>23619.1</v>
      </c>
      <c r="I367" s="10">
        <f t="shared" si="256"/>
        <v>20922.199999999997</v>
      </c>
      <c r="J367" s="10">
        <f t="shared" si="256"/>
        <v>21565.300000000003</v>
      </c>
      <c r="K367" s="10">
        <f t="shared" si="256"/>
        <v>25360.400000000001</v>
      </c>
      <c r="L367" s="10">
        <f t="shared" si="256"/>
        <v>34092.1</v>
      </c>
      <c r="M367" s="10">
        <f t="shared" si="256"/>
        <v>37943.800000000003</v>
      </c>
      <c r="N367" s="10">
        <f t="shared" si="256"/>
        <v>28283</v>
      </c>
      <c r="O367" s="10">
        <f t="shared" si="256"/>
        <v>26454.199999999997</v>
      </c>
      <c r="P367" s="16">
        <f t="shared" ref="P367:P372" si="257">SUM(D367:O367)</f>
        <v>328981.8</v>
      </c>
      <c r="Q367" s="11"/>
      <c r="R367" s="25"/>
    </row>
    <row r="368" spans="1:18" ht="16.05" customHeight="1" x14ac:dyDescent="0.2">
      <c r="A368" s="49"/>
      <c r="B368" s="53"/>
      <c r="C368" s="38" t="s">
        <v>22</v>
      </c>
      <c r="D368" s="10">
        <f t="shared" ref="D368:O368" si="258">IF(D367&lt;=0,"",D367/$P367%)</f>
        <v>8.2159864162698373</v>
      </c>
      <c r="E368" s="10">
        <f t="shared" si="258"/>
        <v>8.2316103808782124</v>
      </c>
      <c r="F368" s="10">
        <f t="shared" si="258"/>
        <v>8.7987542167986206</v>
      </c>
      <c r="G368" s="10">
        <f t="shared" si="258"/>
        <v>8.4156023220737453</v>
      </c>
      <c r="H368" s="10">
        <f t="shared" si="258"/>
        <v>7.1794549120954416</v>
      </c>
      <c r="I368" s="10">
        <f t="shared" si="258"/>
        <v>6.3596831192485412</v>
      </c>
      <c r="J368" s="10">
        <f t="shared" si="258"/>
        <v>6.5551650577630749</v>
      </c>
      <c r="K368" s="10">
        <f t="shared" si="258"/>
        <v>7.708754709227077</v>
      </c>
      <c r="L368" s="10">
        <f t="shared" si="258"/>
        <v>10.362913693097916</v>
      </c>
      <c r="M368" s="10">
        <f t="shared" si="258"/>
        <v>11.533707943722117</v>
      </c>
      <c r="N368" s="10">
        <f t="shared" si="258"/>
        <v>8.5971321209866325</v>
      </c>
      <c r="O368" s="10">
        <f t="shared" si="258"/>
        <v>8.0412351078387925</v>
      </c>
      <c r="P368" s="16">
        <f t="shared" si="257"/>
        <v>100.00000000000001</v>
      </c>
      <c r="R368" s="25"/>
    </row>
    <row r="369" spans="1:18" ht="16.05" customHeight="1" x14ac:dyDescent="0.2">
      <c r="A369" s="49"/>
      <c r="B369" s="53"/>
      <c r="C369" s="37" t="s">
        <v>23</v>
      </c>
      <c r="D369" s="10">
        <f t="shared" ref="D369:O369" si="259">SUM(D363,D303,D297,D231,D39,D9)</f>
        <v>40348.200000000012</v>
      </c>
      <c r="E369" s="10">
        <f t="shared" si="259"/>
        <v>42890.8</v>
      </c>
      <c r="F369" s="10">
        <f t="shared" si="259"/>
        <v>44481.2</v>
      </c>
      <c r="G369" s="10">
        <f t="shared" si="259"/>
        <v>31832</v>
      </c>
      <c r="H369" s="10">
        <f t="shared" si="259"/>
        <v>19399</v>
      </c>
      <c r="I369" s="10">
        <f t="shared" si="259"/>
        <v>16056.500000000002</v>
      </c>
      <c r="J369" s="10">
        <f t="shared" si="259"/>
        <v>18839.400000000001</v>
      </c>
      <c r="K369" s="10">
        <f t="shared" si="259"/>
        <v>49001.69999999999</v>
      </c>
      <c r="L369" s="10">
        <f t="shared" si="259"/>
        <v>71012.3</v>
      </c>
      <c r="M369" s="10">
        <f t="shared" si="259"/>
        <v>69696.100000000006</v>
      </c>
      <c r="N369" s="10">
        <f t="shared" si="259"/>
        <v>62350.499999999993</v>
      </c>
      <c r="O369" s="10">
        <f t="shared" si="259"/>
        <v>49679.3</v>
      </c>
      <c r="P369" s="16">
        <f t="shared" si="257"/>
        <v>515586.99999999994</v>
      </c>
      <c r="R369" s="25"/>
    </row>
    <row r="370" spans="1:18" ht="16.05" customHeight="1" x14ac:dyDescent="0.2">
      <c r="A370" s="49"/>
      <c r="B370" s="53"/>
      <c r="C370" s="38" t="s">
        <v>22</v>
      </c>
      <c r="D370" s="10">
        <f t="shared" ref="D370:O370" si="260">IF(D369&lt;=0,"",D369/$P369%)</f>
        <v>7.825682183608202</v>
      </c>
      <c r="E370" s="10">
        <f t="shared" si="260"/>
        <v>8.3188288300519631</v>
      </c>
      <c r="F370" s="10">
        <f t="shared" si="260"/>
        <v>8.6272927750311794</v>
      </c>
      <c r="G370" s="10">
        <f t="shared" si="260"/>
        <v>6.1739337880900811</v>
      </c>
      <c r="H370" s="10">
        <f t="shared" si="260"/>
        <v>3.7625075884380337</v>
      </c>
      <c r="I370" s="10">
        <f t="shared" si="260"/>
        <v>3.114217387172292</v>
      </c>
      <c r="J370" s="10">
        <f t="shared" si="260"/>
        <v>3.6539711047796017</v>
      </c>
      <c r="K370" s="10">
        <f t="shared" si="260"/>
        <v>9.5040604204528041</v>
      </c>
      <c r="L370" s="10">
        <f t="shared" si="260"/>
        <v>13.773097459788556</v>
      </c>
      <c r="M370" s="10">
        <f t="shared" si="260"/>
        <v>13.517815615987219</v>
      </c>
      <c r="N370" s="10">
        <f t="shared" si="260"/>
        <v>12.093109407335717</v>
      </c>
      <c r="O370" s="10">
        <f t="shared" si="260"/>
        <v>9.6354834392643749</v>
      </c>
      <c r="P370" s="16">
        <f t="shared" si="257"/>
        <v>100.00000000000001</v>
      </c>
      <c r="R370" s="25"/>
    </row>
    <row r="371" spans="1:18" ht="16.05" customHeight="1" x14ac:dyDescent="0.2">
      <c r="A371" s="49"/>
      <c r="B371" s="53"/>
      <c r="C371" s="37" t="s">
        <v>24</v>
      </c>
      <c r="D371" s="10">
        <f t="shared" ref="D371:O371" si="261">SUM(D365,D305,D299,D233,D41,D11)</f>
        <v>67377.300000000017</v>
      </c>
      <c r="E371" s="10">
        <f t="shared" si="261"/>
        <v>69971.3</v>
      </c>
      <c r="F371" s="10">
        <f t="shared" si="261"/>
        <v>73427.5</v>
      </c>
      <c r="G371" s="10">
        <f t="shared" si="261"/>
        <v>59517.8</v>
      </c>
      <c r="H371" s="10">
        <f t="shared" si="261"/>
        <v>43018.1</v>
      </c>
      <c r="I371" s="10">
        <f t="shared" si="261"/>
        <v>36978.699999999997</v>
      </c>
      <c r="J371" s="10">
        <f t="shared" si="261"/>
        <v>40404.699999999997</v>
      </c>
      <c r="K371" s="10">
        <f t="shared" si="261"/>
        <v>74362.099999999991</v>
      </c>
      <c r="L371" s="10">
        <f t="shared" si="261"/>
        <v>105104.40000000001</v>
      </c>
      <c r="M371" s="10">
        <f t="shared" si="261"/>
        <v>107639.90000000001</v>
      </c>
      <c r="N371" s="10">
        <f t="shared" si="261"/>
        <v>90633.499999999985</v>
      </c>
      <c r="O371" s="10">
        <f t="shared" si="261"/>
        <v>76133.5</v>
      </c>
      <c r="P371" s="16">
        <f t="shared" si="257"/>
        <v>844568.8</v>
      </c>
      <c r="R371" s="25"/>
    </row>
    <row r="372" spans="1:18" ht="16.05" customHeight="1" x14ac:dyDescent="0.2">
      <c r="A372" s="50"/>
      <c r="B372" s="54"/>
      <c r="C372" s="38" t="s">
        <v>22</v>
      </c>
      <c r="D372" s="10">
        <f t="shared" ref="D372:O372" si="262">IF(D371&lt;=0,"",D371/$P371%)</f>
        <v>7.9777159658277714</v>
      </c>
      <c r="E372" s="10">
        <f t="shared" si="262"/>
        <v>8.2848549460979388</v>
      </c>
      <c r="F372" s="10">
        <f t="shared" si="262"/>
        <v>8.6940815242050142</v>
      </c>
      <c r="G372" s="10">
        <f t="shared" si="262"/>
        <v>7.0471227447663241</v>
      </c>
      <c r="H372" s="10">
        <f t="shared" si="262"/>
        <v>5.0934985995220279</v>
      </c>
      <c r="I372" s="10">
        <f t="shared" si="262"/>
        <v>4.3784118001991068</v>
      </c>
      <c r="J372" s="10">
        <f t="shared" si="262"/>
        <v>4.7840625890987205</v>
      </c>
      <c r="K372" s="10">
        <f t="shared" si="262"/>
        <v>8.8047415438505414</v>
      </c>
      <c r="L372" s="10">
        <f t="shared" si="262"/>
        <v>12.444741032346922</v>
      </c>
      <c r="M372" s="10">
        <f t="shared" si="262"/>
        <v>12.744953401072832</v>
      </c>
      <c r="N372" s="10">
        <f t="shared" si="262"/>
        <v>10.731334143529809</v>
      </c>
      <c r="O372" s="10">
        <f t="shared" si="262"/>
        <v>9.0144817094829932</v>
      </c>
      <c r="P372" s="16">
        <f t="shared" si="257"/>
        <v>100.00000000000001</v>
      </c>
      <c r="R372" s="25"/>
    </row>
    <row r="373" spans="1:18" ht="16.05" customHeight="1" x14ac:dyDescent="0.2">
      <c r="A373" s="12" t="s">
        <v>85</v>
      </c>
      <c r="B373" s="13"/>
      <c r="C373" s="37" t="s">
        <v>21</v>
      </c>
      <c r="D373" s="31">
        <v>0</v>
      </c>
      <c r="E373" s="31">
        <v>0</v>
      </c>
      <c r="F373" s="31">
        <v>0</v>
      </c>
      <c r="G373" s="31">
        <v>0</v>
      </c>
      <c r="H373" s="31">
        <v>0</v>
      </c>
      <c r="I373" s="31">
        <v>10</v>
      </c>
      <c r="J373" s="31">
        <v>9.7999999999999989</v>
      </c>
      <c r="K373" s="31">
        <v>20.399999999999999</v>
      </c>
      <c r="L373" s="31">
        <v>13.1</v>
      </c>
      <c r="M373" s="31">
        <v>1.2000000000000002</v>
      </c>
      <c r="N373" s="31">
        <v>0</v>
      </c>
      <c r="O373" s="31">
        <v>0</v>
      </c>
      <c r="P373" s="16">
        <f t="shared" ref="P373:P377" si="263">SUM(D373:O373)</f>
        <v>54.5</v>
      </c>
      <c r="R373" s="25"/>
    </row>
    <row r="374" spans="1:18" ht="16.05" customHeight="1" x14ac:dyDescent="0.2">
      <c r="A374" s="14" t="s">
        <v>86</v>
      </c>
      <c r="B374" s="15"/>
      <c r="C374" s="38" t="s">
        <v>22</v>
      </c>
      <c r="D374" s="10" t="str">
        <f t="shared" ref="D374:N374" si="264">IF(D373&lt;=0,"",D373/$P373%)</f>
        <v/>
      </c>
      <c r="E374" s="10" t="str">
        <f>IF(E373&lt;=0,"",E373/$P373%)</f>
        <v/>
      </c>
      <c r="F374" s="10" t="str">
        <f t="shared" si="264"/>
        <v/>
      </c>
      <c r="G374" s="10" t="str">
        <f t="shared" si="264"/>
        <v/>
      </c>
      <c r="H374" s="10" t="str">
        <f t="shared" si="264"/>
        <v/>
      </c>
      <c r="I374" s="10">
        <f t="shared" si="264"/>
        <v>18.348623853211009</v>
      </c>
      <c r="J374" s="10">
        <f t="shared" si="264"/>
        <v>17.981651376146786</v>
      </c>
      <c r="K374" s="10">
        <f t="shared" si="264"/>
        <v>37.431192660550451</v>
      </c>
      <c r="L374" s="10">
        <f t="shared" si="264"/>
        <v>24.036697247706421</v>
      </c>
      <c r="M374" s="10">
        <f t="shared" si="264"/>
        <v>2.2018348623853212</v>
      </c>
      <c r="N374" s="10" t="str">
        <f t="shared" si="264"/>
        <v/>
      </c>
      <c r="O374" s="10" t="str">
        <f>IF(O373&lt;=0,"",O373/$P373%)</f>
        <v/>
      </c>
      <c r="P374" s="16">
        <f t="shared" si="263"/>
        <v>99.999999999999986</v>
      </c>
      <c r="R374" s="25"/>
    </row>
    <row r="375" spans="1:18" ht="16.05" customHeight="1" x14ac:dyDescent="0.2">
      <c r="A375" s="36"/>
      <c r="B375" s="51"/>
      <c r="C375" s="37" t="s">
        <v>23</v>
      </c>
      <c r="D375" s="31">
        <v>0</v>
      </c>
      <c r="E375" s="31">
        <v>0</v>
      </c>
      <c r="F375" s="31">
        <v>0</v>
      </c>
      <c r="G375" s="31">
        <v>0</v>
      </c>
      <c r="H375" s="31">
        <v>0</v>
      </c>
      <c r="I375" s="31">
        <v>15.3</v>
      </c>
      <c r="J375" s="31">
        <v>97.899999999999991</v>
      </c>
      <c r="K375" s="31">
        <v>64.7</v>
      </c>
      <c r="L375" s="31">
        <v>52.5</v>
      </c>
      <c r="M375" s="31">
        <v>39.5</v>
      </c>
      <c r="N375" s="31">
        <v>0.6</v>
      </c>
      <c r="O375" s="31">
        <v>0</v>
      </c>
      <c r="P375" s="16">
        <f t="shared" si="263"/>
        <v>270.5</v>
      </c>
      <c r="R375" s="25"/>
    </row>
    <row r="376" spans="1:18" ht="16.05" customHeight="1" x14ac:dyDescent="0.2">
      <c r="A376" s="36"/>
      <c r="B376" s="51"/>
      <c r="C376" s="38" t="s">
        <v>22</v>
      </c>
      <c r="D376" s="10" t="str">
        <f t="shared" ref="D376:N376" si="265">IF(D375&lt;=0,"",D375/$P375%)</f>
        <v/>
      </c>
      <c r="E376" s="10" t="str">
        <f>IF(E375&lt;=0,"",E375/$P375%)</f>
        <v/>
      </c>
      <c r="F376" s="10" t="str">
        <f t="shared" si="265"/>
        <v/>
      </c>
      <c r="G376" s="10" t="str">
        <f t="shared" si="265"/>
        <v/>
      </c>
      <c r="H376" s="10" t="str">
        <f t="shared" si="265"/>
        <v/>
      </c>
      <c r="I376" s="10">
        <f t="shared" si="265"/>
        <v>5.6561922365988915</v>
      </c>
      <c r="J376" s="10">
        <f t="shared" si="265"/>
        <v>36.192236598890936</v>
      </c>
      <c r="K376" s="10">
        <f t="shared" si="265"/>
        <v>23.918669131238449</v>
      </c>
      <c r="L376" s="10">
        <f t="shared" si="265"/>
        <v>19.408502772643253</v>
      </c>
      <c r="M376" s="10">
        <f t="shared" si="265"/>
        <v>14.602587800369685</v>
      </c>
      <c r="N376" s="10">
        <f t="shared" si="265"/>
        <v>0.22181146025878001</v>
      </c>
      <c r="O376" s="10" t="str">
        <f>IF(O375&lt;=0,"",O375/$P375%)</f>
        <v/>
      </c>
      <c r="P376" s="16">
        <f t="shared" si="263"/>
        <v>100</v>
      </c>
      <c r="R376" s="25"/>
    </row>
    <row r="377" spans="1:18" ht="16.05" customHeight="1" x14ac:dyDescent="0.2">
      <c r="A377" s="36"/>
      <c r="B377" s="51"/>
      <c r="C377" s="37" t="s">
        <v>24</v>
      </c>
      <c r="D377" s="16">
        <f>SUM(D375,D373)</f>
        <v>0</v>
      </c>
      <c r="E377" s="16">
        <f t="shared" ref="E377:O377" si="266">SUM(E375,E373)</f>
        <v>0</v>
      </c>
      <c r="F377" s="16">
        <f t="shared" si="266"/>
        <v>0</v>
      </c>
      <c r="G377" s="16">
        <f t="shared" si="266"/>
        <v>0</v>
      </c>
      <c r="H377" s="16">
        <f t="shared" si="266"/>
        <v>0</v>
      </c>
      <c r="I377" s="16">
        <f t="shared" si="266"/>
        <v>25.3</v>
      </c>
      <c r="J377" s="16">
        <f t="shared" si="266"/>
        <v>107.69999999999999</v>
      </c>
      <c r="K377" s="16">
        <f t="shared" si="266"/>
        <v>85.1</v>
      </c>
      <c r="L377" s="16">
        <f t="shared" si="266"/>
        <v>65.599999999999994</v>
      </c>
      <c r="M377" s="16">
        <f t="shared" si="266"/>
        <v>40.700000000000003</v>
      </c>
      <c r="N377" s="16">
        <f t="shared" si="266"/>
        <v>0.6</v>
      </c>
      <c r="O377" s="16">
        <f t="shared" si="266"/>
        <v>0</v>
      </c>
      <c r="P377" s="16">
        <f t="shared" si="263"/>
        <v>325</v>
      </c>
      <c r="R377" s="25"/>
    </row>
    <row r="378" spans="1:18" ht="16.05" customHeight="1" x14ac:dyDescent="0.2">
      <c r="A378" s="40"/>
      <c r="B378" s="52"/>
      <c r="C378" s="38" t="s">
        <v>22</v>
      </c>
      <c r="D378" s="32" t="str">
        <f t="shared" ref="D378:O378" si="267">IF(D377&lt;=0,"",D377/$P377%)</f>
        <v/>
      </c>
      <c r="E378" s="32" t="str">
        <f t="shared" si="267"/>
        <v/>
      </c>
      <c r="F378" s="32" t="str">
        <f t="shared" si="267"/>
        <v/>
      </c>
      <c r="G378" s="32" t="str">
        <f t="shared" si="267"/>
        <v/>
      </c>
      <c r="H378" s="32" t="str">
        <f t="shared" si="267"/>
        <v/>
      </c>
      <c r="I378" s="32">
        <f t="shared" si="267"/>
        <v>7.7846153846153845</v>
      </c>
      <c r="J378" s="32">
        <f t="shared" si="267"/>
        <v>33.138461538461534</v>
      </c>
      <c r="K378" s="32">
        <f t="shared" si="267"/>
        <v>26.184615384615384</v>
      </c>
      <c r="L378" s="32">
        <f t="shared" si="267"/>
        <v>20.184615384615384</v>
      </c>
      <c r="M378" s="32">
        <f t="shared" si="267"/>
        <v>12.523076923076925</v>
      </c>
      <c r="N378" s="32">
        <f t="shared" si="267"/>
        <v>0.1846153846153846</v>
      </c>
      <c r="O378" s="32" t="str">
        <f t="shared" si="267"/>
        <v/>
      </c>
      <c r="P378" s="16">
        <f>SUM(D378:O378)</f>
        <v>100</v>
      </c>
      <c r="R378" s="25"/>
    </row>
    <row r="379" spans="1:18" ht="16.05" customHeight="1" x14ac:dyDescent="0.2">
      <c r="R379" s="25"/>
    </row>
    <row r="380" spans="1:18" ht="16.05" customHeight="1" x14ac:dyDescent="0.2">
      <c r="R380" s="25"/>
    </row>
    <row r="381" spans="1:18" ht="16.05" customHeight="1" x14ac:dyDescent="0.2">
      <c r="R381" s="25"/>
    </row>
    <row r="382" spans="1:18" ht="16.05" customHeight="1" x14ac:dyDescent="0.2">
      <c r="R382" s="25"/>
    </row>
    <row r="383" spans="1:18" ht="16.05" customHeight="1" x14ac:dyDescent="0.2">
      <c r="R383" s="25"/>
    </row>
    <row r="384" spans="1:18" ht="16.05" customHeight="1" x14ac:dyDescent="0.2">
      <c r="R384" s="25"/>
    </row>
    <row r="385" spans="18:18" ht="16.05" customHeight="1" x14ac:dyDescent="0.2">
      <c r="R385" s="25"/>
    </row>
    <row r="386" spans="18:18" ht="16.05" customHeight="1" x14ac:dyDescent="0.2">
      <c r="R386" s="25"/>
    </row>
    <row r="387" spans="18:18" ht="16.05" customHeight="1" x14ac:dyDescent="0.2">
      <c r="R387" s="25"/>
    </row>
    <row r="388" spans="18:18" ht="16.05" customHeight="1" x14ac:dyDescent="0.2">
      <c r="R388" s="25"/>
    </row>
    <row r="389" spans="18:18" ht="16.05" customHeight="1" x14ac:dyDescent="0.2">
      <c r="R389" s="25"/>
    </row>
    <row r="390" spans="18:18" ht="16.05" customHeight="1" x14ac:dyDescent="0.2">
      <c r="R390" s="25"/>
    </row>
    <row r="391" spans="18:18" ht="16.05" customHeight="1" x14ac:dyDescent="0.2">
      <c r="R391" s="25"/>
    </row>
    <row r="392" spans="18:18" ht="16.05" customHeight="1" x14ac:dyDescent="0.2">
      <c r="R392" s="25"/>
    </row>
    <row r="393" spans="18:18" ht="16.05" customHeight="1" x14ac:dyDescent="0.2">
      <c r="R393" s="25"/>
    </row>
    <row r="394" spans="18:18" ht="16.05" customHeight="1" x14ac:dyDescent="0.2">
      <c r="R394" s="25"/>
    </row>
    <row r="395" spans="18:18" ht="16.05" customHeight="1" x14ac:dyDescent="0.2">
      <c r="R395" s="25"/>
    </row>
    <row r="396" spans="18:18" ht="16.05" customHeight="1" x14ac:dyDescent="0.2">
      <c r="R396" s="25"/>
    </row>
  </sheetData>
  <mergeCells count="2">
    <mergeCell ref="A7:B7"/>
    <mergeCell ref="A295:B295"/>
  </mergeCells>
  <phoneticPr fontId="3"/>
  <printOptions horizontalCentered="1"/>
  <pageMargins left="0.59055118110236227" right="0.51181102362204722" top="0.78740157480314965" bottom="0.78740157480314965" header="0.51181102362204722" footer="0.43307086614173229"/>
  <pageSetup paperSize="9" scale="47" firstPageNumber="165" orientation="portrait" useFirstPageNumber="1" r:id="rId1"/>
  <headerFooter alignWithMargins="0"/>
  <rowBreaks count="3" manualBreakCount="3">
    <brk id="96" max="15" man="1"/>
    <brk id="192" max="15" man="1"/>
    <brk id="288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</sheetPr>
  <dimension ref="A1:R396"/>
  <sheetViews>
    <sheetView showGridLines="0" showZeros="0" view="pageBreakPreview" zoomScale="80" zoomScaleNormal="86" zoomScaleSheetLayoutView="8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Q7" sqref="Q7"/>
    </sheetView>
  </sheetViews>
  <sheetFormatPr defaultColWidth="9" defaultRowHeight="16.05" customHeight="1" x14ac:dyDescent="0.2"/>
  <cols>
    <col min="1" max="1" width="7.44140625" style="1" bestFit="1" customWidth="1"/>
    <col min="2" max="2" width="13.44140625" style="1" bestFit="1" customWidth="1"/>
    <col min="3" max="3" width="12.21875" style="2" customWidth="1"/>
    <col min="4" max="15" width="10.6640625" style="2" customWidth="1"/>
    <col min="16" max="16" width="12.6640625" style="2" customWidth="1"/>
    <col min="17" max="17" width="9" style="2"/>
    <col min="18" max="18" width="10.88671875" style="2" bestFit="1" customWidth="1"/>
    <col min="19" max="16384" width="9" style="2"/>
  </cols>
  <sheetData>
    <row r="1" spans="1:18" ht="16.05" customHeight="1" x14ac:dyDescent="0.2">
      <c r="A1" s="2" t="s">
        <v>130</v>
      </c>
    </row>
    <row r="2" spans="1:18" ht="16.05" customHeight="1" x14ac:dyDescent="0.2">
      <c r="A2" s="2" t="s">
        <v>1</v>
      </c>
    </row>
    <row r="4" spans="1:18" ht="16.05" customHeight="1" x14ac:dyDescent="0.2">
      <c r="A4" s="3" t="s">
        <v>2</v>
      </c>
      <c r="B4" s="3" t="s">
        <v>95</v>
      </c>
    </row>
    <row r="5" spans="1:18" ht="16.05" customHeight="1" x14ac:dyDescent="0.2">
      <c r="P5" s="4" t="s">
        <v>4</v>
      </c>
    </row>
    <row r="6" spans="1:18" ht="16.05" customHeight="1" x14ac:dyDescent="0.2">
      <c r="A6" s="5" t="s">
        <v>5</v>
      </c>
      <c r="B6" s="6"/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7" t="s">
        <v>19</v>
      </c>
    </row>
    <row r="7" spans="1:18" ht="16.05" customHeight="1" x14ac:dyDescent="0.2">
      <c r="A7" s="56" t="s">
        <v>20</v>
      </c>
      <c r="B7" s="57"/>
      <c r="C7" s="37" t="s">
        <v>21</v>
      </c>
      <c r="D7" s="8">
        <f>SUM(D13,D19,D25,D31)</f>
        <v>112.2</v>
      </c>
      <c r="E7" s="8">
        <f t="shared" ref="E7:O11" si="0">SUM(E13,E19,E25,E31)</f>
        <v>198.9</v>
      </c>
      <c r="F7" s="8">
        <f t="shared" si="0"/>
        <v>172.29999999999998</v>
      </c>
      <c r="G7" s="8">
        <f t="shared" si="0"/>
        <v>82.6</v>
      </c>
      <c r="H7" s="8">
        <f t="shared" si="0"/>
        <v>238.49999999999997</v>
      </c>
      <c r="I7" s="8">
        <f t="shared" si="0"/>
        <v>429.40000000000003</v>
      </c>
      <c r="J7" s="8">
        <f t="shared" si="0"/>
        <v>523.79999999999995</v>
      </c>
      <c r="K7" s="8">
        <f t="shared" si="0"/>
        <v>227.10000000000002</v>
      </c>
      <c r="L7" s="8">
        <f t="shared" si="0"/>
        <v>169.10000000000002</v>
      </c>
      <c r="M7" s="8">
        <f t="shared" si="0"/>
        <v>173.10000000000002</v>
      </c>
      <c r="N7" s="8">
        <f t="shared" si="0"/>
        <v>286.19999999999993</v>
      </c>
      <c r="O7" s="8">
        <f t="shared" si="0"/>
        <v>278</v>
      </c>
      <c r="P7" s="16">
        <f>SUM(D7:O7)</f>
        <v>2891.2</v>
      </c>
      <c r="R7" s="24"/>
    </row>
    <row r="8" spans="1:18" ht="16.05" customHeight="1" x14ac:dyDescent="0.2">
      <c r="A8" s="36"/>
      <c r="C8" s="38" t="s">
        <v>22</v>
      </c>
      <c r="D8" s="10">
        <f>IF(D7&lt;=0,"",D7/$P7%)</f>
        <v>3.8807415605976758</v>
      </c>
      <c r="E8" s="10">
        <f t="shared" ref="E8:O8" si="1">IF(E7&lt;=0,"",E7/$P7%)</f>
        <v>6.8794964028776979</v>
      </c>
      <c r="F8" s="10">
        <f t="shared" si="1"/>
        <v>5.9594631986718314</v>
      </c>
      <c r="G8" s="10">
        <f t="shared" si="1"/>
        <v>2.856945213060321</v>
      </c>
      <c r="H8" s="10">
        <f t="shared" si="1"/>
        <v>8.2491698948533472</v>
      </c>
      <c r="I8" s="10">
        <f t="shared" si="1"/>
        <v>14.851964582180411</v>
      </c>
      <c r="J8" s="10">
        <f t="shared" si="1"/>
        <v>18.117044825677919</v>
      </c>
      <c r="K8" s="10">
        <f t="shared" si="1"/>
        <v>7.8548699501936925</v>
      </c>
      <c r="L8" s="10">
        <f t="shared" si="1"/>
        <v>5.848782512451578</v>
      </c>
      <c r="M8" s="10">
        <f t="shared" si="1"/>
        <v>5.9871333702268963</v>
      </c>
      <c r="N8" s="10">
        <f t="shared" si="1"/>
        <v>9.8990038738240163</v>
      </c>
      <c r="O8" s="10">
        <f t="shared" si="1"/>
        <v>9.615384615384615</v>
      </c>
      <c r="P8" s="16">
        <f>SUM(D8:O8)</f>
        <v>100</v>
      </c>
      <c r="R8" s="24"/>
    </row>
    <row r="9" spans="1:18" ht="16.05" customHeight="1" x14ac:dyDescent="0.2">
      <c r="A9" s="36"/>
      <c r="C9" s="37" t="s">
        <v>23</v>
      </c>
      <c r="D9" s="8">
        <f>SUM(D15,D21,D27,D33)</f>
        <v>98.4</v>
      </c>
      <c r="E9" s="8">
        <f t="shared" si="0"/>
        <v>203.4</v>
      </c>
      <c r="F9" s="8">
        <f t="shared" si="0"/>
        <v>321.90000000000003</v>
      </c>
      <c r="G9" s="8">
        <f t="shared" si="0"/>
        <v>160.4</v>
      </c>
      <c r="H9" s="8">
        <f t="shared" si="0"/>
        <v>229</v>
      </c>
      <c r="I9" s="8">
        <f t="shared" si="0"/>
        <v>87.9</v>
      </c>
      <c r="J9" s="8">
        <f t="shared" si="0"/>
        <v>33.4</v>
      </c>
      <c r="K9" s="8">
        <f t="shared" si="0"/>
        <v>181.79999999999998</v>
      </c>
      <c r="L9" s="8">
        <f t="shared" si="0"/>
        <v>85.2</v>
      </c>
      <c r="M9" s="8">
        <f t="shared" si="0"/>
        <v>212.2</v>
      </c>
      <c r="N9" s="8">
        <f t="shared" si="0"/>
        <v>482.90000000000003</v>
      </c>
      <c r="O9" s="8">
        <f t="shared" si="0"/>
        <v>229.7</v>
      </c>
      <c r="P9" s="16">
        <f>SUM(D9:O9)</f>
        <v>2326.1999999999998</v>
      </c>
      <c r="R9" s="24"/>
    </row>
    <row r="10" spans="1:18" ht="16.05" customHeight="1" x14ac:dyDescent="0.2">
      <c r="A10" s="36"/>
      <c r="C10" s="38" t="s">
        <v>22</v>
      </c>
      <c r="D10" s="10">
        <f t="shared" ref="D10:O10" si="2">IF(D9&lt;=0,"",D9/$P9%)</f>
        <v>4.2300748001031732</v>
      </c>
      <c r="E10" s="10">
        <f t="shared" si="2"/>
        <v>8.7438741294815596</v>
      </c>
      <c r="F10" s="10">
        <f t="shared" si="2"/>
        <v>13.838019086922882</v>
      </c>
      <c r="G10" s="10">
        <f t="shared" si="2"/>
        <v>6.8953658326885057</v>
      </c>
      <c r="H10" s="10">
        <f t="shared" si="2"/>
        <v>9.8443813945490515</v>
      </c>
      <c r="I10" s="10">
        <f t="shared" si="2"/>
        <v>3.7786948671653349</v>
      </c>
      <c r="J10" s="10">
        <f t="shared" si="2"/>
        <v>1.4358180723927436</v>
      </c>
      <c r="K10" s="10">
        <f t="shared" si="2"/>
        <v>7.815321124580862</v>
      </c>
      <c r="L10" s="10">
        <f t="shared" si="2"/>
        <v>3.6626257415527474</v>
      </c>
      <c r="M10" s="10">
        <f t="shared" si="2"/>
        <v>9.1221735018485095</v>
      </c>
      <c r="N10" s="10">
        <f t="shared" si="2"/>
        <v>20.759178058636408</v>
      </c>
      <c r="O10" s="10">
        <f t="shared" si="2"/>
        <v>9.87447339007824</v>
      </c>
      <c r="P10" s="16">
        <f>SUM(D10:O10)</f>
        <v>100.00000000000001</v>
      </c>
      <c r="R10" s="24"/>
    </row>
    <row r="11" spans="1:18" ht="16.05" customHeight="1" x14ac:dyDescent="0.2">
      <c r="A11" s="36"/>
      <c r="B11" s="45"/>
      <c r="C11" s="37" t="s">
        <v>24</v>
      </c>
      <c r="D11" s="8">
        <f>SUM(D17,D23,D29,D35)</f>
        <v>210.6</v>
      </c>
      <c r="E11" s="8">
        <f t="shared" si="0"/>
        <v>402.3</v>
      </c>
      <c r="F11" s="8">
        <f t="shared" si="0"/>
        <v>494.2</v>
      </c>
      <c r="G11" s="8">
        <f t="shared" si="0"/>
        <v>243</v>
      </c>
      <c r="H11" s="8">
        <f t="shared" si="0"/>
        <v>467.5</v>
      </c>
      <c r="I11" s="8">
        <f t="shared" si="0"/>
        <v>517.30000000000007</v>
      </c>
      <c r="J11" s="8">
        <f t="shared" si="0"/>
        <v>557.20000000000005</v>
      </c>
      <c r="K11" s="8">
        <f t="shared" si="0"/>
        <v>408.90000000000003</v>
      </c>
      <c r="L11" s="8">
        <f t="shared" si="0"/>
        <v>254.29999999999998</v>
      </c>
      <c r="M11" s="8">
        <f t="shared" si="0"/>
        <v>385.3</v>
      </c>
      <c r="N11" s="8">
        <f t="shared" si="0"/>
        <v>769.09999999999991</v>
      </c>
      <c r="O11" s="8">
        <f t="shared" si="0"/>
        <v>507.69999999999993</v>
      </c>
      <c r="P11" s="16">
        <f>SUM(D11:O11)</f>
        <v>5217.4000000000005</v>
      </c>
      <c r="R11" s="24"/>
    </row>
    <row r="12" spans="1:18" ht="16.05" customHeight="1" x14ac:dyDescent="0.2">
      <c r="A12" s="36"/>
      <c r="B12" s="39"/>
      <c r="C12" s="38" t="s">
        <v>22</v>
      </c>
      <c r="D12" s="10">
        <f t="shared" ref="D12:O12" si="3">IF(D11&lt;=0,"",D11/$P11%)</f>
        <v>4.0364932725112119</v>
      </c>
      <c r="E12" s="10">
        <f t="shared" si="3"/>
        <v>7.7107371487714182</v>
      </c>
      <c r="F12" s="10">
        <f t="shared" si="3"/>
        <v>9.4721508797485328</v>
      </c>
      <c r="G12" s="10">
        <f t="shared" si="3"/>
        <v>4.6574922375129368</v>
      </c>
      <c r="H12" s="10">
        <f t="shared" si="3"/>
        <v>8.9604017326637777</v>
      </c>
      <c r="I12" s="10">
        <f t="shared" si="3"/>
        <v>9.9149001418330975</v>
      </c>
      <c r="J12" s="10">
        <f t="shared" si="3"/>
        <v>10.679648867251887</v>
      </c>
      <c r="K12" s="10">
        <f t="shared" si="3"/>
        <v>7.8372369379384361</v>
      </c>
      <c r="L12" s="10">
        <f t="shared" si="3"/>
        <v>4.8740752098746496</v>
      </c>
      <c r="M12" s="10">
        <f t="shared" si="3"/>
        <v>7.3849043584927347</v>
      </c>
      <c r="N12" s="10">
        <f t="shared" si="3"/>
        <v>14.741058764902055</v>
      </c>
      <c r="O12" s="10">
        <f t="shared" si="3"/>
        <v>9.7309004484992503</v>
      </c>
      <c r="P12" s="16">
        <f t="shared" ref="P12:P89" si="4">SUM(D12:O12)</f>
        <v>99.999999999999986</v>
      </c>
      <c r="R12" s="24"/>
    </row>
    <row r="13" spans="1:18" ht="16.05" customHeight="1" x14ac:dyDescent="0.2">
      <c r="A13" s="36"/>
      <c r="B13" s="36" t="s">
        <v>25</v>
      </c>
      <c r="C13" s="37" t="s">
        <v>21</v>
      </c>
      <c r="D13" s="8">
        <v>38.900000000000006</v>
      </c>
      <c r="E13" s="8">
        <v>193.5</v>
      </c>
      <c r="F13" s="8">
        <v>108.6</v>
      </c>
      <c r="G13" s="8">
        <v>30.199999999999996</v>
      </c>
      <c r="H13" s="8">
        <v>158.1</v>
      </c>
      <c r="I13" s="8">
        <v>173.3</v>
      </c>
      <c r="J13" s="8">
        <v>321.60000000000002</v>
      </c>
      <c r="K13" s="8">
        <v>135.80000000000001</v>
      </c>
      <c r="L13" s="8">
        <v>90.1</v>
      </c>
      <c r="M13" s="8">
        <v>113.10000000000001</v>
      </c>
      <c r="N13" s="8">
        <v>146.4</v>
      </c>
      <c r="O13" s="8">
        <v>148.6</v>
      </c>
      <c r="P13" s="16">
        <f t="shared" si="4"/>
        <v>1658.1999999999996</v>
      </c>
      <c r="R13" s="24"/>
    </row>
    <row r="14" spans="1:18" ht="16.05" customHeight="1" x14ac:dyDescent="0.2">
      <c r="A14" s="36"/>
      <c r="B14" s="36"/>
      <c r="C14" s="38" t="s">
        <v>22</v>
      </c>
      <c r="D14" s="10">
        <f t="shared" ref="D14:O14" si="5">IF(D13&lt;=0,"",D13/$P13%)</f>
        <v>2.3459172596791711</v>
      </c>
      <c r="E14" s="10">
        <f t="shared" si="5"/>
        <v>11.6692799421059</v>
      </c>
      <c r="F14" s="10">
        <f t="shared" si="5"/>
        <v>6.5492702930888926</v>
      </c>
      <c r="G14" s="10">
        <f t="shared" si="5"/>
        <v>1.8212519599565795</v>
      </c>
      <c r="H14" s="10">
        <f t="shared" si="5"/>
        <v>9.5344349294415647</v>
      </c>
      <c r="I14" s="10">
        <f t="shared" si="5"/>
        <v>10.45109154504885</v>
      </c>
      <c r="J14" s="10">
        <f t="shared" si="5"/>
        <v>19.394524182848876</v>
      </c>
      <c r="K14" s="10">
        <f t="shared" si="5"/>
        <v>8.1896031841756134</v>
      </c>
      <c r="L14" s="10">
        <f t="shared" si="5"/>
        <v>5.4336027017247623</v>
      </c>
      <c r="M14" s="10">
        <f t="shared" si="5"/>
        <v>6.8206488963936813</v>
      </c>
      <c r="N14" s="10">
        <f t="shared" si="5"/>
        <v>8.8288505608491157</v>
      </c>
      <c r="O14" s="10">
        <f t="shared" si="5"/>
        <v>8.9615245446870109</v>
      </c>
      <c r="P14" s="16">
        <f t="shared" si="4"/>
        <v>100.00000000000003</v>
      </c>
      <c r="R14" s="24"/>
    </row>
    <row r="15" spans="1:18" ht="16.05" customHeight="1" x14ac:dyDescent="0.2">
      <c r="A15" s="36"/>
      <c r="B15" s="36"/>
      <c r="C15" s="37" t="s">
        <v>23</v>
      </c>
      <c r="D15" s="8">
        <v>66</v>
      </c>
      <c r="E15" s="8">
        <v>158.80000000000001</v>
      </c>
      <c r="F15" s="8">
        <v>116</v>
      </c>
      <c r="G15" s="8">
        <v>50.7</v>
      </c>
      <c r="H15" s="8">
        <v>18.100000000000001</v>
      </c>
      <c r="I15" s="8">
        <v>32</v>
      </c>
      <c r="J15" s="8">
        <v>6.6000000000000005</v>
      </c>
      <c r="K15" s="8">
        <v>48.400000000000006</v>
      </c>
      <c r="L15" s="8">
        <v>36.6</v>
      </c>
      <c r="M15" s="8">
        <v>8.4</v>
      </c>
      <c r="N15" s="8">
        <v>211.5</v>
      </c>
      <c r="O15" s="8">
        <v>64.8</v>
      </c>
      <c r="P15" s="16">
        <f t="shared" si="4"/>
        <v>817.9</v>
      </c>
      <c r="R15" s="24"/>
    </row>
    <row r="16" spans="1:18" ht="16.05" customHeight="1" x14ac:dyDescent="0.2">
      <c r="A16" s="36"/>
      <c r="B16" s="36"/>
      <c r="C16" s="38" t="s">
        <v>22</v>
      </c>
      <c r="D16" s="10">
        <f t="shared" ref="D16:O18" si="6">IF(D15&lt;=0,"",D15/$P15%)</f>
        <v>8.0694461425602153</v>
      </c>
      <c r="E16" s="10">
        <f t="shared" si="6"/>
        <v>19.415576476341851</v>
      </c>
      <c r="F16" s="10">
        <f t="shared" si="6"/>
        <v>14.182662917227045</v>
      </c>
      <c r="G16" s="10">
        <f t="shared" si="6"/>
        <v>6.1988018095121653</v>
      </c>
      <c r="H16" s="10">
        <f t="shared" si="6"/>
        <v>2.2129844724293926</v>
      </c>
      <c r="I16" s="10">
        <f t="shared" si="6"/>
        <v>3.9124587357867711</v>
      </c>
      <c r="J16" s="10">
        <f t="shared" si="6"/>
        <v>0.8069446142560216</v>
      </c>
      <c r="K16" s="10">
        <f t="shared" si="6"/>
        <v>5.9175938378774919</v>
      </c>
      <c r="L16" s="10">
        <f t="shared" si="6"/>
        <v>4.4748746790561196</v>
      </c>
      <c r="M16" s="10">
        <f t="shared" si="6"/>
        <v>1.0270204181440274</v>
      </c>
      <c r="N16" s="10">
        <f t="shared" si="6"/>
        <v>25.858906956840688</v>
      </c>
      <c r="O16" s="10">
        <f t="shared" si="6"/>
        <v>7.922728939968211</v>
      </c>
      <c r="P16" s="16">
        <f t="shared" si="4"/>
        <v>99.999999999999986</v>
      </c>
      <c r="R16" s="24"/>
    </row>
    <row r="17" spans="1:18" ht="16.05" customHeight="1" x14ac:dyDescent="0.2">
      <c r="A17" s="36"/>
      <c r="B17" s="36"/>
      <c r="C17" s="37" t="s">
        <v>24</v>
      </c>
      <c r="D17" s="9">
        <f>SUM(D15,D13)</f>
        <v>104.9</v>
      </c>
      <c r="E17" s="9">
        <f t="shared" ref="E17:O17" si="7">SUM(E15,E13)</f>
        <v>352.3</v>
      </c>
      <c r="F17" s="9">
        <f t="shared" si="7"/>
        <v>224.6</v>
      </c>
      <c r="G17" s="9">
        <f t="shared" si="7"/>
        <v>80.900000000000006</v>
      </c>
      <c r="H17" s="9">
        <f t="shared" si="7"/>
        <v>176.2</v>
      </c>
      <c r="I17" s="9">
        <f t="shared" si="7"/>
        <v>205.3</v>
      </c>
      <c r="J17" s="9">
        <f t="shared" si="7"/>
        <v>328.20000000000005</v>
      </c>
      <c r="K17" s="9">
        <f t="shared" si="7"/>
        <v>184.20000000000002</v>
      </c>
      <c r="L17" s="9">
        <f t="shared" si="7"/>
        <v>126.69999999999999</v>
      </c>
      <c r="M17" s="9">
        <f t="shared" si="7"/>
        <v>121.50000000000001</v>
      </c>
      <c r="N17" s="9">
        <f t="shared" si="7"/>
        <v>357.9</v>
      </c>
      <c r="O17" s="9">
        <f t="shared" si="7"/>
        <v>213.39999999999998</v>
      </c>
      <c r="P17" s="16">
        <f t="shared" si="4"/>
        <v>2476.1000000000004</v>
      </c>
      <c r="R17" s="24"/>
    </row>
    <row r="18" spans="1:18" ht="16.05" customHeight="1" x14ac:dyDescent="0.2">
      <c r="A18" s="36"/>
      <c r="B18" s="40"/>
      <c r="C18" s="38" t="s">
        <v>22</v>
      </c>
      <c r="D18" s="10">
        <f t="shared" si="6"/>
        <v>4.2365009490731387</v>
      </c>
      <c r="E18" s="10">
        <f t="shared" si="6"/>
        <v>14.228019869956785</v>
      </c>
      <c r="F18" s="10">
        <f t="shared" si="6"/>
        <v>9.070716045393965</v>
      </c>
      <c r="G18" s="10">
        <f t="shared" si="6"/>
        <v>3.2672347643471586</v>
      </c>
      <c r="H18" s="10">
        <f t="shared" si="6"/>
        <v>7.1160292395299045</v>
      </c>
      <c r="I18" s="10">
        <f t="shared" si="6"/>
        <v>8.2912644885101567</v>
      </c>
      <c r="J18" s="10">
        <f t="shared" si="6"/>
        <v>13.254715076127782</v>
      </c>
      <c r="K18" s="10">
        <f t="shared" si="6"/>
        <v>7.4391179677718995</v>
      </c>
      <c r="L18" s="10">
        <f t="shared" si="6"/>
        <v>5.1169177335325706</v>
      </c>
      <c r="M18" s="10">
        <f t="shared" si="6"/>
        <v>4.9069100601752753</v>
      </c>
      <c r="N18" s="10">
        <f t="shared" si="6"/>
        <v>14.454181979726179</v>
      </c>
      <c r="O18" s="10">
        <f t="shared" si="6"/>
        <v>8.6183918258551735</v>
      </c>
      <c r="P18" s="16">
        <f t="shared" si="4"/>
        <v>99.999999999999986</v>
      </c>
      <c r="R18" s="24"/>
    </row>
    <row r="19" spans="1:18" ht="16.05" customHeight="1" x14ac:dyDescent="0.2">
      <c r="A19" s="36"/>
      <c r="B19" s="36" t="s">
        <v>26</v>
      </c>
      <c r="C19" s="37" t="s">
        <v>21</v>
      </c>
      <c r="D19" s="8">
        <v>73.3</v>
      </c>
      <c r="E19" s="8">
        <v>5.4</v>
      </c>
      <c r="F19" s="8">
        <v>58.6</v>
      </c>
      <c r="G19" s="8">
        <v>47.3</v>
      </c>
      <c r="H19" s="8">
        <v>75.3</v>
      </c>
      <c r="I19" s="8">
        <v>256.10000000000002</v>
      </c>
      <c r="J19" s="8">
        <v>202.2</v>
      </c>
      <c r="K19" s="8">
        <v>91.3</v>
      </c>
      <c r="L19" s="8">
        <v>77.2</v>
      </c>
      <c r="M19" s="8">
        <v>47.7</v>
      </c>
      <c r="N19" s="8">
        <v>138.39999999999998</v>
      </c>
      <c r="O19" s="8">
        <v>102.7</v>
      </c>
      <c r="P19" s="16">
        <f t="shared" ref="P19:P24" si="8">SUM(D19:O19)</f>
        <v>1175.5000000000002</v>
      </c>
      <c r="R19" s="24"/>
    </row>
    <row r="20" spans="1:18" ht="16.05" customHeight="1" x14ac:dyDescent="0.2">
      <c r="A20" s="36"/>
      <c r="B20" s="36"/>
      <c r="C20" s="38" t="s">
        <v>22</v>
      </c>
      <c r="D20" s="10">
        <f t="shared" ref="D20:O20" si="9">IF(D19&lt;=0,"",D19/$P19%)</f>
        <v>6.2356444066354726</v>
      </c>
      <c r="E20" s="10">
        <f t="shared" si="9"/>
        <v>0.45937898766482343</v>
      </c>
      <c r="F20" s="10">
        <f t="shared" si="9"/>
        <v>4.9851127179923429</v>
      </c>
      <c r="G20" s="10">
        <f t="shared" si="9"/>
        <v>4.023819651212249</v>
      </c>
      <c r="H20" s="10">
        <f t="shared" si="9"/>
        <v>6.4057847724372587</v>
      </c>
      <c r="I20" s="10">
        <f t="shared" si="9"/>
        <v>21.786473840918756</v>
      </c>
      <c r="J20" s="10">
        <f t="shared" si="9"/>
        <v>17.201190982560608</v>
      </c>
      <c r="K20" s="10">
        <f t="shared" si="9"/>
        <v>7.7669076988515506</v>
      </c>
      <c r="L20" s="10">
        <f t="shared" si="9"/>
        <v>6.5674181199489565</v>
      </c>
      <c r="M20" s="10">
        <f t="shared" si="9"/>
        <v>4.057847724372607</v>
      </c>
      <c r="N20" s="10">
        <f t="shared" si="9"/>
        <v>11.77371331348362</v>
      </c>
      <c r="O20" s="10">
        <f t="shared" si="9"/>
        <v>8.7367077839217337</v>
      </c>
      <c r="P20" s="16">
        <f t="shared" si="8"/>
        <v>99.999999999999986</v>
      </c>
      <c r="R20" s="24"/>
    </row>
    <row r="21" spans="1:18" ht="16.05" customHeight="1" x14ac:dyDescent="0.2">
      <c r="A21" s="36"/>
      <c r="B21" s="36"/>
      <c r="C21" s="37" t="s">
        <v>23</v>
      </c>
      <c r="D21" s="8">
        <v>22.700000000000003</v>
      </c>
      <c r="E21" s="8">
        <v>34.4</v>
      </c>
      <c r="F21" s="8">
        <v>204.20000000000002</v>
      </c>
      <c r="G21" s="8">
        <v>100.2</v>
      </c>
      <c r="H21" s="8">
        <v>66.7</v>
      </c>
      <c r="I21" s="8">
        <v>54</v>
      </c>
      <c r="J21" s="8">
        <v>25.599999999999998</v>
      </c>
      <c r="K21" s="8">
        <v>130.19999999999999</v>
      </c>
      <c r="L21" s="8">
        <v>47.300000000000004</v>
      </c>
      <c r="M21" s="8">
        <v>127.6</v>
      </c>
      <c r="N21" s="8">
        <v>252.3</v>
      </c>
      <c r="O21" s="8">
        <v>147.19999999999999</v>
      </c>
      <c r="P21" s="16">
        <f t="shared" si="8"/>
        <v>1212.4000000000001</v>
      </c>
      <c r="R21" s="24"/>
    </row>
    <row r="22" spans="1:18" ht="16.05" customHeight="1" x14ac:dyDescent="0.2">
      <c r="A22" s="36"/>
      <c r="B22" s="36"/>
      <c r="C22" s="38" t="s">
        <v>22</v>
      </c>
      <c r="D22" s="10">
        <f t="shared" ref="D22:O22" si="10">IF(D21&lt;=0,"",D21/$P21%)</f>
        <v>1.8723193665456945</v>
      </c>
      <c r="E22" s="10">
        <f t="shared" si="10"/>
        <v>2.8373474100956777</v>
      </c>
      <c r="F22" s="10">
        <f t="shared" si="10"/>
        <v>16.842626195974926</v>
      </c>
      <c r="G22" s="10">
        <f t="shared" si="10"/>
        <v>8.2645991421972944</v>
      </c>
      <c r="H22" s="10">
        <f t="shared" si="10"/>
        <v>5.5014846585285389</v>
      </c>
      <c r="I22" s="10">
        <f t="shared" si="10"/>
        <v>4.453975585615308</v>
      </c>
      <c r="J22" s="10">
        <f t="shared" si="10"/>
        <v>2.1115143516991091</v>
      </c>
      <c r="K22" s="10">
        <f t="shared" si="10"/>
        <v>10.739030023094687</v>
      </c>
      <c r="L22" s="10">
        <f t="shared" si="10"/>
        <v>3.9013526888815573</v>
      </c>
      <c r="M22" s="10">
        <f t="shared" si="10"/>
        <v>10.524579346750247</v>
      </c>
      <c r="N22" s="10">
        <f t="shared" si="10"/>
        <v>20.80996370834708</v>
      </c>
      <c r="O22" s="10">
        <f t="shared" si="10"/>
        <v>12.141207522269877</v>
      </c>
      <c r="P22" s="16">
        <f t="shared" si="8"/>
        <v>100</v>
      </c>
      <c r="R22" s="24"/>
    </row>
    <row r="23" spans="1:18" ht="16.05" customHeight="1" x14ac:dyDescent="0.2">
      <c r="A23" s="36"/>
      <c r="B23" s="36"/>
      <c r="C23" s="37" t="s">
        <v>24</v>
      </c>
      <c r="D23" s="9">
        <f>SUM(D21,D19)</f>
        <v>96</v>
      </c>
      <c r="E23" s="9">
        <f t="shared" ref="E23:O23" si="11">SUM(E21,E19)</f>
        <v>39.799999999999997</v>
      </c>
      <c r="F23" s="9">
        <f t="shared" si="11"/>
        <v>262.8</v>
      </c>
      <c r="G23" s="9">
        <f t="shared" si="11"/>
        <v>147.5</v>
      </c>
      <c r="H23" s="9">
        <f t="shared" si="11"/>
        <v>142</v>
      </c>
      <c r="I23" s="9">
        <f t="shared" si="11"/>
        <v>310.10000000000002</v>
      </c>
      <c r="J23" s="9">
        <f t="shared" si="11"/>
        <v>227.79999999999998</v>
      </c>
      <c r="K23" s="9">
        <f t="shared" si="11"/>
        <v>221.5</v>
      </c>
      <c r="L23" s="9">
        <f t="shared" si="11"/>
        <v>124.5</v>
      </c>
      <c r="M23" s="9">
        <f t="shared" si="11"/>
        <v>175.3</v>
      </c>
      <c r="N23" s="9">
        <f t="shared" si="11"/>
        <v>390.7</v>
      </c>
      <c r="O23" s="9">
        <f t="shared" si="11"/>
        <v>249.89999999999998</v>
      </c>
      <c r="P23" s="16">
        <f t="shared" si="8"/>
        <v>2387.9</v>
      </c>
      <c r="R23" s="24"/>
    </row>
    <row r="24" spans="1:18" ht="16.05" customHeight="1" x14ac:dyDescent="0.2">
      <c r="A24" s="36"/>
      <c r="B24" s="40"/>
      <c r="C24" s="38" t="s">
        <v>22</v>
      </c>
      <c r="D24" s="10">
        <f t="shared" ref="D24:O24" si="12">IF(D23&lt;=0,"",D23/$P23%)</f>
        <v>4.0202688554797099</v>
      </c>
      <c r="E24" s="10">
        <f t="shared" si="12"/>
        <v>1.6667364630009629</v>
      </c>
      <c r="F24" s="10">
        <f t="shared" si="12"/>
        <v>11.005485991875707</v>
      </c>
      <c r="G24" s="10">
        <f t="shared" si="12"/>
        <v>6.1769755852422623</v>
      </c>
      <c r="H24" s="10">
        <f t="shared" si="12"/>
        <v>5.9466476820637375</v>
      </c>
      <c r="I24" s="10">
        <f t="shared" si="12"/>
        <v>12.986305959211023</v>
      </c>
      <c r="J24" s="10">
        <f t="shared" si="12"/>
        <v>9.5397629716487273</v>
      </c>
      <c r="K24" s="10">
        <f t="shared" si="12"/>
        <v>9.275932828007873</v>
      </c>
      <c r="L24" s="10">
        <f t="shared" si="12"/>
        <v>5.2137861719502485</v>
      </c>
      <c r="M24" s="10">
        <f t="shared" si="12"/>
        <v>7.3411784413082621</v>
      </c>
      <c r="N24" s="10">
        <f t="shared" si="12"/>
        <v>16.361656685790862</v>
      </c>
      <c r="O24" s="10">
        <f t="shared" si="12"/>
        <v>10.465262364420619</v>
      </c>
      <c r="P24" s="16">
        <f t="shared" si="8"/>
        <v>100</v>
      </c>
      <c r="R24" s="24"/>
    </row>
    <row r="25" spans="1:18" ht="16.05" customHeight="1" x14ac:dyDescent="0.2">
      <c r="A25" s="36"/>
      <c r="B25" s="36" t="s">
        <v>27</v>
      </c>
      <c r="C25" s="37" t="s">
        <v>21</v>
      </c>
      <c r="D25" s="8">
        <v>0</v>
      </c>
      <c r="E25" s="8">
        <v>0</v>
      </c>
      <c r="F25" s="8">
        <v>5.0999999999999996</v>
      </c>
      <c r="G25" s="8">
        <v>5.0999999999999996</v>
      </c>
      <c r="H25" s="8">
        <v>5.0999999999999996</v>
      </c>
      <c r="I25" s="8">
        <v>0</v>
      </c>
      <c r="J25" s="8">
        <v>0</v>
      </c>
      <c r="K25" s="8">
        <v>0</v>
      </c>
      <c r="L25" s="8">
        <v>1.8</v>
      </c>
      <c r="M25" s="8">
        <v>12.3</v>
      </c>
      <c r="N25" s="8">
        <v>1.4</v>
      </c>
      <c r="O25" s="8">
        <v>26.7</v>
      </c>
      <c r="P25" s="16">
        <f t="shared" ref="P25:P36" si="13">SUM(D25:O25)</f>
        <v>57.5</v>
      </c>
      <c r="R25" s="24"/>
    </row>
    <row r="26" spans="1:18" ht="16.05" customHeight="1" x14ac:dyDescent="0.2">
      <c r="A26" s="36"/>
      <c r="B26" s="36"/>
      <c r="C26" s="38" t="s">
        <v>22</v>
      </c>
      <c r="D26" s="10" t="str">
        <f t="shared" ref="D26:O26" si="14">IF(D25&lt;=0,"",D25/$P25%)</f>
        <v/>
      </c>
      <c r="E26" s="10" t="str">
        <f t="shared" si="14"/>
        <v/>
      </c>
      <c r="F26" s="10">
        <f t="shared" si="14"/>
        <v>8.8695652173913047</v>
      </c>
      <c r="G26" s="10">
        <f t="shared" si="14"/>
        <v>8.8695652173913047</v>
      </c>
      <c r="H26" s="10">
        <f t="shared" si="14"/>
        <v>8.8695652173913047</v>
      </c>
      <c r="I26" s="10" t="str">
        <f t="shared" si="14"/>
        <v/>
      </c>
      <c r="J26" s="10" t="str">
        <f t="shared" si="14"/>
        <v/>
      </c>
      <c r="K26" s="10" t="str">
        <f t="shared" si="14"/>
        <v/>
      </c>
      <c r="L26" s="10">
        <f t="shared" si="14"/>
        <v>3.1304347826086958</v>
      </c>
      <c r="M26" s="10">
        <f t="shared" si="14"/>
        <v>21.39130434782609</v>
      </c>
      <c r="N26" s="10">
        <f t="shared" si="14"/>
        <v>2.4347826086956523</v>
      </c>
      <c r="O26" s="10">
        <f t="shared" si="14"/>
        <v>46.434782608695656</v>
      </c>
      <c r="P26" s="16">
        <f t="shared" si="13"/>
        <v>100.00000000000001</v>
      </c>
      <c r="R26" s="24"/>
    </row>
    <row r="27" spans="1:18" ht="16.05" customHeight="1" x14ac:dyDescent="0.2">
      <c r="A27" s="36"/>
      <c r="B27" s="36"/>
      <c r="C27" s="37" t="s">
        <v>23</v>
      </c>
      <c r="D27" s="8">
        <v>9.6999999999999993</v>
      </c>
      <c r="E27" s="8">
        <v>10.199999999999999</v>
      </c>
      <c r="F27" s="8">
        <v>1.7</v>
      </c>
      <c r="G27" s="8">
        <v>9.5</v>
      </c>
      <c r="H27" s="8">
        <v>144.19999999999999</v>
      </c>
      <c r="I27" s="8">
        <v>1.9</v>
      </c>
      <c r="J27" s="8">
        <v>1.2</v>
      </c>
      <c r="K27" s="8">
        <v>3.2</v>
      </c>
      <c r="L27" s="8">
        <v>1.3</v>
      </c>
      <c r="M27" s="8">
        <v>76.2</v>
      </c>
      <c r="N27" s="8">
        <v>19.100000000000001</v>
      </c>
      <c r="O27" s="8">
        <v>17.7</v>
      </c>
      <c r="P27" s="16">
        <f t="shared" si="13"/>
        <v>295.89999999999998</v>
      </c>
      <c r="R27" s="24"/>
    </row>
    <row r="28" spans="1:18" ht="16.05" customHeight="1" x14ac:dyDescent="0.2">
      <c r="A28" s="36"/>
      <c r="B28" s="36"/>
      <c r="C28" s="38" t="s">
        <v>22</v>
      </c>
      <c r="D28" s="10">
        <f t="shared" ref="D28:O28" si="15">IF(D27&lt;=0,"",D27/$P27%)</f>
        <v>3.2781345049003043</v>
      </c>
      <c r="E28" s="10">
        <f t="shared" si="15"/>
        <v>3.4471105103075366</v>
      </c>
      <c r="F28" s="10">
        <f t="shared" si="15"/>
        <v>0.57451841838458939</v>
      </c>
      <c r="G28" s="10">
        <f t="shared" si="15"/>
        <v>3.2105441027374115</v>
      </c>
      <c r="H28" s="10">
        <f t="shared" si="15"/>
        <v>48.732679959445761</v>
      </c>
      <c r="I28" s="10">
        <f t="shared" si="15"/>
        <v>0.64210882054748231</v>
      </c>
      <c r="J28" s="10">
        <f t="shared" si="15"/>
        <v>0.40554241297735727</v>
      </c>
      <c r="K28" s="10">
        <f t="shared" si="15"/>
        <v>1.0814464346062862</v>
      </c>
      <c r="L28" s="10">
        <f t="shared" si="15"/>
        <v>0.43933761405880373</v>
      </c>
      <c r="M28" s="10">
        <f t="shared" si="15"/>
        <v>25.751943224062188</v>
      </c>
      <c r="N28" s="10">
        <f t="shared" si="15"/>
        <v>6.4548834065562701</v>
      </c>
      <c r="O28" s="10">
        <f t="shared" si="15"/>
        <v>5.9817505914160192</v>
      </c>
      <c r="P28" s="16">
        <f t="shared" si="13"/>
        <v>100</v>
      </c>
      <c r="R28" s="24"/>
    </row>
    <row r="29" spans="1:18" ht="16.05" customHeight="1" x14ac:dyDescent="0.2">
      <c r="A29" s="36"/>
      <c r="B29" s="36"/>
      <c r="C29" s="37" t="s">
        <v>24</v>
      </c>
      <c r="D29" s="9">
        <f>SUM(D27,D25)</f>
        <v>9.6999999999999993</v>
      </c>
      <c r="E29" s="9">
        <f t="shared" ref="E29:O29" si="16">SUM(E27,E25)</f>
        <v>10.199999999999999</v>
      </c>
      <c r="F29" s="9">
        <f t="shared" si="16"/>
        <v>6.8</v>
      </c>
      <c r="G29" s="9">
        <f t="shared" si="16"/>
        <v>14.6</v>
      </c>
      <c r="H29" s="9">
        <f t="shared" si="16"/>
        <v>149.29999999999998</v>
      </c>
      <c r="I29" s="9">
        <f t="shared" si="16"/>
        <v>1.9</v>
      </c>
      <c r="J29" s="9">
        <f t="shared" si="16"/>
        <v>1.2</v>
      </c>
      <c r="K29" s="9">
        <f t="shared" si="16"/>
        <v>3.2</v>
      </c>
      <c r="L29" s="9">
        <f t="shared" si="16"/>
        <v>3.1</v>
      </c>
      <c r="M29" s="9">
        <f t="shared" si="16"/>
        <v>88.5</v>
      </c>
      <c r="N29" s="9">
        <f t="shared" si="16"/>
        <v>20.5</v>
      </c>
      <c r="O29" s="9">
        <f t="shared" si="16"/>
        <v>44.4</v>
      </c>
      <c r="P29" s="16">
        <f t="shared" si="13"/>
        <v>353.39999999999992</v>
      </c>
      <c r="R29" s="24"/>
    </row>
    <row r="30" spans="1:18" ht="16.05" customHeight="1" x14ac:dyDescent="0.2">
      <c r="A30" s="36"/>
      <c r="B30" s="40"/>
      <c r="C30" s="38" t="s">
        <v>22</v>
      </c>
      <c r="D30" s="10">
        <f t="shared" ref="D30:O30" si="17">IF(D29&lt;=0,"",D29/$P29%)</f>
        <v>2.7447651386530847</v>
      </c>
      <c r="E30" s="10">
        <f t="shared" si="17"/>
        <v>2.8862478777589136</v>
      </c>
      <c r="F30" s="10">
        <f t="shared" si="17"/>
        <v>1.924165251839276</v>
      </c>
      <c r="G30" s="10">
        <f t="shared" si="17"/>
        <v>4.1312959818902097</v>
      </c>
      <c r="H30" s="10">
        <f t="shared" si="17"/>
        <v>42.246745897000572</v>
      </c>
      <c r="I30" s="10">
        <f t="shared" si="17"/>
        <v>0.53763440860215062</v>
      </c>
      <c r="J30" s="10">
        <f t="shared" si="17"/>
        <v>0.33955857385398985</v>
      </c>
      <c r="K30" s="10">
        <f t="shared" si="17"/>
        <v>0.90548953027730639</v>
      </c>
      <c r="L30" s="10">
        <f t="shared" si="17"/>
        <v>0.87719298245614052</v>
      </c>
      <c r="M30" s="10">
        <f t="shared" si="17"/>
        <v>25.042444821731753</v>
      </c>
      <c r="N30" s="10">
        <f t="shared" si="17"/>
        <v>5.8007923033389934</v>
      </c>
      <c r="O30" s="10">
        <f t="shared" si="17"/>
        <v>12.563667232597625</v>
      </c>
      <c r="P30" s="16">
        <f t="shared" si="13"/>
        <v>100.00000000000001</v>
      </c>
      <c r="R30" s="24"/>
    </row>
    <row r="31" spans="1:18" ht="16.05" customHeight="1" x14ac:dyDescent="0.2">
      <c r="A31" s="36"/>
      <c r="B31" s="36" t="s">
        <v>28</v>
      </c>
      <c r="C31" s="37" t="s">
        <v>21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16">
        <f>SUM(D31:O31)</f>
        <v>0</v>
      </c>
      <c r="R31" s="24"/>
    </row>
    <row r="32" spans="1:18" ht="16.05" customHeight="1" x14ac:dyDescent="0.2">
      <c r="A32" s="36"/>
      <c r="B32" s="36"/>
      <c r="C32" s="38" t="s">
        <v>22</v>
      </c>
      <c r="D32" s="10" t="str">
        <f t="shared" ref="D32:O32" si="18">IF(D31&lt;=0,"",D31/$P31%)</f>
        <v/>
      </c>
      <c r="E32" s="10" t="str">
        <f t="shared" si="18"/>
        <v/>
      </c>
      <c r="F32" s="10" t="str">
        <f t="shared" si="18"/>
        <v/>
      </c>
      <c r="G32" s="10" t="str">
        <f t="shared" si="18"/>
        <v/>
      </c>
      <c r="H32" s="10" t="str">
        <f t="shared" si="18"/>
        <v/>
      </c>
      <c r="I32" s="10" t="str">
        <f t="shared" si="18"/>
        <v/>
      </c>
      <c r="J32" s="10" t="str">
        <f t="shared" si="18"/>
        <v/>
      </c>
      <c r="K32" s="10" t="str">
        <f t="shared" si="18"/>
        <v/>
      </c>
      <c r="L32" s="10" t="str">
        <f t="shared" si="18"/>
        <v/>
      </c>
      <c r="M32" s="10" t="str">
        <f t="shared" si="18"/>
        <v/>
      </c>
      <c r="N32" s="10" t="str">
        <f t="shared" si="18"/>
        <v/>
      </c>
      <c r="O32" s="10" t="str">
        <f t="shared" si="18"/>
        <v/>
      </c>
      <c r="P32" s="16">
        <f t="shared" si="13"/>
        <v>0</v>
      </c>
      <c r="R32" s="24"/>
    </row>
    <row r="33" spans="1:18" ht="16.05" customHeight="1" x14ac:dyDescent="0.2">
      <c r="A33" s="36"/>
      <c r="B33" s="36"/>
      <c r="C33" s="37" t="s">
        <v>23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6">
        <f t="shared" si="13"/>
        <v>0</v>
      </c>
      <c r="R33" s="24"/>
    </row>
    <row r="34" spans="1:18" ht="16.05" customHeight="1" x14ac:dyDescent="0.2">
      <c r="A34" s="36"/>
      <c r="B34" s="36"/>
      <c r="C34" s="38" t="s">
        <v>22</v>
      </c>
      <c r="D34" s="10" t="str">
        <f t="shared" ref="D34:O34" si="19">IF(D33&lt;=0,"",D33/$P33%)</f>
        <v/>
      </c>
      <c r="E34" s="10" t="str">
        <f t="shared" si="19"/>
        <v/>
      </c>
      <c r="F34" s="10" t="str">
        <f t="shared" si="19"/>
        <v/>
      </c>
      <c r="G34" s="10" t="str">
        <f t="shared" si="19"/>
        <v/>
      </c>
      <c r="H34" s="10" t="str">
        <f t="shared" si="19"/>
        <v/>
      </c>
      <c r="I34" s="10" t="str">
        <f t="shared" si="19"/>
        <v/>
      </c>
      <c r="J34" s="10" t="str">
        <f t="shared" si="19"/>
        <v/>
      </c>
      <c r="K34" s="10" t="str">
        <f t="shared" si="19"/>
        <v/>
      </c>
      <c r="L34" s="10" t="str">
        <f t="shared" si="19"/>
        <v/>
      </c>
      <c r="M34" s="10" t="str">
        <f t="shared" si="19"/>
        <v/>
      </c>
      <c r="N34" s="10" t="str">
        <f t="shared" si="19"/>
        <v/>
      </c>
      <c r="O34" s="10" t="str">
        <f t="shared" si="19"/>
        <v/>
      </c>
      <c r="P34" s="16">
        <f t="shared" si="13"/>
        <v>0</v>
      </c>
      <c r="R34" s="24"/>
    </row>
    <row r="35" spans="1:18" ht="16.05" customHeight="1" x14ac:dyDescent="0.2">
      <c r="A35" s="36"/>
      <c r="B35" s="36"/>
      <c r="C35" s="37" t="s">
        <v>24</v>
      </c>
      <c r="D35" s="9">
        <f>SUM(D33,D31)</f>
        <v>0</v>
      </c>
      <c r="E35" s="9">
        <f t="shared" ref="E35:O35" si="20">SUM(E33,E31)</f>
        <v>0</v>
      </c>
      <c r="F35" s="9">
        <f t="shared" si="20"/>
        <v>0</v>
      </c>
      <c r="G35" s="9">
        <f t="shared" si="20"/>
        <v>0</v>
      </c>
      <c r="H35" s="9">
        <f t="shared" si="20"/>
        <v>0</v>
      </c>
      <c r="I35" s="9">
        <f t="shared" si="20"/>
        <v>0</v>
      </c>
      <c r="J35" s="9">
        <f t="shared" si="20"/>
        <v>0</v>
      </c>
      <c r="K35" s="9">
        <f t="shared" si="20"/>
        <v>0</v>
      </c>
      <c r="L35" s="9">
        <f t="shared" si="20"/>
        <v>0</v>
      </c>
      <c r="M35" s="9">
        <f t="shared" si="20"/>
        <v>0</v>
      </c>
      <c r="N35" s="9">
        <f t="shared" si="20"/>
        <v>0</v>
      </c>
      <c r="O35" s="9">
        <f t="shared" si="20"/>
        <v>0</v>
      </c>
      <c r="P35" s="16">
        <f>SUM(D35:O35)</f>
        <v>0</v>
      </c>
      <c r="R35" s="24"/>
    </row>
    <row r="36" spans="1:18" ht="16.05" customHeight="1" x14ac:dyDescent="0.2">
      <c r="A36" s="40"/>
      <c r="B36" s="43"/>
      <c r="C36" s="38" t="s">
        <v>22</v>
      </c>
      <c r="D36" s="10" t="str">
        <f t="shared" ref="D36:O36" si="21">IF(D35&lt;=0,"",D35/$P35%)</f>
        <v/>
      </c>
      <c r="E36" s="10" t="str">
        <f t="shared" si="21"/>
        <v/>
      </c>
      <c r="F36" s="10" t="str">
        <f t="shared" si="21"/>
        <v/>
      </c>
      <c r="G36" s="10" t="str">
        <f t="shared" si="21"/>
        <v/>
      </c>
      <c r="H36" s="10" t="str">
        <f t="shared" si="21"/>
        <v/>
      </c>
      <c r="I36" s="10" t="str">
        <f t="shared" si="21"/>
        <v/>
      </c>
      <c r="J36" s="10" t="str">
        <f t="shared" si="21"/>
        <v/>
      </c>
      <c r="K36" s="10" t="str">
        <f t="shared" si="21"/>
        <v/>
      </c>
      <c r="L36" s="10" t="str">
        <f t="shared" si="21"/>
        <v/>
      </c>
      <c r="M36" s="10" t="str">
        <f t="shared" si="21"/>
        <v/>
      </c>
      <c r="N36" s="10" t="str">
        <f t="shared" si="21"/>
        <v/>
      </c>
      <c r="O36" s="10" t="str">
        <f t="shared" si="21"/>
        <v/>
      </c>
      <c r="P36" s="16">
        <f t="shared" si="13"/>
        <v>0</v>
      </c>
      <c r="R36" s="24"/>
    </row>
    <row r="37" spans="1:18" ht="16.05" customHeight="1" x14ac:dyDescent="0.2">
      <c r="A37" s="36" t="s">
        <v>29</v>
      </c>
      <c r="C37" s="37" t="s">
        <v>115</v>
      </c>
      <c r="D37" s="9">
        <f>D$43+D$49+D$55+D$61+D$67+D$73+D$79+D$85+D$91+D$97+D$103+D$109+D$115+D$121+D$127+D$133+D$139+D$145+D$151+D$157+D$163+D$169+D$175+D$181+D$187+D$193+D$199+D$205+D$211+D$217+D$223</f>
        <v>2357.8999999999996</v>
      </c>
      <c r="E37" s="9">
        <f t="shared" ref="E37:N37" si="22">E$43+E$49+E$55+E$61+E$67+E$73+E$79+E$85+E$91+E$97+E$103+E$109+E$115+E$121+E$127+E$133+E$139+E$145+E$151+E$157+E$163+E$169+E$175+E$181+E$187+E$193+E$199+E$205+E$211+E$217+E$223</f>
        <v>2209.5000000000005</v>
      </c>
      <c r="F37" s="9">
        <f t="shared" si="22"/>
        <v>2829.0000000000005</v>
      </c>
      <c r="G37" s="9">
        <f t="shared" si="22"/>
        <v>1882.3</v>
      </c>
      <c r="H37" s="9">
        <f t="shared" si="22"/>
        <v>1594.7</v>
      </c>
      <c r="I37" s="9">
        <f t="shared" si="22"/>
        <v>1207.9999999999998</v>
      </c>
      <c r="J37" s="9">
        <f t="shared" si="22"/>
        <v>1916.2</v>
      </c>
      <c r="K37" s="9">
        <f t="shared" si="22"/>
        <v>5574.0999999999995</v>
      </c>
      <c r="L37" s="9">
        <f t="shared" si="22"/>
        <v>16651.799999999992</v>
      </c>
      <c r="M37" s="9">
        <f t="shared" si="22"/>
        <v>14663.9</v>
      </c>
      <c r="N37" s="9">
        <f t="shared" si="22"/>
        <v>6456.8999999999978</v>
      </c>
      <c r="O37" s="9">
        <f>O$43+O$49+O$55+O$61+O$67+O$73+O$79+O$85+O$91+O$97+O$103+O$109+O$115+O$121+O$127+O$133+O$139+O$145+O$151+O$157+O$163+O$169+O$175+O$181+O$187+O$193+O$199+O$205+O$211+O$217+O$223</f>
        <v>4976.0000000000009</v>
      </c>
      <c r="P37" s="16">
        <f t="shared" ref="P37:P42" si="23">SUM(D37:O37)</f>
        <v>62320.299999999988</v>
      </c>
      <c r="R37" s="24"/>
    </row>
    <row r="38" spans="1:18" ht="16.05" customHeight="1" x14ac:dyDescent="0.2">
      <c r="A38" s="36"/>
      <c r="C38" s="38" t="s">
        <v>22</v>
      </c>
      <c r="D38" s="10">
        <f>IF(D37&lt;=0,"",D37/$P37%)</f>
        <v>3.7835183720232415</v>
      </c>
      <c r="E38" s="10">
        <f t="shared" ref="E38:O38" si="24">IF(E37&lt;=0,"",E37/$P37%)</f>
        <v>3.5453937160122799</v>
      </c>
      <c r="F38" s="10">
        <f t="shared" si="24"/>
        <v>4.5394518319071011</v>
      </c>
      <c r="G38" s="10">
        <f t="shared" si="24"/>
        <v>3.0203641510069756</v>
      </c>
      <c r="H38" s="10">
        <f t="shared" si="24"/>
        <v>2.5588772839668623</v>
      </c>
      <c r="I38" s="10">
        <f t="shared" si="24"/>
        <v>1.938373210655276</v>
      </c>
      <c r="J38" s="10">
        <f t="shared" si="24"/>
        <v>3.074760551537782</v>
      </c>
      <c r="K38" s="10">
        <f t="shared" si="24"/>
        <v>8.9442765840344176</v>
      </c>
      <c r="L38" s="10">
        <f t="shared" si="24"/>
        <v>26.719704494362183</v>
      </c>
      <c r="M38" s="10">
        <f t="shared" si="24"/>
        <v>23.52989314878138</v>
      </c>
      <c r="N38" s="10">
        <f t="shared" si="24"/>
        <v>10.360829456854347</v>
      </c>
      <c r="O38" s="10">
        <f t="shared" si="24"/>
        <v>7.9845571988581598</v>
      </c>
      <c r="P38" s="16">
        <f t="shared" si="23"/>
        <v>100</v>
      </c>
      <c r="R38" s="24"/>
    </row>
    <row r="39" spans="1:18" ht="16.05" customHeight="1" x14ac:dyDescent="0.2">
      <c r="A39" s="36"/>
      <c r="C39" s="37" t="s">
        <v>118</v>
      </c>
      <c r="D39" s="9">
        <f>D$45+D$51+D$57+D$63+D$69+D$75+D$81+D$87+D$93+D$99+D$105+D$111+D$117+D$123+D$129+D$135+D$141+D$147+D$153+D$159+D$165+D$171+D$177+D$183+D$189+D$195+D$201+D$207+D$213+D$219+D$225</f>
        <v>14510.400000000001</v>
      </c>
      <c r="E39" s="9">
        <f t="shared" ref="E39:N39" si="25">E$45+E$51+E$57+E$63+E$69+E$75+E$81+E$87+E$93+E$99+E$105+E$111+E$117+E$123+E$129+E$135+E$141+E$147+E$153+E$159+E$165+E$171+E$177+E$183+E$189+E$195+E$201+E$207+E$213+E$219+E$225</f>
        <v>17872.899999999998</v>
      </c>
      <c r="F39" s="9">
        <f t="shared" si="25"/>
        <v>18499.600000000002</v>
      </c>
      <c r="G39" s="9">
        <f t="shared" si="25"/>
        <v>17314.499999999996</v>
      </c>
      <c r="H39" s="9">
        <f t="shared" si="25"/>
        <v>9108.1999999999989</v>
      </c>
      <c r="I39" s="9">
        <f t="shared" si="25"/>
        <v>7411</v>
      </c>
      <c r="J39" s="9">
        <f t="shared" si="25"/>
        <v>10172.200000000001</v>
      </c>
      <c r="K39" s="9">
        <f t="shared" si="25"/>
        <v>24645.8</v>
      </c>
      <c r="L39" s="9">
        <f t="shared" si="25"/>
        <v>37166.399999999994</v>
      </c>
      <c r="M39" s="9">
        <f t="shared" si="25"/>
        <v>34844.699999999997</v>
      </c>
      <c r="N39" s="9">
        <f t="shared" si="25"/>
        <v>21479.700000000008</v>
      </c>
      <c r="O39" s="9">
        <f>O$45+O$51+O$57+O$63+O$69+O$75+O$81+O$87+O$93+O$99+O$105+O$111+O$117+O$123+O$129+O$135+O$141+O$147+O$153+O$159+O$165+O$171+O$177+O$183+O$189+O$195+O$201+O$207+O$213+O$219+O$225</f>
        <v>19607.799999999996</v>
      </c>
      <c r="P39" s="16">
        <f t="shared" si="23"/>
        <v>232633.2</v>
      </c>
      <c r="R39" s="24"/>
    </row>
    <row r="40" spans="1:18" ht="16.05" customHeight="1" x14ac:dyDescent="0.2">
      <c r="A40" s="36"/>
      <c r="C40" s="38" t="s">
        <v>22</v>
      </c>
      <c r="D40" s="10">
        <f t="shared" ref="D40:O40" si="26">IF(D39&lt;=0,"",D39/$P39%)</f>
        <v>6.2374587977984222</v>
      </c>
      <c r="E40" s="10">
        <f t="shared" si="26"/>
        <v>7.6828672777574294</v>
      </c>
      <c r="F40" s="10">
        <f t="shared" si="26"/>
        <v>7.9522613281337318</v>
      </c>
      <c r="G40" s="10">
        <f t="shared" si="26"/>
        <v>7.4428327513011876</v>
      </c>
      <c r="H40" s="10">
        <f t="shared" si="26"/>
        <v>3.9152623099368435</v>
      </c>
      <c r="I40" s="10">
        <f t="shared" si="26"/>
        <v>3.1857017828925533</v>
      </c>
      <c r="J40" s="10">
        <f t="shared" si="26"/>
        <v>4.3726346884279623</v>
      </c>
      <c r="K40" s="10">
        <f t="shared" si="26"/>
        <v>10.594274591932706</v>
      </c>
      <c r="L40" s="10">
        <f t="shared" si="26"/>
        <v>15.976395458601777</v>
      </c>
      <c r="M40" s="10">
        <f t="shared" si="26"/>
        <v>14.978386575948743</v>
      </c>
      <c r="N40" s="10">
        <f t="shared" si="26"/>
        <v>9.2332908630410468</v>
      </c>
      <c r="O40" s="10">
        <f t="shared" si="26"/>
        <v>8.4286335742275789</v>
      </c>
      <c r="P40" s="16">
        <f t="shared" si="23"/>
        <v>99.999999999999986</v>
      </c>
      <c r="R40" s="24"/>
    </row>
    <row r="41" spans="1:18" ht="16.05" customHeight="1" x14ac:dyDescent="0.2">
      <c r="A41" s="36"/>
      <c r="C41" s="37" t="s">
        <v>117</v>
      </c>
      <c r="D41" s="9">
        <f>SUM(D39,D37)</f>
        <v>16868.300000000003</v>
      </c>
      <c r="E41" s="9">
        <f t="shared" ref="E41:O41" si="27">SUM(E39,E37)</f>
        <v>20082.399999999998</v>
      </c>
      <c r="F41" s="9">
        <f t="shared" si="27"/>
        <v>21328.600000000002</v>
      </c>
      <c r="G41" s="9">
        <f t="shared" si="27"/>
        <v>19196.799999999996</v>
      </c>
      <c r="H41" s="9">
        <f t="shared" si="27"/>
        <v>10702.9</v>
      </c>
      <c r="I41" s="9">
        <f t="shared" si="27"/>
        <v>8619</v>
      </c>
      <c r="J41" s="9">
        <f t="shared" si="27"/>
        <v>12088.400000000001</v>
      </c>
      <c r="K41" s="9">
        <f t="shared" si="27"/>
        <v>30219.899999999998</v>
      </c>
      <c r="L41" s="9">
        <f t="shared" si="27"/>
        <v>53818.199999999983</v>
      </c>
      <c r="M41" s="9">
        <f t="shared" si="27"/>
        <v>49508.6</v>
      </c>
      <c r="N41" s="9">
        <f t="shared" si="27"/>
        <v>27936.600000000006</v>
      </c>
      <c r="O41" s="9">
        <f t="shared" si="27"/>
        <v>24583.799999999996</v>
      </c>
      <c r="P41" s="16">
        <f t="shared" si="23"/>
        <v>294953.49999999994</v>
      </c>
      <c r="R41" s="24"/>
    </row>
    <row r="42" spans="1:18" ht="16.05" customHeight="1" x14ac:dyDescent="0.2">
      <c r="A42" s="36"/>
      <c r="B42" s="39"/>
      <c r="C42" s="38" t="s">
        <v>22</v>
      </c>
      <c r="D42" s="10">
        <f>IF(D41&lt;=0,"",D41/$P41%)</f>
        <v>5.7189692612564373</v>
      </c>
      <c r="E42" s="10">
        <f t="shared" ref="E42:O42" si="28">IF(E41&lt;=0,"",E41/$P41%)</f>
        <v>6.8086664508134342</v>
      </c>
      <c r="F42" s="10">
        <f t="shared" si="28"/>
        <v>7.2311737273841494</v>
      </c>
      <c r="G42" s="10">
        <f t="shared" si="28"/>
        <v>6.5084157333274568</v>
      </c>
      <c r="H42" s="10">
        <f t="shared" si="28"/>
        <v>3.6286736722907178</v>
      </c>
      <c r="I42" s="10">
        <f t="shared" si="28"/>
        <v>2.922155526210064</v>
      </c>
      <c r="J42" s="10">
        <f t="shared" si="28"/>
        <v>4.098408732223894</v>
      </c>
      <c r="K42" s="10">
        <f t="shared" si="28"/>
        <v>10.245648890418321</v>
      </c>
      <c r="L42" s="10">
        <f t="shared" si="28"/>
        <v>18.246333744132549</v>
      </c>
      <c r="M42" s="10">
        <f t="shared" si="28"/>
        <v>16.7852220773783</v>
      </c>
      <c r="N42" s="10">
        <f t="shared" si="28"/>
        <v>9.4715268677944184</v>
      </c>
      <c r="O42" s="10">
        <f t="shared" si="28"/>
        <v>8.3348053167702716</v>
      </c>
      <c r="P42" s="16">
        <f t="shared" si="23"/>
        <v>100.00000000000003</v>
      </c>
      <c r="R42" s="24"/>
    </row>
    <row r="43" spans="1:18" ht="16.05" customHeight="1" x14ac:dyDescent="0.2">
      <c r="A43" s="36"/>
      <c r="B43" s="36" t="s">
        <v>30</v>
      </c>
      <c r="C43" s="37" t="s">
        <v>21</v>
      </c>
      <c r="D43" s="9">
        <v>1553.1999999999998</v>
      </c>
      <c r="E43" s="9">
        <v>1320</v>
      </c>
      <c r="F43" s="9">
        <v>1903</v>
      </c>
      <c r="G43" s="9">
        <v>1032.4000000000001</v>
      </c>
      <c r="H43" s="9">
        <v>732.9</v>
      </c>
      <c r="I43" s="9">
        <v>45.3</v>
      </c>
      <c r="J43" s="55">
        <v>10.299999999999999</v>
      </c>
      <c r="K43" s="55">
        <v>1179.3</v>
      </c>
      <c r="L43" s="55">
        <v>11629.5</v>
      </c>
      <c r="M43" s="55">
        <v>8469.7999999999993</v>
      </c>
      <c r="N43" s="9">
        <v>3226.1000000000004</v>
      </c>
      <c r="O43" s="9">
        <v>2641.8</v>
      </c>
      <c r="P43" s="16">
        <f t="shared" si="4"/>
        <v>33743.600000000006</v>
      </c>
      <c r="R43" s="24"/>
    </row>
    <row r="44" spans="1:18" ht="16.05" customHeight="1" x14ac:dyDescent="0.2">
      <c r="A44" s="36"/>
      <c r="B44" s="36"/>
      <c r="C44" s="38" t="s">
        <v>22</v>
      </c>
      <c r="D44" s="10">
        <f t="shared" ref="D44:O44" si="29">IF(D43&lt;=0,"",D43/$P43%)</f>
        <v>4.6029469291954612</v>
      </c>
      <c r="E44" s="10">
        <f t="shared" si="29"/>
        <v>3.9118529143304208</v>
      </c>
      <c r="F44" s="10">
        <f t="shared" si="29"/>
        <v>5.6395879514930236</v>
      </c>
      <c r="G44" s="10">
        <f t="shared" si="29"/>
        <v>3.0595431429960049</v>
      </c>
      <c r="H44" s="10">
        <f t="shared" si="29"/>
        <v>2.1719674249339129</v>
      </c>
      <c r="I44" s="10">
        <f t="shared" si="29"/>
        <v>0.1342476795599758</v>
      </c>
      <c r="J44" s="10">
        <f t="shared" si="29"/>
        <v>3.0524306831517675E-2</v>
      </c>
      <c r="K44" s="10">
        <f t="shared" si="29"/>
        <v>3.4948849559620188</v>
      </c>
      <c r="L44" s="10">
        <f t="shared" si="29"/>
        <v>34.464313232731534</v>
      </c>
      <c r="M44" s="10">
        <f t="shared" si="29"/>
        <v>25.100463495299845</v>
      </c>
      <c r="N44" s="10">
        <f t="shared" si="29"/>
        <v>9.5606277931222508</v>
      </c>
      <c r="O44" s="10">
        <f t="shared" si="29"/>
        <v>7.82904017354402</v>
      </c>
      <c r="P44" s="16">
        <f t="shared" si="4"/>
        <v>99.999999999999986</v>
      </c>
      <c r="R44" s="24"/>
    </row>
    <row r="45" spans="1:18" ht="16.05" customHeight="1" x14ac:dyDescent="0.2">
      <c r="A45" s="36"/>
      <c r="B45" s="36"/>
      <c r="C45" s="37" t="s">
        <v>23</v>
      </c>
      <c r="D45" s="9">
        <v>11679.7</v>
      </c>
      <c r="E45" s="9">
        <v>14831.800000000001</v>
      </c>
      <c r="F45" s="9">
        <v>14878.800000000003</v>
      </c>
      <c r="G45" s="9">
        <v>13858.8</v>
      </c>
      <c r="H45" s="9">
        <v>6137.3999999999987</v>
      </c>
      <c r="I45" s="9">
        <v>3041.3</v>
      </c>
      <c r="J45" s="9">
        <v>1183.6000000000001</v>
      </c>
      <c r="K45" s="9">
        <v>9387.7000000000007</v>
      </c>
      <c r="L45" s="9">
        <v>20263.7</v>
      </c>
      <c r="M45" s="9">
        <v>19371.5</v>
      </c>
      <c r="N45" s="9">
        <v>15988.600000000002</v>
      </c>
      <c r="O45" s="9">
        <v>15937.699999999999</v>
      </c>
      <c r="P45" s="16">
        <f t="shared" si="4"/>
        <v>146560.6</v>
      </c>
      <c r="R45" s="24"/>
    </row>
    <row r="46" spans="1:18" ht="16.05" customHeight="1" x14ac:dyDescent="0.2">
      <c r="A46" s="36"/>
      <c r="B46" s="36"/>
      <c r="C46" s="38" t="s">
        <v>22</v>
      </c>
      <c r="D46" s="10">
        <f t="shared" ref="D46:O46" si="30">IF(D45&lt;=0,"",D45/$P45%)</f>
        <v>7.9691949951078263</v>
      </c>
      <c r="E46" s="10">
        <f t="shared" si="30"/>
        <v>10.11990944360217</v>
      </c>
      <c r="F46" s="10">
        <f t="shared" si="30"/>
        <v>10.151978089609351</v>
      </c>
      <c r="G46" s="10">
        <f t="shared" si="30"/>
        <v>9.4560202400918119</v>
      </c>
      <c r="H46" s="10">
        <f t="shared" si="30"/>
        <v>4.1876193192440523</v>
      </c>
      <c r="I46" s="10">
        <f t="shared" si="30"/>
        <v>2.0751143213114576</v>
      </c>
      <c r="J46" s="10">
        <f t="shared" si="30"/>
        <v>0.80758403008721313</v>
      </c>
      <c r="K46" s="10">
        <f t="shared" si="30"/>
        <v>6.4053367685448892</v>
      </c>
      <c r="L46" s="10">
        <f t="shared" si="30"/>
        <v>13.826157916929926</v>
      </c>
      <c r="M46" s="10">
        <f t="shared" si="30"/>
        <v>13.217399492087232</v>
      </c>
      <c r="N46" s="10">
        <f t="shared" si="30"/>
        <v>10.909207522349119</v>
      </c>
      <c r="O46" s="10">
        <f t="shared" si="30"/>
        <v>10.874477861034958</v>
      </c>
      <c r="P46" s="16">
        <f t="shared" si="4"/>
        <v>100.00000000000001</v>
      </c>
      <c r="R46" s="24"/>
    </row>
    <row r="47" spans="1:18" ht="16.05" customHeight="1" x14ac:dyDescent="0.2">
      <c r="A47" s="36"/>
      <c r="B47" s="36"/>
      <c r="C47" s="37" t="s">
        <v>24</v>
      </c>
      <c r="D47" s="9">
        <f>SUM(D45,D43)</f>
        <v>13232.900000000001</v>
      </c>
      <c r="E47" s="9">
        <f t="shared" ref="E47:O47" si="31">SUM(E45,E43)</f>
        <v>16151.800000000001</v>
      </c>
      <c r="F47" s="9">
        <f t="shared" si="31"/>
        <v>16781.800000000003</v>
      </c>
      <c r="G47" s="9">
        <f t="shared" si="31"/>
        <v>14891.199999999999</v>
      </c>
      <c r="H47" s="9">
        <f t="shared" si="31"/>
        <v>6870.2999999999984</v>
      </c>
      <c r="I47" s="9">
        <f t="shared" si="31"/>
        <v>3086.6000000000004</v>
      </c>
      <c r="J47" s="9">
        <f t="shared" si="31"/>
        <v>1193.9000000000001</v>
      </c>
      <c r="K47" s="9">
        <f t="shared" si="31"/>
        <v>10567</v>
      </c>
      <c r="L47" s="9">
        <f t="shared" si="31"/>
        <v>31893.200000000001</v>
      </c>
      <c r="M47" s="9">
        <f t="shared" si="31"/>
        <v>27841.3</v>
      </c>
      <c r="N47" s="9">
        <f t="shared" si="31"/>
        <v>19214.700000000004</v>
      </c>
      <c r="O47" s="9">
        <f t="shared" si="31"/>
        <v>18579.5</v>
      </c>
      <c r="P47" s="16">
        <f t="shared" si="4"/>
        <v>180304.2</v>
      </c>
      <c r="R47" s="24"/>
    </row>
    <row r="48" spans="1:18" ht="16.05" customHeight="1" x14ac:dyDescent="0.2">
      <c r="A48" s="36"/>
      <c r="B48" s="40"/>
      <c r="C48" s="38" t="s">
        <v>22</v>
      </c>
      <c r="D48" s="10">
        <f t="shared" ref="D48:O48" si="32">IF(D47&lt;=0,"",D47/$P47%)</f>
        <v>7.3392078498448736</v>
      </c>
      <c r="E48" s="10">
        <f t="shared" si="32"/>
        <v>8.9580830618476988</v>
      </c>
      <c r="F48" s="10">
        <f t="shared" si="32"/>
        <v>9.3074925597961684</v>
      </c>
      <c r="G48" s="10">
        <f t="shared" si="32"/>
        <v>8.2589312950003375</v>
      </c>
      <c r="H48" s="10">
        <f t="shared" si="32"/>
        <v>3.810393767865639</v>
      </c>
      <c r="I48" s="10">
        <f t="shared" si="32"/>
        <v>1.711884692647204</v>
      </c>
      <c r="J48" s="10">
        <f t="shared" si="32"/>
        <v>0.66215872952488075</v>
      </c>
      <c r="K48" s="10">
        <f t="shared" si="32"/>
        <v>5.8606510552721449</v>
      </c>
      <c r="L48" s="10">
        <f t="shared" si="32"/>
        <v>17.688550793603255</v>
      </c>
      <c r="M48" s="10">
        <f t="shared" si="32"/>
        <v>15.441293103543899</v>
      </c>
      <c r="N48" s="10">
        <f t="shared" si="32"/>
        <v>10.656823301953034</v>
      </c>
      <c r="O48" s="10">
        <f t="shared" si="32"/>
        <v>10.304529789100863</v>
      </c>
      <c r="P48" s="16">
        <f t="shared" si="4"/>
        <v>100.00000000000001</v>
      </c>
      <c r="R48" s="24"/>
    </row>
    <row r="49" spans="1:18" ht="16.05" customHeight="1" x14ac:dyDescent="0.2">
      <c r="A49" s="36"/>
      <c r="B49" s="36" t="s">
        <v>31</v>
      </c>
      <c r="C49" s="37" t="s">
        <v>21</v>
      </c>
      <c r="D49" s="8">
        <v>200.10000000000002</v>
      </c>
      <c r="E49" s="8">
        <v>256.39999999999998</v>
      </c>
      <c r="F49" s="8">
        <v>125.9</v>
      </c>
      <c r="G49" s="8">
        <v>0</v>
      </c>
      <c r="H49" s="8">
        <v>0</v>
      </c>
      <c r="I49" s="8">
        <v>0</v>
      </c>
      <c r="J49" s="8">
        <v>0</v>
      </c>
      <c r="K49" s="8">
        <v>35.6</v>
      </c>
      <c r="L49" s="8">
        <v>189.70000000000002</v>
      </c>
      <c r="M49" s="8">
        <v>305.7</v>
      </c>
      <c r="N49" s="8">
        <v>387.7</v>
      </c>
      <c r="O49" s="8">
        <v>277</v>
      </c>
      <c r="P49" s="16">
        <f t="shared" si="4"/>
        <v>1778.1000000000001</v>
      </c>
      <c r="R49" s="24"/>
    </row>
    <row r="50" spans="1:18" ht="16.05" customHeight="1" x14ac:dyDescent="0.2">
      <c r="A50" s="36"/>
      <c r="B50" s="36"/>
      <c r="C50" s="38" t="s">
        <v>22</v>
      </c>
      <c r="D50" s="10">
        <f t="shared" ref="D50:O50" si="33">IF(D49&lt;=0,"",D49/$P49%)</f>
        <v>11.25358528766661</v>
      </c>
      <c r="E50" s="10">
        <f t="shared" si="33"/>
        <v>14.419886395590796</v>
      </c>
      <c r="F50" s="10">
        <f t="shared" si="33"/>
        <v>7.0805916427647482</v>
      </c>
      <c r="G50" s="10" t="str">
        <f t="shared" si="33"/>
        <v/>
      </c>
      <c r="H50" s="10" t="str">
        <f t="shared" si="33"/>
        <v/>
      </c>
      <c r="I50" s="10" t="str">
        <f t="shared" si="33"/>
        <v/>
      </c>
      <c r="J50" s="10" t="str">
        <f t="shared" si="33"/>
        <v/>
      </c>
      <c r="K50" s="10">
        <f t="shared" si="33"/>
        <v>2.0021371126483323</v>
      </c>
      <c r="L50" s="10">
        <f t="shared" si="33"/>
        <v>10.668691299701928</v>
      </c>
      <c r="M50" s="10">
        <f t="shared" si="33"/>
        <v>17.192508857769525</v>
      </c>
      <c r="N50" s="10">
        <f t="shared" si="33"/>
        <v>21.804172993644897</v>
      </c>
      <c r="O50" s="10">
        <f t="shared" si="33"/>
        <v>15.578426410213147</v>
      </c>
      <c r="P50" s="16">
        <f t="shared" si="4"/>
        <v>99.999999999999972</v>
      </c>
      <c r="R50" s="24"/>
    </row>
    <row r="51" spans="1:18" ht="16.05" customHeight="1" x14ac:dyDescent="0.2">
      <c r="A51" s="36"/>
      <c r="B51" s="36"/>
      <c r="C51" s="37" t="s">
        <v>23</v>
      </c>
      <c r="D51" s="8">
        <v>336.09999999999997</v>
      </c>
      <c r="E51" s="8">
        <v>457.09999999999997</v>
      </c>
      <c r="F51" s="8">
        <v>342.3</v>
      </c>
      <c r="G51" s="8">
        <v>152.6</v>
      </c>
      <c r="H51" s="8">
        <v>0</v>
      </c>
      <c r="I51" s="8">
        <v>0</v>
      </c>
      <c r="J51" s="8">
        <v>0</v>
      </c>
      <c r="K51" s="8">
        <v>258.5</v>
      </c>
      <c r="L51" s="8">
        <v>672.5</v>
      </c>
      <c r="M51" s="8">
        <v>1287.5</v>
      </c>
      <c r="N51" s="8">
        <v>1262.9000000000001</v>
      </c>
      <c r="O51" s="8">
        <v>650.6</v>
      </c>
      <c r="P51" s="16">
        <f t="shared" si="4"/>
        <v>5420.1</v>
      </c>
      <c r="R51" s="24"/>
    </row>
    <row r="52" spans="1:18" ht="16.05" customHeight="1" x14ac:dyDescent="0.2">
      <c r="A52" s="36"/>
      <c r="B52" s="36"/>
      <c r="C52" s="38" t="s">
        <v>22</v>
      </c>
      <c r="D52" s="10">
        <f t="shared" ref="D52:O52" si="34">IF(D51&lt;=0,"",D51/$P51%)</f>
        <v>6.2009926016125156</v>
      </c>
      <c r="E52" s="10">
        <f t="shared" si="34"/>
        <v>8.4334237375694165</v>
      </c>
      <c r="F52" s="10">
        <f t="shared" si="34"/>
        <v>6.3153816350251839</v>
      </c>
      <c r="G52" s="10">
        <f t="shared" si="34"/>
        <v>2.8154462094795298</v>
      </c>
      <c r="H52" s="10" t="str">
        <f t="shared" si="34"/>
        <v/>
      </c>
      <c r="I52" s="10" t="str">
        <f t="shared" si="34"/>
        <v/>
      </c>
      <c r="J52" s="10" t="str">
        <f t="shared" si="34"/>
        <v/>
      </c>
      <c r="K52" s="10">
        <f t="shared" si="34"/>
        <v>4.769284699544289</v>
      </c>
      <c r="L52" s="10">
        <f t="shared" si="34"/>
        <v>12.407520156454678</v>
      </c>
      <c r="M52" s="10">
        <f t="shared" si="34"/>
        <v>23.754174277227357</v>
      </c>
      <c r="N52" s="10">
        <f t="shared" si="34"/>
        <v>23.300308112396451</v>
      </c>
      <c r="O52" s="10">
        <f t="shared" si="34"/>
        <v>12.003468570690577</v>
      </c>
      <c r="P52" s="16">
        <f t="shared" si="4"/>
        <v>100</v>
      </c>
      <c r="R52" s="24"/>
    </row>
    <row r="53" spans="1:18" ht="16.05" customHeight="1" x14ac:dyDescent="0.2">
      <c r="A53" s="36"/>
      <c r="B53" s="36"/>
      <c r="C53" s="37" t="s">
        <v>24</v>
      </c>
      <c r="D53" s="9">
        <f>SUM(D51,D49)</f>
        <v>536.20000000000005</v>
      </c>
      <c r="E53" s="9">
        <f t="shared" ref="E53:O53" si="35">SUM(E51,E49)</f>
        <v>713.5</v>
      </c>
      <c r="F53" s="9">
        <f t="shared" si="35"/>
        <v>468.20000000000005</v>
      </c>
      <c r="G53" s="9">
        <f t="shared" si="35"/>
        <v>152.6</v>
      </c>
      <c r="H53" s="9">
        <f t="shared" si="35"/>
        <v>0</v>
      </c>
      <c r="I53" s="9">
        <f t="shared" si="35"/>
        <v>0</v>
      </c>
      <c r="J53" s="9">
        <f t="shared" si="35"/>
        <v>0</v>
      </c>
      <c r="K53" s="9">
        <f t="shared" si="35"/>
        <v>294.10000000000002</v>
      </c>
      <c r="L53" s="9">
        <f t="shared" si="35"/>
        <v>862.2</v>
      </c>
      <c r="M53" s="9">
        <f t="shared" si="35"/>
        <v>1593.2</v>
      </c>
      <c r="N53" s="9">
        <f t="shared" si="35"/>
        <v>1650.6000000000001</v>
      </c>
      <c r="O53" s="9">
        <f t="shared" si="35"/>
        <v>927.6</v>
      </c>
      <c r="P53" s="16">
        <f t="shared" si="4"/>
        <v>7198.2000000000007</v>
      </c>
      <c r="R53" s="24"/>
    </row>
    <row r="54" spans="1:18" ht="16.05" customHeight="1" x14ac:dyDescent="0.2">
      <c r="A54" s="36"/>
      <c r="B54" s="40"/>
      <c r="C54" s="38" t="s">
        <v>22</v>
      </c>
      <c r="D54" s="10">
        <f t="shared" ref="D54:O54" si="36">IF(D53&lt;=0,"",D53/$P53%)</f>
        <v>7.4490844933455582</v>
      </c>
      <c r="E54" s="10">
        <f t="shared" si="36"/>
        <v>9.9122002722902938</v>
      </c>
      <c r="F54" s="10">
        <f t="shared" si="36"/>
        <v>6.5044038787474641</v>
      </c>
      <c r="G54" s="10">
        <f t="shared" si="36"/>
        <v>2.1199744380539576</v>
      </c>
      <c r="H54" s="10" t="str">
        <f t="shared" si="36"/>
        <v/>
      </c>
      <c r="I54" s="10" t="str">
        <f t="shared" si="36"/>
        <v/>
      </c>
      <c r="J54" s="10" t="str">
        <f t="shared" si="36"/>
        <v/>
      </c>
      <c r="K54" s="10">
        <f t="shared" si="36"/>
        <v>4.0857436581367557</v>
      </c>
      <c r="L54" s="10">
        <f t="shared" si="36"/>
        <v>11.977994498624655</v>
      </c>
      <c r="M54" s="10">
        <f t="shared" si="36"/>
        <v>22.133311105554164</v>
      </c>
      <c r="N54" s="10">
        <f t="shared" si="36"/>
        <v>22.930732683170792</v>
      </c>
      <c r="O54" s="10">
        <f t="shared" si="36"/>
        <v>12.88655497207635</v>
      </c>
      <c r="P54" s="16">
        <f t="shared" si="4"/>
        <v>99.999999999999986</v>
      </c>
      <c r="R54" s="24"/>
    </row>
    <row r="55" spans="1:18" ht="16.05" customHeight="1" x14ac:dyDescent="0.2">
      <c r="A55" s="36"/>
      <c r="B55" s="36" t="s">
        <v>32</v>
      </c>
      <c r="C55" s="37" t="s">
        <v>21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52.099999999999994</v>
      </c>
      <c r="K55" s="8">
        <v>1248.5</v>
      </c>
      <c r="L55" s="8">
        <v>1405.5</v>
      </c>
      <c r="M55" s="8">
        <v>2144.3000000000002</v>
      </c>
      <c r="N55" s="8">
        <v>474.5</v>
      </c>
      <c r="O55" s="8">
        <v>0</v>
      </c>
      <c r="P55" s="16">
        <f t="shared" si="4"/>
        <v>5324.9</v>
      </c>
      <c r="R55" s="24"/>
    </row>
    <row r="56" spans="1:18" ht="16.05" customHeight="1" x14ac:dyDescent="0.2">
      <c r="A56" s="36"/>
      <c r="B56" s="36"/>
      <c r="C56" s="38" t="s">
        <v>22</v>
      </c>
      <c r="D56" s="10" t="str">
        <f t="shared" ref="D56:O56" si="37">IF(D55&lt;=0,"",D55/$P55%)</f>
        <v/>
      </c>
      <c r="E56" s="10" t="str">
        <f t="shared" si="37"/>
        <v/>
      </c>
      <c r="F56" s="10" t="str">
        <f t="shared" si="37"/>
        <v/>
      </c>
      <c r="G56" s="10" t="str">
        <f t="shared" si="37"/>
        <v/>
      </c>
      <c r="H56" s="10" t="str">
        <f t="shared" si="37"/>
        <v/>
      </c>
      <c r="I56" s="10" t="str">
        <f t="shared" si="37"/>
        <v/>
      </c>
      <c r="J56" s="10">
        <f t="shared" si="37"/>
        <v>0.97842212999305145</v>
      </c>
      <c r="K56" s="10">
        <f t="shared" si="37"/>
        <v>23.446449698585891</v>
      </c>
      <c r="L56" s="10">
        <f t="shared" si="37"/>
        <v>26.394861875340386</v>
      </c>
      <c r="M56" s="10">
        <f t="shared" si="37"/>
        <v>40.269300831940512</v>
      </c>
      <c r="N56" s="10">
        <f t="shared" si="37"/>
        <v>8.9109654641401725</v>
      </c>
      <c r="O56" s="10" t="str">
        <f t="shared" si="37"/>
        <v/>
      </c>
      <c r="P56" s="16">
        <f t="shared" si="4"/>
        <v>100.00000000000001</v>
      </c>
      <c r="R56" s="24"/>
    </row>
    <row r="57" spans="1:18" ht="16.05" customHeight="1" x14ac:dyDescent="0.2">
      <c r="A57" s="36"/>
      <c r="B57" s="36"/>
      <c r="C57" s="37" t="s">
        <v>23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581.1</v>
      </c>
      <c r="K57" s="8">
        <v>4470.5</v>
      </c>
      <c r="L57" s="8">
        <v>4910.5</v>
      </c>
      <c r="M57" s="8">
        <v>6017</v>
      </c>
      <c r="N57" s="8">
        <v>660.9</v>
      </c>
      <c r="O57" s="8">
        <v>0</v>
      </c>
      <c r="P57" s="16">
        <f t="shared" si="4"/>
        <v>16640</v>
      </c>
      <c r="R57" s="24"/>
    </row>
    <row r="58" spans="1:18" ht="16.05" customHeight="1" x14ac:dyDescent="0.2">
      <c r="A58" s="36"/>
      <c r="B58" s="36"/>
      <c r="C58" s="38" t="s">
        <v>22</v>
      </c>
      <c r="D58" s="10" t="str">
        <f t="shared" ref="D58:O58" si="38">IF(D57&lt;=0,"",D57/$P57%)</f>
        <v/>
      </c>
      <c r="E58" s="10" t="str">
        <f t="shared" si="38"/>
        <v/>
      </c>
      <c r="F58" s="10" t="str">
        <f t="shared" si="38"/>
        <v/>
      </c>
      <c r="G58" s="10" t="str">
        <f t="shared" si="38"/>
        <v/>
      </c>
      <c r="H58" s="10" t="str">
        <f t="shared" si="38"/>
        <v/>
      </c>
      <c r="I58" s="10" t="str">
        <f t="shared" si="38"/>
        <v/>
      </c>
      <c r="J58" s="10">
        <f t="shared" si="38"/>
        <v>3.4921875</v>
      </c>
      <c r="K58" s="10">
        <f t="shared" si="38"/>
        <v>26.865985576923077</v>
      </c>
      <c r="L58" s="10">
        <f t="shared" si="38"/>
        <v>29.510216346153847</v>
      </c>
      <c r="M58" s="10">
        <f t="shared" si="38"/>
        <v>36.159855769230766</v>
      </c>
      <c r="N58" s="10">
        <f t="shared" si="38"/>
        <v>3.9717548076923075</v>
      </c>
      <c r="O58" s="10" t="str">
        <f t="shared" si="38"/>
        <v/>
      </c>
      <c r="P58" s="16">
        <f t="shared" si="4"/>
        <v>99.999999999999986</v>
      </c>
      <c r="R58" s="24"/>
    </row>
    <row r="59" spans="1:18" ht="16.05" customHeight="1" x14ac:dyDescent="0.2">
      <c r="A59" s="36"/>
      <c r="B59" s="36"/>
      <c r="C59" s="37" t="s">
        <v>24</v>
      </c>
      <c r="D59" s="9">
        <f>SUM(D57,D55)</f>
        <v>0</v>
      </c>
      <c r="E59" s="9">
        <f t="shared" ref="E59:O59" si="39">SUM(E57,E55)</f>
        <v>0</v>
      </c>
      <c r="F59" s="9">
        <f t="shared" si="39"/>
        <v>0</v>
      </c>
      <c r="G59" s="9">
        <f t="shared" si="39"/>
        <v>0</v>
      </c>
      <c r="H59" s="9">
        <f t="shared" si="39"/>
        <v>0</v>
      </c>
      <c r="I59" s="9">
        <f t="shared" si="39"/>
        <v>0</v>
      </c>
      <c r="J59" s="9">
        <f t="shared" si="39"/>
        <v>633.20000000000005</v>
      </c>
      <c r="K59" s="9">
        <f t="shared" si="39"/>
        <v>5719</v>
      </c>
      <c r="L59" s="9">
        <f t="shared" si="39"/>
        <v>6316</v>
      </c>
      <c r="M59" s="9">
        <f t="shared" si="39"/>
        <v>8161.3</v>
      </c>
      <c r="N59" s="9">
        <f t="shared" si="39"/>
        <v>1135.4000000000001</v>
      </c>
      <c r="O59" s="9">
        <f t="shared" si="39"/>
        <v>0</v>
      </c>
      <c r="P59" s="16">
        <f t="shared" si="4"/>
        <v>21964.9</v>
      </c>
      <c r="R59" s="24"/>
    </row>
    <row r="60" spans="1:18" ht="16.05" customHeight="1" x14ac:dyDescent="0.2">
      <c r="A60" s="36"/>
      <c r="B60" s="40"/>
      <c r="C60" s="38" t="s">
        <v>22</v>
      </c>
      <c r="D60" s="10" t="str">
        <f t="shared" ref="D60:O60" si="40">IF(D59&lt;=0,"",D59/$P59%)</f>
        <v/>
      </c>
      <c r="E60" s="10" t="str">
        <f t="shared" si="40"/>
        <v/>
      </c>
      <c r="F60" s="10" t="str">
        <f t="shared" si="40"/>
        <v/>
      </c>
      <c r="G60" s="10" t="str">
        <f t="shared" si="40"/>
        <v/>
      </c>
      <c r="H60" s="10" t="str">
        <f t="shared" si="40"/>
        <v/>
      </c>
      <c r="I60" s="10" t="str">
        <f t="shared" si="40"/>
        <v/>
      </c>
      <c r="J60" s="10">
        <f t="shared" si="40"/>
        <v>2.8827811644942614</v>
      </c>
      <c r="K60" s="10">
        <f t="shared" si="40"/>
        <v>26.036995388096464</v>
      </c>
      <c r="L60" s="10">
        <f t="shared" si="40"/>
        <v>28.754968153736186</v>
      </c>
      <c r="M60" s="10">
        <f t="shared" si="40"/>
        <v>37.156099048937172</v>
      </c>
      <c r="N60" s="10">
        <f t="shared" si="40"/>
        <v>5.1691562447359196</v>
      </c>
      <c r="O60" s="10" t="str">
        <f t="shared" si="40"/>
        <v/>
      </c>
      <c r="P60" s="16">
        <f t="shared" si="4"/>
        <v>100</v>
      </c>
      <c r="R60" s="24"/>
    </row>
    <row r="61" spans="1:18" ht="16.05" customHeight="1" x14ac:dyDescent="0.2">
      <c r="A61" s="36"/>
      <c r="B61" s="36" t="s">
        <v>33</v>
      </c>
      <c r="C61" s="37" t="s">
        <v>21</v>
      </c>
      <c r="D61" s="8">
        <v>19.3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23.5</v>
      </c>
      <c r="L61" s="8">
        <v>204.3</v>
      </c>
      <c r="M61" s="8">
        <v>1355.8999999999999</v>
      </c>
      <c r="N61" s="8">
        <v>292.90000000000003</v>
      </c>
      <c r="O61" s="8">
        <v>100.39999999999999</v>
      </c>
      <c r="P61" s="16">
        <f t="shared" si="4"/>
        <v>1996.3000000000002</v>
      </c>
      <c r="R61" s="24"/>
    </row>
    <row r="62" spans="1:18" ht="16.05" customHeight="1" x14ac:dyDescent="0.2">
      <c r="A62" s="36"/>
      <c r="B62" s="36"/>
      <c r="C62" s="38" t="s">
        <v>22</v>
      </c>
      <c r="D62" s="10">
        <f t="shared" ref="D62:O62" si="41">IF(D61&lt;=0,"",D61/$P61%)</f>
        <v>0.96678855883384263</v>
      </c>
      <c r="E62" s="10" t="str">
        <f t="shared" si="41"/>
        <v/>
      </c>
      <c r="F62" s="10" t="str">
        <f t="shared" si="41"/>
        <v/>
      </c>
      <c r="G62" s="10" t="str">
        <f t="shared" si="41"/>
        <v/>
      </c>
      <c r="H62" s="10" t="str">
        <f t="shared" si="41"/>
        <v/>
      </c>
      <c r="I62" s="10" t="str">
        <f t="shared" si="41"/>
        <v/>
      </c>
      <c r="J62" s="10" t="str">
        <f t="shared" si="41"/>
        <v/>
      </c>
      <c r="K62" s="10">
        <f t="shared" si="41"/>
        <v>1.1771777788909481</v>
      </c>
      <c r="L62" s="10">
        <f t="shared" si="41"/>
        <v>10.233932775634925</v>
      </c>
      <c r="M62" s="10">
        <f t="shared" si="41"/>
        <v>67.920653208435596</v>
      </c>
      <c r="N62" s="10">
        <f t="shared" si="41"/>
        <v>14.672143465411011</v>
      </c>
      <c r="O62" s="10">
        <f t="shared" si="41"/>
        <v>5.0293042127936678</v>
      </c>
      <c r="P62" s="16">
        <f t="shared" si="4"/>
        <v>99.999999999999986</v>
      </c>
      <c r="R62" s="24"/>
    </row>
    <row r="63" spans="1:18" ht="16.05" customHeight="1" x14ac:dyDescent="0.2">
      <c r="A63" s="36"/>
      <c r="B63" s="36"/>
      <c r="C63" s="37" t="s">
        <v>23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13.5</v>
      </c>
      <c r="L63" s="8">
        <v>279.3</v>
      </c>
      <c r="M63" s="8">
        <v>823.19999999999982</v>
      </c>
      <c r="N63" s="8">
        <v>134.79999999999998</v>
      </c>
      <c r="O63" s="8">
        <v>6.1</v>
      </c>
      <c r="P63" s="16">
        <f t="shared" si="4"/>
        <v>1256.8999999999996</v>
      </c>
      <c r="R63" s="24"/>
    </row>
    <row r="64" spans="1:18" ht="16.05" customHeight="1" x14ac:dyDescent="0.2">
      <c r="A64" s="36"/>
      <c r="B64" s="36"/>
      <c r="C64" s="38" t="s">
        <v>22</v>
      </c>
      <c r="D64" s="10" t="str">
        <f t="shared" ref="D64:O64" si="42">IF(D63&lt;=0,"",D63/$P63%)</f>
        <v/>
      </c>
      <c r="E64" s="10" t="str">
        <f t="shared" si="42"/>
        <v/>
      </c>
      <c r="F64" s="10" t="str">
        <f t="shared" si="42"/>
        <v/>
      </c>
      <c r="G64" s="10" t="str">
        <f t="shared" si="42"/>
        <v/>
      </c>
      <c r="H64" s="10" t="str">
        <f t="shared" si="42"/>
        <v/>
      </c>
      <c r="I64" s="10" t="str">
        <f t="shared" si="42"/>
        <v/>
      </c>
      <c r="J64" s="10" t="str">
        <f t="shared" si="42"/>
        <v/>
      </c>
      <c r="K64" s="10">
        <f t="shared" si="42"/>
        <v>1.0740711273768799</v>
      </c>
      <c r="L64" s="10">
        <f t="shared" si="42"/>
        <v>22.221338213063895</v>
      </c>
      <c r="M64" s="10">
        <f t="shared" si="42"/>
        <v>65.494470522714622</v>
      </c>
      <c r="N64" s="10">
        <f t="shared" si="42"/>
        <v>10.724799108918772</v>
      </c>
      <c r="O64" s="10">
        <f t="shared" si="42"/>
        <v>0.48532102792584947</v>
      </c>
      <c r="P64" s="16">
        <f t="shared" si="4"/>
        <v>100.00000000000001</v>
      </c>
      <c r="R64" s="24"/>
    </row>
    <row r="65" spans="1:18" ht="16.05" customHeight="1" x14ac:dyDescent="0.2">
      <c r="A65" s="36"/>
      <c r="B65" s="36"/>
      <c r="C65" s="37" t="s">
        <v>24</v>
      </c>
      <c r="D65" s="9">
        <f>SUM(D63,D61)</f>
        <v>19.3</v>
      </c>
      <c r="E65" s="9">
        <f t="shared" ref="E65:O65" si="43">SUM(E63,E61)</f>
        <v>0</v>
      </c>
      <c r="F65" s="9">
        <f t="shared" si="43"/>
        <v>0</v>
      </c>
      <c r="G65" s="9">
        <f t="shared" si="43"/>
        <v>0</v>
      </c>
      <c r="H65" s="9">
        <f t="shared" si="43"/>
        <v>0</v>
      </c>
      <c r="I65" s="9">
        <f t="shared" si="43"/>
        <v>0</v>
      </c>
      <c r="J65" s="9">
        <f t="shared" si="43"/>
        <v>0</v>
      </c>
      <c r="K65" s="9">
        <f t="shared" si="43"/>
        <v>37</v>
      </c>
      <c r="L65" s="9">
        <f t="shared" si="43"/>
        <v>483.6</v>
      </c>
      <c r="M65" s="9">
        <f t="shared" si="43"/>
        <v>2179.0999999999995</v>
      </c>
      <c r="N65" s="9">
        <f t="shared" si="43"/>
        <v>427.70000000000005</v>
      </c>
      <c r="O65" s="9">
        <f t="shared" si="43"/>
        <v>106.49999999999999</v>
      </c>
      <c r="P65" s="16">
        <f t="shared" si="4"/>
        <v>3253.2</v>
      </c>
      <c r="R65" s="24"/>
    </row>
    <row r="66" spans="1:18" ht="16.05" customHeight="1" x14ac:dyDescent="0.2">
      <c r="A66" s="36"/>
      <c r="B66" s="40"/>
      <c r="C66" s="38" t="s">
        <v>22</v>
      </c>
      <c r="D66" s="10">
        <f t="shared" ref="D66:O66" si="44">IF(D65&lt;=0,"",D65/$P65%)</f>
        <v>0.59326201893520236</v>
      </c>
      <c r="E66" s="10" t="str">
        <f t="shared" si="44"/>
        <v/>
      </c>
      <c r="F66" s="10" t="str">
        <f t="shared" si="44"/>
        <v/>
      </c>
      <c r="G66" s="10" t="str">
        <f t="shared" si="44"/>
        <v/>
      </c>
      <c r="H66" s="10" t="str">
        <f t="shared" si="44"/>
        <v/>
      </c>
      <c r="I66" s="10" t="str">
        <f t="shared" si="44"/>
        <v/>
      </c>
      <c r="J66" s="10" t="str">
        <f t="shared" si="44"/>
        <v/>
      </c>
      <c r="K66" s="10">
        <f t="shared" si="44"/>
        <v>1.1373416943317349</v>
      </c>
      <c r="L66" s="10">
        <f t="shared" si="44"/>
        <v>14.865363334562895</v>
      </c>
      <c r="M66" s="10">
        <f t="shared" si="44"/>
        <v>66.983278003196844</v>
      </c>
      <c r="N66" s="10">
        <f t="shared" si="44"/>
        <v>13.147055207180625</v>
      </c>
      <c r="O66" s="10">
        <f t="shared" si="44"/>
        <v>3.2736997417926963</v>
      </c>
      <c r="P66" s="16">
        <f t="shared" si="4"/>
        <v>100</v>
      </c>
      <c r="R66" s="24"/>
    </row>
    <row r="67" spans="1:18" ht="16.05" customHeight="1" x14ac:dyDescent="0.2">
      <c r="A67" s="36"/>
      <c r="B67" s="36" t="s">
        <v>34</v>
      </c>
      <c r="C67" s="37" t="s">
        <v>21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257.79999999999995</v>
      </c>
      <c r="K67" s="8">
        <v>801.80000000000007</v>
      </c>
      <c r="L67" s="8">
        <v>592.30000000000007</v>
      </c>
      <c r="M67" s="8">
        <v>605.9</v>
      </c>
      <c r="N67" s="8">
        <v>337.4</v>
      </c>
      <c r="O67" s="8">
        <v>19.7</v>
      </c>
      <c r="P67" s="16">
        <f t="shared" si="4"/>
        <v>2614.9</v>
      </c>
      <c r="R67" s="24"/>
    </row>
    <row r="68" spans="1:18" ht="16.05" customHeight="1" x14ac:dyDescent="0.2">
      <c r="A68" s="36"/>
      <c r="B68" s="36"/>
      <c r="C68" s="38" t="s">
        <v>22</v>
      </c>
      <c r="D68" s="10" t="str">
        <f t="shared" ref="D68:O68" si="45">IF(D67&lt;=0,"",D67/$P67%)</f>
        <v/>
      </c>
      <c r="E68" s="10" t="str">
        <f t="shared" si="45"/>
        <v/>
      </c>
      <c r="F68" s="10" t="str">
        <f t="shared" si="45"/>
        <v/>
      </c>
      <c r="G68" s="10" t="str">
        <f t="shared" si="45"/>
        <v/>
      </c>
      <c r="H68" s="10" t="str">
        <f t="shared" si="45"/>
        <v/>
      </c>
      <c r="I68" s="10" t="str">
        <f t="shared" si="45"/>
        <v/>
      </c>
      <c r="J68" s="10">
        <f t="shared" si="45"/>
        <v>9.8588856170408032</v>
      </c>
      <c r="K68" s="10">
        <f t="shared" si="45"/>
        <v>30.662740448965547</v>
      </c>
      <c r="L68" s="10">
        <f t="shared" si="45"/>
        <v>22.650961795862177</v>
      </c>
      <c r="M68" s="10">
        <f t="shared" si="45"/>
        <v>23.171058166660291</v>
      </c>
      <c r="N68" s="10">
        <f t="shared" si="45"/>
        <v>12.902979081418026</v>
      </c>
      <c r="O68" s="10">
        <f t="shared" si="45"/>
        <v>0.75337489005315683</v>
      </c>
      <c r="P68" s="16">
        <f t="shared" si="4"/>
        <v>99.999999999999986</v>
      </c>
      <c r="R68" s="24"/>
    </row>
    <row r="69" spans="1:18" ht="16.05" customHeight="1" x14ac:dyDescent="0.2">
      <c r="A69" s="36"/>
      <c r="B69" s="36"/>
      <c r="C69" s="37" t="s">
        <v>23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356</v>
      </c>
      <c r="J69" s="8">
        <v>3907</v>
      </c>
      <c r="K69" s="8">
        <v>3664</v>
      </c>
      <c r="L69" s="8">
        <v>3961.6</v>
      </c>
      <c r="M69" s="8">
        <v>1167.4000000000001</v>
      </c>
      <c r="N69" s="8">
        <v>0</v>
      </c>
      <c r="O69" s="8">
        <v>0</v>
      </c>
      <c r="P69" s="16">
        <f t="shared" si="4"/>
        <v>13056</v>
      </c>
      <c r="R69" s="24"/>
    </row>
    <row r="70" spans="1:18" ht="16.05" customHeight="1" x14ac:dyDescent="0.2">
      <c r="A70" s="36"/>
      <c r="B70" s="36"/>
      <c r="C70" s="38" t="s">
        <v>22</v>
      </c>
      <c r="D70" s="10" t="str">
        <f t="shared" ref="D70:O70" si="46">IF(D69&lt;=0,"",D69/$P69%)</f>
        <v/>
      </c>
      <c r="E70" s="10" t="str">
        <f t="shared" si="46"/>
        <v/>
      </c>
      <c r="F70" s="10" t="str">
        <f t="shared" si="46"/>
        <v/>
      </c>
      <c r="G70" s="10" t="str">
        <f t="shared" si="46"/>
        <v/>
      </c>
      <c r="H70" s="10" t="str">
        <f t="shared" si="46"/>
        <v/>
      </c>
      <c r="I70" s="10">
        <f t="shared" si="46"/>
        <v>2.7267156862745097</v>
      </c>
      <c r="J70" s="10">
        <f t="shared" si="46"/>
        <v>29.924938725490197</v>
      </c>
      <c r="K70" s="10">
        <f t="shared" si="46"/>
        <v>28.063725490196077</v>
      </c>
      <c r="L70" s="10">
        <f t="shared" si="46"/>
        <v>30.343137254901958</v>
      </c>
      <c r="M70" s="10">
        <f t="shared" si="46"/>
        <v>8.9414828431372548</v>
      </c>
      <c r="N70" s="10" t="str">
        <f t="shared" si="46"/>
        <v/>
      </c>
      <c r="O70" s="10" t="str">
        <f t="shared" si="46"/>
        <v/>
      </c>
      <c r="P70" s="16">
        <f t="shared" si="4"/>
        <v>100</v>
      </c>
      <c r="R70" s="24"/>
    </row>
    <row r="71" spans="1:18" ht="16.05" customHeight="1" x14ac:dyDescent="0.2">
      <c r="A71" s="36"/>
      <c r="B71" s="36"/>
      <c r="C71" s="37" t="s">
        <v>24</v>
      </c>
      <c r="D71" s="9">
        <f>SUM(D69,D67)</f>
        <v>0</v>
      </c>
      <c r="E71" s="9">
        <f t="shared" ref="E71:O71" si="47">SUM(E69,E67)</f>
        <v>0</v>
      </c>
      <c r="F71" s="9">
        <f t="shared" si="47"/>
        <v>0</v>
      </c>
      <c r="G71" s="9">
        <f t="shared" si="47"/>
        <v>0</v>
      </c>
      <c r="H71" s="9">
        <f t="shared" si="47"/>
        <v>0</v>
      </c>
      <c r="I71" s="9">
        <f t="shared" si="47"/>
        <v>356</v>
      </c>
      <c r="J71" s="9">
        <f t="shared" si="47"/>
        <v>4164.8</v>
      </c>
      <c r="K71" s="9">
        <f t="shared" si="47"/>
        <v>4465.8</v>
      </c>
      <c r="L71" s="9">
        <f t="shared" si="47"/>
        <v>4553.8999999999996</v>
      </c>
      <c r="M71" s="9">
        <f t="shared" si="47"/>
        <v>1773.3000000000002</v>
      </c>
      <c r="N71" s="9">
        <f t="shared" si="47"/>
        <v>337.4</v>
      </c>
      <c r="O71" s="9">
        <f t="shared" si="47"/>
        <v>19.7</v>
      </c>
      <c r="P71" s="16">
        <f t="shared" si="4"/>
        <v>15670.9</v>
      </c>
      <c r="R71" s="24"/>
    </row>
    <row r="72" spans="1:18" ht="16.05" customHeight="1" x14ac:dyDescent="0.2">
      <c r="A72" s="36"/>
      <c r="B72" s="40"/>
      <c r="C72" s="38" t="s">
        <v>22</v>
      </c>
      <c r="D72" s="10" t="str">
        <f t="shared" ref="D72:O72" si="48">IF(D71&lt;=0,"",D71/$P71%)</f>
        <v/>
      </c>
      <c r="E72" s="10" t="str">
        <f t="shared" si="48"/>
        <v/>
      </c>
      <c r="F72" s="10" t="str">
        <f t="shared" si="48"/>
        <v/>
      </c>
      <c r="G72" s="10" t="str">
        <f t="shared" si="48"/>
        <v/>
      </c>
      <c r="H72" s="10" t="str">
        <f t="shared" si="48"/>
        <v/>
      </c>
      <c r="I72" s="10">
        <f t="shared" si="48"/>
        <v>2.271726576010312</v>
      </c>
      <c r="J72" s="10">
        <f t="shared" si="48"/>
        <v>26.576648437549853</v>
      </c>
      <c r="K72" s="10">
        <f t="shared" si="48"/>
        <v>28.497406020075427</v>
      </c>
      <c r="L72" s="10">
        <f t="shared" si="48"/>
        <v>29.059594535093705</v>
      </c>
      <c r="M72" s="10">
        <f t="shared" si="48"/>
        <v>11.315878475390694</v>
      </c>
      <c r="N72" s="10">
        <f t="shared" si="48"/>
        <v>2.1530352436682003</v>
      </c>
      <c r="O72" s="10">
        <f t="shared" si="48"/>
        <v>0.1257107122118066</v>
      </c>
      <c r="P72" s="16">
        <f t="shared" si="4"/>
        <v>100</v>
      </c>
      <c r="R72" s="24"/>
    </row>
    <row r="73" spans="1:18" ht="16.05" customHeight="1" x14ac:dyDescent="0.2">
      <c r="A73" s="36"/>
      <c r="B73" s="36" t="s">
        <v>35</v>
      </c>
      <c r="C73" s="37" t="s">
        <v>21</v>
      </c>
      <c r="D73" s="8">
        <v>489.70000000000005</v>
      </c>
      <c r="E73" s="8">
        <v>515.70000000000005</v>
      </c>
      <c r="F73" s="8">
        <v>660.9</v>
      </c>
      <c r="G73" s="8">
        <v>683.9</v>
      </c>
      <c r="H73" s="8">
        <v>652.9</v>
      </c>
      <c r="I73" s="8">
        <v>753.4</v>
      </c>
      <c r="J73" s="8">
        <v>617.79999999999995</v>
      </c>
      <c r="K73" s="8">
        <v>624.9</v>
      </c>
      <c r="L73" s="8">
        <v>640.20000000000005</v>
      </c>
      <c r="M73" s="8">
        <v>408.9</v>
      </c>
      <c r="N73" s="8">
        <v>1218.3</v>
      </c>
      <c r="O73" s="8">
        <v>1581.8000000000002</v>
      </c>
      <c r="P73" s="16">
        <f t="shared" si="4"/>
        <v>8848.4</v>
      </c>
      <c r="R73" s="24"/>
    </row>
    <row r="74" spans="1:18" ht="16.05" customHeight="1" x14ac:dyDescent="0.2">
      <c r="A74" s="36"/>
      <c r="B74" s="36"/>
      <c r="C74" s="38" t="s">
        <v>22</v>
      </c>
      <c r="D74" s="10">
        <f t="shared" ref="D74:O74" si="49">IF(D73&lt;=0,"",D73/$P73%)</f>
        <v>5.5343338908729267</v>
      </c>
      <c r="E74" s="10">
        <f t="shared" si="49"/>
        <v>5.8281723249401027</v>
      </c>
      <c r="F74" s="10">
        <f t="shared" si="49"/>
        <v>7.4691469644229471</v>
      </c>
      <c r="G74" s="10">
        <f t="shared" si="49"/>
        <v>7.7290809637900644</v>
      </c>
      <c r="H74" s="10">
        <f t="shared" si="49"/>
        <v>7.3787351385561237</v>
      </c>
      <c r="I74" s="10">
        <f t="shared" si="49"/>
        <v>8.5145337010080926</v>
      </c>
      <c r="J74" s="10">
        <f t="shared" si="49"/>
        <v>6.9820532525654357</v>
      </c>
      <c r="K74" s="10">
        <f t="shared" si="49"/>
        <v>7.0622937480222419</v>
      </c>
      <c r="L74" s="10">
        <f t="shared" si="49"/>
        <v>7.2352063649925418</v>
      </c>
      <c r="M74" s="10">
        <f t="shared" si="49"/>
        <v>4.6211744496180103</v>
      </c>
      <c r="N74" s="10">
        <f t="shared" si="49"/>
        <v>13.768590931693867</v>
      </c>
      <c r="O74" s="10">
        <f t="shared" si="49"/>
        <v>17.876678269517654</v>
      </c>
      <c r="P74" s="16">
        <f t="shared" si="4"/>
        <v>100.00000000000001</v>
      </c>
      <c r="R74" s="24"/>
    </row>
    <row r="75" spans="1:18" ht="16.05" customHeight="1" x14ac:dyDescent="0.2">
      <c r="A75" s="36"/>
      <c r="B75" s="36"/>
      <c r="C75" s="37" t="s">
        <v>23</v>
      </c>
      <c r="D75" s="8">
        <v>2187.1999999999998</v>
      </c>
      <c r="E75" s="8">
        <v>2328.6</v>
      </c>
      <c r="F75" s="8">
        <v>3021.6</v>
      </c>
      <c r="G75" s="8">
        <v>2903.9</v>
      </c>
      <c r="H75" s="8">
        <v>2604.3000000000002</v>
      </c>
      <c r="I75" s="8">
        <v>3466.6000000000004</v>
      </c>
      <c r="J75" s="8">
        <v>3242.9</v>
      </c>
      <c r="K75" s="8">
        <v>3034.1</v>
      </c>
      <c r="L75" s="8">
        <v>3068.4</v>
      </c>
      <c r="M75" s="8">
        <v>1887.1</v>
      </c>
      <c r="N75" s="8">
        <v>2067.4</v>
      </c>
      <c r="O75" s="8">
        <v>2471.1</v>
      </c>
      <c r="P75" s="16">
        <f t="shared" si="4"/>
        <v>32283.199999999997</v>
      </c>
      <c r="R75" s="24"/>
    </row>
    <row r="76" spans="1:18" ht="16.05" customHeight="1" x14ac:dyDescent="0.2">
      <c r="A76" s="36"/>
      <c r="B76" s="36"/>
      <c r="C76" s="38" t="s">
        <v>22</v>
      </c>
      <c r="D76" s="10">
        <f t="shared" ref="D76:O76" si="50">IF(D75&lt;=0,"",D75/$P75%)</f>
        <v>6.7750408881399613</v>
      </c>
      <c r="E76" s="10">
        <f t="shared" si="50"/>
        <v>7.2130395995440351</v>
      </c>
      <c r="F76" s="10">
        <f t="shared" si="50"/>
        <v>9.359666947514496</v>
      </c>
      <c r="G76" s="10">
        <f t="shared" si="50"/>
        <v>8.995081032859197</v>
      </c>
      <c r="H76" s="10">
        <f t="shared" si="50"/>
        <v>8.067044159191159</v>
      </c>
      <c r="I76" s="10">
        <f t="shared" si="50"/>
        <v>10.738092878029441</v>
      </c>
      <c r="J76" s="10">
        <f t="shared" si="50"/>
        <v>10.04516280913912</v>
      </c>
      <c r="K76" s="10">
        <f t="shared" si="50"/>
        <v>9.3983867770233438</v>
      </c>
      <c r="L76" s="10">
        <f t="shared" si="50"/>
        <v>9.5046339891956197</v>
      </c>
      <c r="M76" s="10">
        <f t="shared" si="50"/>
        <v>5.8454552212915694</v>
      </c>
      <c r="N76" s="10">
        <f t="shared" si="50"/>
        <v>6.4039500421271747</v>
      </c>
      <c r="O76" s="10">
        <f t="shared" si="50"/>
        <v>7.6544456559448877</v>
      </c>
      <c r="P76" s="16">
        <f t="shared" si="4"/>
        <v>100.00000000000001</v>
      </c>
      <c r="R76" s="24"/>
    </row>
    <row r="77" spans="1:18" ht="16.05" customHeight="1" x14ac:dyDescent="0.2">
      <c r="A77" s="36"/>
      <c r="B77" s="36"/>
      <c r="C77" s="37" t="s">
        <v>24</v>
      </c>
      <c r="D77" s="9">
        <f>SUM(D75,D73)</f>
        <v>2676.8999999999996</v>
      </c>
      <c r="E77" s="9">
        <f t="shared" ref="E77:O77" si="51">SUM(E75,E73)</f>
        <v>2844.3</v>
      </c>
      <c r="F77" s="9">
        <f t="shared" si="51"/>
        <v>3682.5</v>
      </c>
      <c r="G77" s="9">
        <f t="shared" si="51"/>
        <v>3587.8</v>
      </c>
      <c r="H77" s="9">
        <f t="shared" si="51"/>
        <v>3257.2000000000003</v>
      </c>
      <c r="I77" s="9">
        <f t="shared" si="51"/>
        <v>4220</v>
      </c>
      <c r="J77" s="9">
        <f t="shared" si="51"/>
        <v>3860.7</v>
      </c>
      <c r="K77" s="9">
        <f t="shared" si="51"/>
        <v>3659</v>
      </c>
      <c r="L77" s="9">
        <f t="shared" si="51"/>
        <v>3708.6000000000004</v>
      </c>
      <c r="M77" s="9">
        <f t="shared" si="51"/>
        <v>2296</v>
      </c>
      <c r="N77" s="9">
        <f t="shared" si="51"/>
        <v>3285.7</v>
      </c>
      <c r="O77" s="9">
        <f t="shared" si="51"/>
        <v>4052.9</v>
      </c>
      <c r="P77" s="16">
        <f t="shared" si="4"/>
        <v>41131.599999999999</v>
      </c>
      <c r="R77" s="24"/>
    </row>
    <row r="78" spans="1:18" ht="16.05" customHeight="1" x14ac:dyDescent="0.2">
      <c r="A78" s="36"/>
      <c r="B78" s="40"/>
      <c r="C78" s="38" t="s">
        <v>22</v>
      </c>
      <c r="D78" s="10">
        <f t="shared" ref="D78:O78" si="52">IF(D77&lt;=0,"",D77/$P77%)</f>
        <v>6.5081348646782518</v>
      </c>
      <c r="E78" s="10">
        <f t="shared" si="52"/>
        <v>6.9151212206673227</v>
      </c>
      <c r="F78" s="10">
        <f t="shared" si="52"/>
        <v>8.9529704655301519</v>
      </c>
      <c r="G78" s="10">
        <f t="shared" si="52"/>
        <v>8.7227338591253449</v>
      </c>
      <c r="H78" s="10">
        <f t="shared" si="52"/>
        <v>7.9189722743584019</v>
      </c>
      <c r="I78" s="10">
        <f t="shared" si="52"/>
        <v>10.259751626486691</v>
      </c>
      <c r="J78" s="10">
        <f t="shared" si="52"/>
        <v>9.3862140057765799</v>
      </c>
      <c r="K78" s="10">
        <f t="shared" si="52"/>
        <v>8.8958367775627512</v>
      </c>
      <c r="L78" s="10">
        <f t="shared" si="52"/>
        <v>9.0164253274854378</v>
      </c>
      <c r="M78" s="10">
        <f t="shared" si="52"/>
        <v>5.5820828754534233</v>
      </c>
      <c r="N78" s="10">
        <f t="shared" si="52"/>
        <v>7.9882620661486543</v>
      </c>
      <c r="O78" s="10">
        <f t="shared" si="52"/>
        <v>9.8534946367269942</v>
      </c>
      <c r="P78" s="16">
        <f t="shared" si="4"/>
        <v>100</v>
      </c>
      <c r="R78" s="24"/>
    </row>
    <row r="79" spans="1:18" ht="16.05" customHeight="1" x14ac:dyDescent="0.2">
      <c r="A79" s="36"/>
      <c r="B79" s="36" t="s">
        <v>36</v>
      </c>
      <c r="C79" s="37" t="s">
        <v>21</v>
      </c>
      <c r="D79" s="8">
        <v>5</v>
      </c>
      <c r="E79" s="8">
        <v>5</v>
      </c>
      <c r="F79" s="8">
        <v>5</v>
      </c>
      <c r="G79" s="8">
        <v>0</v>
      </c>
      <c r="H79" s="8">
        <v>2.8</v>
      </c>
      <c r="I79" s="8">
        <v>1.3</v>
      </c>
      <c r="J79" s="8">
        <v>114.5</v>
      </c>
      <c r="K79" s="8">
        <v>422.7</v>
      </c>
      <c r="L79" s="8">
        <v>634.80000000000007</v>
      </c>
      <c r="M79" s="8">
        <v>583.1</v>
      </c>
      <c r="N79" s="8">
        <v>222.00000000000003</v>
      </c>
      <c r="O79" s="8">
        <v>143.79999999999998</v>
      </c>
      <c r="P79" s="16">
        <f t="shared" si="4"/>
        <v>2140</v>
      </c>
      <c r="R79" s="24"/>
    </row>
    <row r="80" spans="1:18" ht="16.05" customHeight="1" x14ac:dyDescent="0.2">
      <c r="A80" s="36"/>
      <c r="B80" s="36"/>
      <c r="C80" s="38" t="s">
        <v>22</v>
      </c>
      <c r="D80" s="10">
        <f t="shared" ref="D80:O80" si="53">IF(D79&lt;=0,"",D79/$P79%)</f>
        <v>0.23364485981308414</v>
      </c>
      <c r="E80" s="10">
        <f t="shared" si="53"/>
        <v>0.23364485981308414</v>
      </c>
      <c r="F80" s="10">
        <f t="shared" si="53"/>
        <v>0.23364485981308414</v>
      </c>
      <c r="G80" s="10" t="str">
        <f t="shared" si="53"/>
        <v/>
      </c>
      <c r="H80" s="10">
        <f t="shared" si="53"/>
        <v>0.13084112149532709</v>
      </c>
      <c r="I80" s="10">
        <f t="shared" si="53"/>
        <v>6.0747663551401876E-2</v>
      </c>
      <c r="J80" s="10">
        <f t="shared" si="53"/>
        <v>5.3504672897196262</v>
      </c>
      <c r="K80" s="10">
        <f t="shared" si="53"/>
        <v>19.752336448598133</v>
      </c>
      <c r="L80" s="10">
        <f t="shared" si="53"/>
        <v>29.663551401869164</v>
      </c>
      <c r="M80" s="10">
        <f t="shared" si="53"/>
        <v>27.247663551401871</v>
      </c>
      <c r="N80" s="10">
        <f t="shared" si="53"/>
        <v>10.373831775700937</v>
      </c>
      <c r="O80" s="10">
        <f t="shared" si="53"/>
        <v>6.7196261682242984</v>
      </c>
      <c r="P80" s="16">
        <f t="shared" si="4"/>
        <v>100.00000000000001</v>
      </c>
      <c r="R80" s="24"/>
    </row>
    <row r="81" spans="1:18" ht="16.05" customHeight="1" x14ac:dyDescent="0.2">
      <c r="A81" s="36"/>
      <c r="B81" s="36"/>
      <c r="C81" s="37" t="s">
        <v>23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583</v>
      </c>
      <c r="K81" s="8">
        <v>2595.9</v>
      </c>
      <c r="L81" s="8">
        <v>3161.2000000000003</v>
      </c>
      <c r="M81" s="8">
        <v>3329.1</v>
      </c>
      <c r="N81" s="8">
        <v>759.99999999999989</v>
      </c>
      <c r="O81" s="8">
        <v>44.4</v>
      </c>
      <c r="P81" s="16">
        <f t="shared" si="4"/>
        <v>10473.6</v>
      </c>
      <c r="R81" s="24"/>
    </row>
    <row r="82" spans="1:18" ht="16.05" customHeight="1" x14ac:dyDescent="0.2">
      <c r="A82" s="36"/>
      <c r="B82" s="36"/>
      <c r="C82" s="38" t="s">
        <v>22</v>
      </c>
      <c r="D82" s="10" t="str">
        <f t="shared" ref="D82:O82" si="54">IF(D81&lt;=0,"",D81/$P81%)</f>
        <v/>
      </c>
      <c r="E82" s="10" t="str">
        <f t="shared" si="54"/>
        <v/>
      </c>
      <c r="F82" s="10" t="str">
        <f t="shared" si="54"/>
        <v/>
      </c>
      <c r="G82" s="10" t="str">
        <f t="shared" si="54"/>
        <v/>
      </c>
      <c r="H82" s="10" t="str">
        <f t="shared" si="54"/>
        <v/>
      </c>
      <c r="I82" s="10" t="str">
        <f t="shared" si="54"/>
        <v/>
      </c>
      <c r="J82" s="10">
        <f t="shared" si="54"/>
        <v>5.5663764130766875</v>
      </c>
      <c r="K82" s="10">
        <f t="shared" si="54"/>
        <v>24.785174152153989</v>
      </c>
      <c r="L82" s="10">
        <f t="shared" si="54"/>
        <v>30.182554231591812</v>
      </c>
      <c r="M82" s="10">
        <f t="shared" si="54"/>
        <v>31.785632447296056</v>
      </c>
      <c r="N82" s="10">
        <f t="shared" si="54"/>
        <v>7.2563397494653206</v>
      </c>
      <c r="O82" s="10">
        <f t="shared" si="54"/>
        <v>0.42392300641613195</v>
      </c>
      <c r="P82" s="16">
        <f t="shared" si="4"/>
        <v>100</v>
      </c>
      <c r="R82" s="24"/>
    </row>
    <row r="83" spans="1:18" ht="16.05" customHeight="1" x14ac:dyDescent="0.2">
      <c r="A83" s="36"/>
      <c r="B83" s="36"/>
      <c r="C83" s="37" t="s">
        <v>24</v>
      </c>
      <c r="D83" s="9">
        <f>SUM(D81,D79)</f>
        <v>5</v>
      </c>
      <c r="E83" s="9">
        <f t="shared" ref="E83:O83" si="55">SUM(E81,E79)</f>
        <v>5</v>
      </c>
      <c r="F83" s="9">
        <f t="shared" si="55"/>
        <v>5</v>
      </c>
      <c r="G83" s="9">
        <f t="shared" si="55"/>
        <v>0</v>
      </c>
      <c r="H83" s="9">
        <f t="shared" si="55"/>
        <v>2.8</v>
      </c>
      <c r="I83" s="9">
        <f t="shared" si="55"/>
        <v>1.3</v>
      </c>
      <c r="J83" s="9">
        <f t="shared" si="55"/>
        <v>697.5</v>
      </c>
      <c r="K83" s="9">
        <f t="shared" si="55"/>
        <v>3018.6</v>
      </c>
      <c r="L83" s="9">
        <f t="shared" si="55"/>
        <v>3796.0000000000005</v>
      </c>
      <c r="M83" s="9">
        <f t="shared" si="55"/>
        <v>3912.2</v>
      </c>
      <c r="N83" s="9">
        <f t="shared" si="55"/>
        <v>981.99999999999989</v>
      </c>
      <c r="O83" s="9">
        <f t="shared" si="55"/>
        <v>188.2</v>
      </c>
      <c r="P83" s="16">
        <f t="shared" si="4"/>
        <v>12613.600000000002</v>
      </c>
      <c r="R83" s="24"/>
    </row>
    <row r="84" spans="1:18" ht="16.05" customHeight="1" x14ac:dyDescent="0.2">
      <c r="A84" s="36"/>
      <c r="B84" s="40"/>
      <c r="C84" s="38" t="s">
        <v>22</v>
      </c>
      <c r="D84" s="10">
        <f t="shared" ref="D84:O84" si="56">IF(D83&lt;=0,"",D83/$P83%)</f>
        <v>3.9639753916407679E-2</v>
      </c>
      <c r="E84" s="10">
        <f t="shared" si="56"/>
        <v>3.9639753916407679E-2</v>
      </c>
      <c r="F84" s="10">
        <f t="shared" si="56"/>
        <v>3.9639753916407679E-2</v>
      </c>
      <c r="G84" s="10" t="str">
        <f t="shared" si="56"/>
        <v/>
      </c>
      <c r="H84" s="10">
        <f t="shared" si="56"/>
        <v>2.2198262193188299E-2</v>
      </c>
      <c r="I84" s="10">
        <f t="shared" si="56"/>
        <v>1.0306336018265997E-2</v>
      </c>
      <c r="J84" s="10">
        <f t="shared" si="56"/>
        <v>5.5297456713388708</v>
      </c>
      <c r="K84" s="10">
        <f t="shared" si="56"/>
        <v>23.931312234413642</v>
      </c>
      <c r="L84" s="10">
        <f t="shared" si="56"/>
        <v>30.094501173336713</v>
      </c>
      <c r="M84" s="10">
        <f t="shared" si="56"/>
        <v>31.015729054354022</v>
      </c>
      <c r="N84" s="10">
        <f t="shared" si="56"/>
        <v>7.7852476691824677</v>
      </c>
      <c r="O84" s="10">
        <f t="shared" si="56"/>
        <v>1.4920403374135849</v>
      </c>
      <c r="P84" s="16">
        <f t="shared" si="4"/>
        <v>99.999999999999986</v>
      </c>
      <c r="R84" s="24"/>
    </row>
    <row r="85" spans="1:18" ht="16.05" customHeight="1" x14ac:dyDescent="0.2">
      <c r="A85" s="36"/>
      <c r="B85" s="36" t="s">
        <v>37</v>
      </c>
      <c r="C85" s="37" t="s">
        <v>21</v>
      </c>
      <c r="D85" s="8">
        <v>49.8</v>
      </c>
      <c r="E85" s="8">
        <v>74</v>
      </c>
      <c r="F85" s="8">
        <v>68.2</v>
      </c>
      <c r="G85" s="8">
        <v>55.899999999999991</v>
      </c>
      <c r="H85" s="8">
        <v>36.799999999999997</v>
      </c>
      <c r="I85" s="8">
        <v>42.3</v>
      </c>
      <c r="J85" s="8">
        <v>31.5</v>
      </c>
      <c r="K85" s="8">
        <v>40.299999999999997</v>
      </c>
      <c r="L85" s="8">
        <v>70.5</v>
      </c>
      <c r="M85" s="8">
        <v>77.3</v>
      </c>
      <c r="N85" s="8">
        <v>139.69999999999999</v>
      </c>
      <c r="O85" s="8">
        <v>118.4</v>
      </c>
      <c r="P85" s="16">
        <f t="shared" si="4"/>
        <v>804.69999999999993</v>
      </c>
      <c r="R85" s="24"/>
    </row>
    <row r="86" spans="1:18" ht="16.05" customHeight="1" x14ac:dyDescent="0.2">
      <c r="A86" s="36"/>
      <c r="B86" s="36"/>
      <c r="C86" s="38" t="s">
        <v>22</v>
      </c>
      <c r="D86" s="10">
        <f t="shared" ref="D86:O86" si="57">IF(D85&lt;=0,"",D85/$P85%)</f>
        <v>6.1886417298372072</v>
      </c>
      <c r="E86" s="10">
        <f t="shared" si="57"/>
        <v>9.1959736547781787</v>
      </c>
      <c r="F86" s="10">
        <f t="shared" si="57"/>
        <v>8.4752081521063758</v>
      </c>
      <c r="G86" s="10">
        <f t="shared" si="57"/>
        <v>6.9466882067851374</v>
      </c>
      <c r="H86" s="10">
        <f t="shared" si="57"/>
        <v>4.5731328445383372</v>
      </c>
      <c r="I86" s="10">
        <f t="shared" si="57"/>
        <v>5.2566173729340129</v>
      </c>
      <c r="J86" s="10">
        <f t="shared" si="57"/>
        <v>3.9145022989934142</v>
      </c>
      <c r="K86" s="10">
        <f t="shared" si="57"/>
        <v>5.0080775444264951</v>
      </c>
      <c r="L86" s="10">
        <f t="shared" si="57"/>
        <v>8.7610289548900226</v>
      </c>
      <c r="M86" s="10">
        <f t="shared" si="57"/>
        <v>9.6060643718155845</v>
      </c>
      <c r="N86" s="10">
        <f t="shared" si="57"/>
        <v>17.360507021250157</v>
      </c>
      <c r="O86" s="10">
        <f t="shared" si="57"/>
        <v>14.713557847645088</v>
      </c>
      <c r="P86" s="16">
        <f t="shared" si="4"/>
        <v>100.00000000000003</v>
      </c>
      <c r="R86" s="24"/>
    </row>
    <row r="87" spans="1:18" ht="16.05" customHeight="1" x14ac:dyDescent="0.2">
      <c r="A87" s="36"/>
      <c r="B87" s="36"/>
      <c r="C87" s="37" t="s">
        <v>23</v>
      </c>
      <c r="D87" s="8">
        <v>104.69999999999999</v>
      </c>
      <c r="E87" s="8">
        <v>50.8</v>
      </c>
      <c r="F87" s="8">
        <v>25.1</v>
      </c>
      <c r="G87" s="8">
        <v>110.5</v>
      </c>
      <c r="H87" s="8">
        <v>86</v>
      </c>
      <c r="I87" s="8">
        <v>0</v>
      </c>
      <c r="J87" s="8">
        <v>0</v>
      </c>
      <c r="K87" s="8">
        <v>13.3</v>
      </c>
      <c r="L87" s="8">
        <v>225.2</v>
      </c>
      <c r="M87" s="8">
        <v>594.1</v>
      </c>
      <c r="N87" s="8">
        <v>383.9</v>
      </c>
      <c r="O87" s="8">
        <v>254.10000000000002</v>
      </c>
      <c r="P87" s="16">
        <f t="shared" si="4"/>
        <v>1847.6999999999998</v>
      </c>
      <c r="R87" s="24"/>
    </row>
    <row r="88" spans="1:18" ht="16.05" customHeight="1" x14ac:dyDescent="0.2">
      <c r="A88" s="36"/>
      <c r="B88" s="36"/>
      <c r="C88" s="38" t="s">
        <v>22</v>
      </c>
      <c r="D88" s="10">
        <f t="shared" ref="D88:O88" si="58">IF(D87&lt;=0,"",D87/$P87%)</f>
        <v>5.6665043026465343</v>
      </c>
      <c r="E88" s="10">
        <f t="shared" si="58"/>
        <v>2.7493640742544789</v>
      </c>
      <c r="F88" s="10">
        <f t="shared" si="58"/>
        <v>1.3584456351139258</v>
      </c>
      <c r="G88" s="10">
        <f t="shared" si="58"/>
        <v>5.9804080749039361</v>
      </c>
      <c r="H88" s="10">
        <f t="shared" si="58"/>
        <v>4.6544352438166374</v>
      </c>
      <c r="I88" s="10" t="str">
        <f t="shared" si="58"/>
        <v/>
      </c>
      <c r="J88" s="10" t="str">
        <f t="shared" si="58"/>
        <v/>
      </c>
      <c r="K88" s="10">
        <f t="shared" si="58"/>
        <v>0.71981382259024751</v>
      </c>
      <c r="L88" s="10">
        <f t="shared" si="58"/>
        <v>12.188125777994264</v>
      </c>
      <c r="M88" s="10">
        <f t="shared" si="58"/>
        <v>32.153488120365864</v>
      </c>
      <c r="N88" s="10">
        <f t="shared" si="58"/>
        <v>20.777182443037294</v>
      </c>
      <c r="O88" s="10">
        <f t="shared" si="58"/>
        <v>13.752232505276835</v>
      </c>
      <c r="P88" s="16">
        <f t="shared" si="4"/>
        <v>100.00000000000001</v>
      </c>
      <c r="R88" s="24"/>
    </row>
    <row r="89" spans="1:18" ht="16.05" customHeight="1" x14ac:dyDescent="0.2">
      <c r="A89" s="36"/>
      <c r="B89" s="36"/>
      <c r="C89" s="37" t="s">
        <v>24</v>
      </c>
      <c r="D89" s="9">
        <f>SUM(D87,D85)</f>
        <v>154.5</v>
      </c>
      <c r="E89" s="9">
        <f t="shared" ref="E89:O89" si="59">SUM(E87,E85)</f>
        <v>124.8</v>
      </c>
      <c r="F89" s="9">
        <f t="shared" si="59"/>
        <v>93.300000000000011</v>
      </c>
      <c r="G89" s="9">
        <f t="shared" si="59"/>
        <v>166.39999999999998</v>
      </c>
      <c r="H89" s="9">
        <f t="shared" si="59"/>
        <v>122.8</v>
      </c>
      <c r="I89" s="9">
        <f t="shared" si="59"/>
        <v>42.3</v>
      </c>
      <c r="J89" s="9">
        <f t="shared" si="59"/>
        <v>31.5</v>
      </c>
      <c r="K89" s="9">
        <f t="shared" si="59"/>
        <v>53.599999999999994</v>
      </c>
      <c r="L89" s="9">
        <f t="shared" si="59"/>
        <v>295.7</v>
      </c>
      <c r="M89" s="9">
        <f t="shared" si="59"/>
        <v>671.4</v>
      </c>
      <c r="N89" s="9">
        <f t="shared" si="59"/>
        <v>523.59999999999991</v>
      </c>
      <c r="O89" s="9">
        <f t="shared" si="59"/>
        <v>372.5</v>
      </c>
      <c r="P89" s="16">
        <f t="shared" si="4"/>
        <v>2652.3999999999996</v>
      </c>
      <c r="R89" s="24"/>
    </row>
    <row r="90" spans="1:18" ht="16.05" customHeight="1" x14ac:dyDescent="0.2">
      <c r="A90" s="36"/>
      <c r="B90" s="40"/>
      <c r="C90" s="38" t="s">
        <v>22</v>
      </c>
      <c r="D90" s="10">
        <f t="shared" ref="D90:O90" si="60">IF(D89&lt;=0,"",D89/$P89%)</f>
        <v>5.8249132860805313</v>
      </c>
      <c r="E90" s="10">
        <f t="shared" si="60"/>
        <v>4.7051726738048565</v>
      </c>
      <c r="F90" s="10">
        <f t="shared" si="60"/>
        <v>3.5175689941185349</v>
      </c>
      <c r="G90" s="10">
        <f t="shared" si="60"/>
        <v>6.2735635650731414</v>
      </c>
      <c r="H90" s="10">
        <f t="shared" si="60"/>
        <v>4.629769265570804</v>
      </c>
      <c r="I90" s="10">
        <f t="shared" si="60"/>
        <v>1.5947820841502036</v>
      </c>
      <c r="J90" s="10">
        <f t="shared" si="60"/>
        <v>1.1876036796863219</v>
      </c>
      <c r="K90" s="10">
        <f t="shared" si="60"/>
        <v>2.0208113406725983</v>
      </c>
      <c r="L90" s="10">
        <f t="shared" si="60"/>
        <v>11.148393907404616</v>
      </c>
      <c r="M90" s="10">
        <f t="shared" si="60"/>
        <v>25.312924144171319</v>
      </c>
      <c r="N90" s="10">
        <f t="shared" si="60"/>
        <v>19.740612275674859</v>
      </c>
      <c r="O90" s="10">
        <f t="shared" si="60"/>
        <v>14.043884783592219</v>
      </c>
      <c r="P90" s="16">
        <f t="shared" ref="P90:P153" si="61">SUM(D90:O90)</f>
        <v>100.00000000000001</v>
      </c>
      <c r="R90" s="24"/>
    </row>
    <row r="91" spans="1:18" ht="16.05" customHeight="1" x14ac:dyDescent="0.2">
      <c r="A91" s="36"/>
      <c r="B91" s="36" t="s">
        <v>38</v>
      </c>
      <c r="C91" s="37" t="s">
        <v>21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9.6999999999999993</v>
      </c>
      <c r="K91" s="8">
        <v>326.2</v>
      </c>
      <c r="L91" s="8">
        <v>431.99999999999994</v>
      </c>
      <c r="M91" s="8">
        <v>0</v>
      </c>
      <c r="N91" s="8">
        <v>0</v>
      </c>
      <c r="O91" s="8">
        <v>0</v>
      </c>
      <c r="P91" s="16">
        <f t="shared" si="61"/>
        <v>767.89999999999986</v>
      </c>
      <c r="R91" s="24"/>
    </row>
    <row r="92" spans="1:18" ht="16.05" customHeight="1" x14ac:dyDescent="0.2">
      <c r="A92" s="36"/>
      <c r="B92" s="36"/>
      <c r="C92" s="38" t="s">
        <v>22</v>
      </c>
      <c r="D92" s="10" t="str">
        <f t="shared" ref="D92:O92" si="62">IF(D91&lt;=0,"",D91/$P91%)</f>
        <v/>
      </c>
      <c r="E92" s="10" t="str">
        <f t="shared" si="62"/>
        <v/>
      </c>
      <c r="F92" s="10" t="str">
        <f t="shared" si="62"/>
        <v/>
      </c>
      <c r="G92" s="10" t="str">
        <f t="shared" si="62"/>
        <v/>
      </c>
      <c r="H92" s="10" t="str">
        <f t="shared" si="62"/>
        <v/>
      </c>
      <c r="I92" s="10" t="str">
        <f t="shared" si="62"/>
        <v/>
      </c>
      <c r="J92" s="10">
        <f t="shared" si="62"/>
        <v>1.2631853105873163</v>
      </c>
      <c r="K92" s="10">
        <f t="shared" si="62"/>
        <v>42.479489516864184</v>
      </c>
      <c r="L92" s="10">
        <f t="shared" si="62"/>
        <v>56.257325172548512</v>
      </c>
      <c r="M92" s="10" t="str">
        <f t="shared" si="62"/>
        <v/>
      </c>
      <c r="N92" s="10" t="str">
        <f t="shared" si="62"/>
        <v/>
      </c>
      <c r="O92" s="10" t="str">
        <f t="shared" si="62"/>
        <v/>
      </c>
      <c r="P92" s="16">
        <f t="shared" si="61"/>
        <v>100.00000000000001</v>
      </c>
      <c r="R92" s="24"/>
    </row>
    <row r="93" spans="1:18" ht="16.05" customHeight="1" x14ac:dyDescent="0.2">
      <c r="A93" s="36"/>
      <c r="B93" s="36"/>
      <c r="C93" s="37" t="s">
        <v>23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10.5</v>
      </c>
      <c r="K93" s="8">
        <v>633.19999999999993</v>
      </c>
      <c r="L93" s="8">
        <v>107.5</v>
      </c>
      <c r="M93" s="8">
        <v>0</v>
      </c>
      <c r="N93" s="8">
        <v>0</v>
      </c>
      <c r="O93" s="8">
        <v>0</v>
      </c>
      <c r="P93" s="16">
        <f t="shared" si="61"/>
        <v>751.19999999999993</v>
      </c>
      <c r="R93" s="24"/>
    </row>
    <row r="94" spans="1:18" ht="16.05" customHeight="1" x14ac:dyDescent="0.2">
      <c r="A94" s="36"/>
      <c r="B94" s="36"/>
      <c r="C94" s="38" t="s">
        <v>22</v>
      </c>
      <c r="D94" s="10" t="str">
        <f t="shared" ref="D94:O94" si="63">IF(D93&lt;=0,"",D93/$P93%)</f>
        <v/>
      </c>
      <c r="E94" s="10" t="str">
        <f t="shared" si="63"/>
        <v/>
      </c>
      <c r="F94" s="10" t="str">
        <f t="shared" si="63"/>
        <v/>
      </c>
      <c r="G94" s="10" t="str">
        <f t="shared" si="63"/>
        <v/>
      </c>
      <c r="H94" s="10" t="str">
        <f t="shared" si="63"/>
        <v/>
      </c>
      <c r="I94" s="10" t="str">
        <f t="shared" si="63"/>
        <v/>
      </c>
      <c r="J94" s="10">
        <f t="shared" si="63"/>
        <v>1.3977635782747604</v>
      </c>
      <c r="K94" s="10">
        <f t="shared" si="63"/>
        <v>84.291799787007449</v>
      </c>
      <c r="L94" s="10">
        <f t="shared" si="63"/>
        <v>14.310436634717785</v>
      </c>
      <c r="M94" s="10" t="str">
        <f t="shared" si="63"/>
        <v/>
      </c>
      <c r="N94" s="10" t="str">
        <f t="shared" si="63"/>
        <v/>
      </c>
      <c r="O94" s="10" t="str">
        <f t="shared" si="63"/>
        <v/>
      </c>
      <c r="P94" s="16">
        <f t="shared" si="61"/>
        <v>100</v>
      </c>
      <c r="R94" s="24"/>
    </row>
    <row r="95" spans="1:18" ht="16.05" customHeight="1" x14ac:dyDescent="0.2">
      <c r="A95" s="36"/>
      <c r="B95" s="36"/>
      <c r="C95" s="37" t="s">
        <v>24</v>
      </c>
      <c r="D95" s="9">
        <f>SUM(D93,D91)</f>
        <v>0</v>
      </c>
      <c r="E95" s="9">
        <f t="shared" ref="E95:O95" si="64">SUM(E93,E91)</f>
        <v>0</v>
      </c>
      <c r="F95" s="9">
        <f t="shared" si="64"/>
        <v>0</v>
      </c>
      <c r="G95" s="9">
        <f t="shared" si="64"/>
        <v>0</v>
      </c>
      <c r="H95" s="9">
        <f t="shared" si="64"/>
        <v>0</v>
      </c>
      <c r="I95" s="9">
        <f t="shared" si="64"/>
        <v>0</v>
      </c>
      <c r="J95" s="9">
        <f t="shared" si="64"/>
        <v>20.2</v>
      </c>
      <c r="K95" s="9">
        <f t="shared" si="64"/>
        <v>959.39999999999986</v>
      </c>
      <c r="L95" s="9">
        <f t="shared" si="64"/>
        <v>539.5</v>
      </c>
      <c r="M95" s="9">
        <f t="shared" si="64"/>
        <v>0</v>
      </c>
      <c r="N95" s="9">
        <f t="shared" si="64"/>
        <v>0</v>
      </c>
      <c r="O95" s="9">
        <f t="shared" si="64"/>
        <v>0</v>
      </c>
      <c r="P95" s="16">
        <f t="shared" si="61"/>
        <v>1519.1</v>
      </c>
      <c r="R95" s="24"/>
    </row>
    <row r="96" spans="1:18" ht="16.05" customHeight="1" x14ac:dyDescent="0.2">
      <c r="A96" s="36"/>
      <c r="B96" s="40"/>
      <c r="C96" s="38" t="s">
        <v>22</v>
      </c>
      <c r="D96" s="10" t="str">
        <f t="shared" ref="D96:O96" si="65">IF(D95&lt;=0,"",D95/$P95%)</f>
        <v/>
      </c>
      <c r="E96" s="10" t="str">
        <f t="shared" si="65"/>
        <v/>
      </c>
      <c r="F96" s="10" t="str">
        <f t="shared" si="65"/>
        <v/>
      </c>
      <c r="G96" s="10" t="str">
        <f t="shared" si="65"/>
        <v/>
      </c>
      <c r="H96" s="10" t="str">
        <f t="shared" si="65"/>
        <v/>
      </c>
      <c r="I96" s="10" t="str">
        <f t="shared" si="65"/>
        <v/>
      </c>
      <c r="J96" s="10">
        <f t="shared" si="65"/>
        <v>1.3297347113422422</v>
      </c>
      <c r="K96" s="10">
        <f t="shared" si="65"/>
        <v>63.155815943650843</v>
      </c>
      <c r="L96" s="10">
        <f t="shared" si="65"/>
        <v>35.514449345006916</v>
      </c>
      <c r="M96" s="10" t="str">
        <f t="shared" si="65"/>
        <v/>
      </c>
      <c r="N96" s="10" t="str">
        <f t="shared" si="65"/>
        <v/>
      </c>
      <c r="O96" s="10" t="str">
        <f t="shared" si="65"/>
        <v/>
      </c>
      <c r="P96" s="16">
        <f t="shared" si="61"/>
        <v>100</v>
      </c>
      <c r="R96" s="24"/>
    </row>
    <row r="97" spans="1:18" ht="16.05" customHeight="1" x14ac:dyDescent="0.2">
      <c r="A97" s="36"/>
      <c r="B97" s="36" t="s">
        <v>39</v>
      </c>
      <c r="C97" s="37" t="s">
        <v>21</v>
      </c>
      <c r="D97" s="10">
        <v>0</v>
      </c>
      <c r="E97" s="10">
        <v>0</v>
      </c>
      <c r="F97" s="10">
        <v>0</v>
      </c>
      <c r="G97" s="10">
        <v>1.1000000000000001</v>
      </c>
      <c r="H97" s="10">
        <v>4.8</v>
      </c>
      <c r="I97" s="10">
        <v>72.899999999999991</v>
      </c>
      <c r="J97" s="10">
        <v>122.5</v>
      </c>
      <c r="K97" s="10">
        <v>93.199999999999989</v>
      </c>
      <c r="L97" s="10">
        <v>125.3</v>
      </c>
      <c r="M97" s="10">
        <v>104.6</v>
      </c>
      <c r="N97" s="10">
        <v>6.5</v>
      </c>
      <c r="O97" s="10">
        <v>0</v>
      </c>
      <c r="P97" s="16">
        <f t="shared" si="61"/>
        <v>530.9</v>
      </c>
      <c r="R97" s="24"/>
    </row>
    <row r="98" spans="1:18" ht="16.05" customHeight="1" x14ac:dyDescent="0.2">
      <c r="A98" s="36"/>
      <c r="B98" s="36"/>
      <c r="C98" s="38" t="s">
        <v>22</v>
      </c>
      <c r="D98" s="10" t="str">
        <f t="shared" ref="D98:O98" si="66">IF(D97&lt;=0,"",D97/$P97%)</f>
        <v/>
      </c>
      <c r="E98" s="10" t="str">
        <f t="shared" si="66"/>
        <v/>
      </c>
      <c r="F98" s="10" t="str">
        <f t="shared" si="66"/>
        <v/>
      </c>
      <c r="G98" s="10">
        <f t="shared" si="66"/>
        <v>0.20719532868713506</v>
      </c>
      <c r="H98" s="10">
        <f t="shared" si="66"/>
        <v>0.9041250706347711</v>
      </c>
      <c r="I98" s="10">
        <f t="shared" si="66"/>
        <v>13.731399510265584</v>
      </c>
      <c r="J98" s="10">
        <f t="shared" si="66"/>
        <v>23.074025240158221</v>
      </c>
      <c r="K98" s="10">
        <f t="shared" si="66"/>
        <v>17.555095121491803</v>
      </c>
      <c r="L98" s="10">
        <f t="shared" si="66"/>
        <v>23.601431531361836</v>
      </c>
      <c r="M98" s="10">
        <f t="shared" si="66"/>
        <v>19.702392164249385</v>
      </c>
      <c r="N98" s="10">
        <f t="shared" si="66"/>
        <v>1.2243360331512525</v>
      </c>
      <c r="O98" s="10" t="str">
        <f t="shared" si="66"/>
        <v/>
      </c>
      <c r="P98" s="16">
        <f t="shared" si="61"/>
        <v>99.999999999999986</v>
      </c>
      <c r="R98" s="24"/>
    </row>
    <row r="99" spans="1:18" ht="16.05" customHeight="1" x14ac:dyDescent="0.2">
      <c r="A99" s="36"/>
      <c r="B99" s="36"/>
      <c r="C99" s="37" t="s">
        <v>23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11</v>
      </c>
      <c r="L99" s="10">
        <v>46.1</v>
      </c>
      <c r="M99" s="10">
        <v>71.699999999999989</v>
      </c>
      <c r="N99" s="10">
        <v>7.4</v>
      </c>
      <c r="O99" s="10">
        <v>0</v>
      </c>
      <c r="P99" s="16">
        <f t="shared" si="61"/>
        <v>136.19999999999999</v>
      </c>
      <c r="R99" s="24"/>
    </row>
    <row r="100" spans="1:18" ht="16.05" customHeight="1" x14ac:dyDescent="0.2">
      <c r="A100" s="36"/>
      <c r="B100" s="36"/>
      <c r="C100" s="38" t="s">
        <v>22</v>
      </c>
      <c r="D100" s="10" t="str">
        <f t="shared" ref="D100:O100" si="67">IF(D99&lt;=0,"",D99/$P99%)</f>
        <v/>
      </c>
      <c r="E100" s="10" t="str">
        <f t="shared" si="67"/>
        <v/>
      </c>
      <c r="F100" s="10" t="str">
        <f t="shared" si="67"/>
        <v/>
      </c>
      <c r="G100" s="10" t="str">
        <f t="shared" si="67"/>
        <v/>
      </c>
      <c r="H100" s="10" t="str">
        <f t="shared" si="67"/>
        <v/>
      </c>
      <c r="I100" s="10" t="str">
        <f t="shared" si="67"/>
        <v/>
      </c>
      <c r="J100" s="10" t="str">
        <f t="shared" si="67"/>
        <v/>
      </c>
      <c r="K100" s="10">
        <f t="shared" si="67"/>
        <v>8.0763582966226153</v>
      </c>
      <c r="L100" s="10">
        <f t="shared" si="67"/>
        <v>33.847283406754777</v>
      </c>
      <c r="M100" s="10">
        <f t="shared" si="67"/>
        <v>52.643171806167395</v>
      </c>
      <c r="N100" s="10">
        <f t="shared" si="67"/>
        <v>5.4331864904552134</v>
      </c>
      <c r="O100" s="10" t="str">
        <f t="shared" si="67"/>
        <v/>
      </c>
      <c r="P100" s="16">
        <f t="shared" si="61"/>
        <v>100</v>
      </c>
      <c r="R100" s="24"/>
    </row>
    <row r="101" spans="1:18" ht="16.05" customHeight="1" x14ac:dyDescent="0.2">
      <c r="A101" s="36"/>
      <c r="B101" s="36"/>
      <c r="C101" s="37" t="s">
        <v>24</v>
      </c>
      <c r="D101" s="9">
        <f>SUM(D99,D97)</f>
        <v>0</v>
      </c>
      <c r="E101" s="9">
        <f t="shared" ref="E101:O101" si="68">SUM(E99,E97)</f>
        <v>0</v>
      </c>
      <c r="F101" s="9">
        <f t="shared" si="68"/>
        <v>0</v>
      </c>
      <c r="G101" s="9">
        <f t="shared" si="68"/>
        <v>1.1000000000000001</v>
      </c>
      <c r="H101" s="9">
        <f t="shared" si="68"/>
        <v>4.8</v>
      </c>
      <c r="I101" s="9">
        <f t="shared" si="68"/>
        <v>72.899999999999991</v>
      </c>
      <c r="J101" s="9">
        <f t="shared" si="68"/>
        <v>122.5</v>
      </c>
      <c r="K101" s="9">
        <f t="shared" si="68"/>
        <v>104.19999999999999</v>
      </c>
      <c r="L101" s="9">
        <f t="shared" si="68"/>
        <v>171.4</v>
      </c>
      <c r="M101" s="9">
        <f t="shared" si="68"/>
        <v>176.29999999999998</v>
      </c>
      <c r="N101" s="9">
        <f t="shared" si="68"/>
        <v>13.9</v>
      </c>
      <c r="O101" s="9">
        <f t="shared" si="68"/>
        <v>0</v>
      </c>
      <c r="P101" s="16">
        <f t="shared" si="61"/>
        <v>667.09999999999991</v>
      </c>
      <c r="R101" s="24"/>
    </row>
    <row r="102" spans="1:18" ht="16.05" customHeight="1" x14ac:dyDescent="0.2">
      <c r="A102" s="36"/>
      <c r="B102" s="40"/>
      <c r="C102" s="38" t="s">
        <v>22</v>
      </c>
      <c r="D102" s="10" t="str">
        <f t="shared" ref="D102:O102" si="69">IF(D101&lt;=0,"",D101/$P101%)</f>
        <v/>
      </c>
      <c r="E102" s="10" t="str">
        <f t="shared" si="69"/>
        <v/>
      </c>
      <c r="F102" s="10" t="str">
        <f t="shared" si="69"/>
        <v/>
      </c>
      <c r="G102" s="10">
        <f t="shared" si="69"/>
        <v>0.16489281966721633</v>
      </c>
      <c r="H102" s="10">
        <f t="shared" si="69"/>
        <v>0.71953230400239854</v>
      </c>
      <c r="I102" s="10">
        <f t="shared" si="69"/>
        <v>10.927896867036425</v>
      </c>
      <c r="J102" s="10">
        <f t="shared" si="69"/>
        <v>18.363064008394545</v>
      </c>
      <c r="K102" s="10">
        <f t="shared" si="69"/>
        <v>15.6198470993854</v>
      </c>
      <c r="L102" s="10">
        <f t="shared" si="69"/>
        <v>25.693299355418979</v>
      </c>
      <c r="M102" s="10">
        <f t="shared" si="69"/>
        <v>26.427821915754759</v>
      </c>
      <c r="N102" s="10">
        <f t="shared" si="69"/>
        <v>2.0836456303402793</v>
      </c>
      <c r="O102" s="10" t="str">
        <f t="shared" si="69"/>
        <v/>
      </c>
      <c r="P102" s="16">
        <f t="shared" si="61"/>
        <v>100</v>
      </c>
      <c r="R102" s="24"/>
    </row>
    <row r="103" spans="1:18" ht="16.05" customHeight="1" x14ac:dyDescent="0.2">
      <c r="A103" s="36"/>
      <c r="B103" s="36" t="s">
        <v>40</v>
      </c>
      <c r="C103" s="37" t="s">
        <v>21</v>
      </c>
      <c r="D103" s="8">
        <v>0</v>
      </c>
      <c r="E103" s="8">
        <v>0</v>
      </c>
      <c r="F103" s="8">
        <v>0</v>
      </c>
      <c r="G103" s="8">
        <v>0</v>
      </c>
      <c r="H103" s="8">
        <v>19.7</v>
      </c>
      <c r="I103" s="8">
        <v>43.4</v>
      </c>
      <c r="J103" s="8">
        <v>374.8</v>
      </c>
      <c r="K103" s="8">
        <v>527.4</v>
      </c>
      <c r="L103" s="8">
        <v>512.5</v>
      </c>
      <c r="M103" s="8">
        <v>407.9</v>
      </c>
      <c r="N103" s="8">
        <v>40.299999999999997</v>
      </c>
      <c r="O103" s="8">
        <v>0</v>
      </c>
      <c r="P103" s="16">
        <f t="shared" si="61"/>
        <v>1925.9999999999998</v>
      </c>
      <c r="R103" s="24"/>
    </row>
    <row r="104" spans="1:18" ht="16.05" customHeight="1" x14ac:dyDescent="0.2">
      <c r="A104" s="36"/>
      <c r="B104" s="36"/>
      <c r="C104" s="38" t="s">
        <v>22</v>
      </c>
      <c r="D104" s="10" t="str">
        <f t="shared" ref="D104:O104" si="70">IF(D103&lt;=0,"",D103/$P103%)</f>
        <v/>
      </c>
      <c r="E104" s="10" t="str">
        <f t="shared" si="70"/>
        <v/>
      </c>
      <c r="F104" s="10" t="str">
        <f t="shared" si="70"/>
        <v/>
      </c>
      <c r="G104" s="10" t="str">
        <f t="shared" si="70"/>
        <v/>
      </c>
      <c r="H104" s="10">
        <f t="shared" si="70"/>
        <v>1.0228452751817239</v>
      </c>
      <c r="I104" s="10">
        <f t="shared" si="70"/>
        <v>2.2533748701973004</v>
      </c>
      <c r="J104" s="10">
        <f t="shared" si="70"/>
        <v>19.460020768431985</v>
      </c>
      <c r="K104" s="10">
        <f t="shared" si="70"/>
        <v>27.383177570093459</v>
      </c>
      <c r="L104" s="10">
        <f t="shared" si="70"/>
        <v>26.60955347871236</v>
      </c>
      <c r="M104" s="10">
        <f t="shared" si="70"/>
        <v>21.178608515057114</v>
      </c>
      <c r="N104" s="10">
        <f t="shared" si="70"/>
        <v>2.0924195223260647</v>
      </c>
      <c r="O104" s="10" t="str">
        <f t="shared" si="70"/>
        <v/>
      </c>
      <c r="P104" s="16">
        <f t="shared" si="61"/>
        <v>100.00000000000001</v>
      </c>
      <c r="R104" s="24"/>
    </row>
    <row r="105" spans="1:18" ht="16.05" customHeight="1" x14ac:dyDescent="0.2">
      <c r="A105" s="36"/>
      <c r="B105" s="36"/>
      <c r="C105" s="37" t="s">
        <v>23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16">
        <f t="shared" si="61"/>
        <v>0</v>
      </c>
      <c r="R105" s="24"/>
    </row>
    <row r="106" spans="1:18" ht="16.05" customHeight="1" x14ac:dyDescent="0.2">
      <c r="A106" s="36"/>
      <c r="B106" s="36"/>
      <c r="C106" s="38" t="s">
        <v>22</v>
      </c>
      <c r="D106" s="10" t="str">
        <f t="shared" ref="D106:O106" si="71">IF(D105&lt;=0,"",D105/$P105%)</f>
        <v/>
      </c>
      <c r="E106" s="10" t="str">
        <f t="shared" si="71"/>
        <v/>
      </c>
      <c r="F106" s="10" t="str">
        <f t="shared" si="71"/>
        <v/>
      </c>
      <c r="G106" s="10" t="str">
        <f t="shared" si="71"/>
        <v/>
      </c>
      <c r="H106" s="10" t="str">
        <f t="shared" si="71"/>
        <v/>
      </c>
      <c r="I106" s="10" t="str">
        <f t="shared" si="71"/>
        <v/>
      </c>
      <c r="J106" s="10" t="str">
        <f t="shared" si="71"/>
        <v/>
      </c>
      <c r="K106" s="10" t="str">
        <f t="shared" si="71"/>
        <v/>
      </c>
      <c r="L106" s="10" t="str">
        <f t="shared" si="71"/>
        <v/>
      </c>
      <c r="M106" s="10" t="str">
        <f t="shared" si="71"/>
        <v/>
      </c>
      <c r="N106" s="10" t="str">
        <f t="shared" si="71"/>
        <v/>
      </c>
      <c r="O106" s="10" t="str">
        <f t="shared" si="71"/>
        <v/>
      </c>
      <c r="P106" s="16">
        <f t="shared" si="61"/>
        <v>0</v>
      </c>
      <c r="R106" s="24"/>
    </row>
    <row r="107" spans="1:18" ht="16.05" customHeight="1" x14ac:dyDescent="0.2">
      <c r="A107" s="36"/>
      <c r="B107" s="36"/>
      <c r="C107" s="37" t="s">
        <v>24</v>
      </c>
      <c r="D107" s="9">
        <f>SUM(D105,D103)</f>
        <v>0</v>
      </c>
      <c r="E107" s="9">
        <f t="shared" ref="E107:O107" si="72">SUM(E105,E103)</f>
        <v>0</v>
      </c>
      <c r="F107" s="9">
        <f t="shared" si="72"/>
        <v>0</v>
      </c>
      <c r="G107" s="9">
        <f t="shared" si="72"/>
        <v>0</v>
      </c>
      <c r="H107" s="9">
        <f t="shared" si="72"/>
        <v>19.7</v>
      </c>
      <c r="I107" s="9">
        <f t="shared" si="72"/>
        <v>43.4</v>
      </c>
      <c r="J107" s="9">
        <f t="shared" si="72"/>
        <v>374.8</v>
      </c>
      <c r="K107" s="9">
        <f t="shared" si="72"/>
        <v>527.4</v>
      </c>
      <c r="L107" s="9">
        <f t="shared" si="72"/>
        <v>512.5</v>
      </c>
      <c r="M107" s="9">
        <f t="shared" si="72"/>
        <v>407.9</v>
      </c>
      <c r="N107" s="9">
        <f t="shared" si="72"/>
        <v>40.299999999999997</v>
      </c>
      <c r="O107" s="9">
        <f t="shared" si="72"/>
        <v>0</v>
      </c>
      <c r="P107" s="16">
        <f t="shared" si="61"/>
        <v>1925.9999999999998</v>
      </c>
      <c r="R107" s="24"/>
    </row>
    <row r="108" spans="1:18" ht="16.05" customHeight="1" x14ac:dyDescent="0.2">
      <c r="A108" s="36"/>
      <c r="B108" s="40"/>
      <c r="C108" s="38" t="s">
        <v>22</v>
      </c>
      <c r="D108" s="10" t="str">
        <f t="shared" ref="D108:O108" si="73">IF(D107&lt;=0,"",D107/$P107%)</f>
        <v/>
      </c>
      <c r="E108" s="10" t="str">
        <f t="shared" si="73"/>
        <v/>
      </c>
      <c r="F108" s="10" t="str">
        <f t="shared" si="73"/>
        <v/>
      </c>
      <c r="G108" s="10" t="str">
        <f t="shared" si="73"/>
        <v/>
      </c>
      <c r="H108" s="10">
        <f t="shared" si="73"/>
        <v>1.0228452751817239</v>
      </c>
      <c r="I108" s="10">
        <f t="shared" si="73"/>
        <v>2.2533748701973004</v>
      </c>
      <c r="J108" s="10">
        <f t="shared" si="73"/>
        <v>19.460020768431985</v>
      </c>
      <c r="K108" s="10">
        <f t="shared" si="73"/>
        <v>27.383177570093459</v>
      </c>
      <c r="L108" s="10">
        <f t="shared" si="73"/>
        <v>26.60955347871236</v>
      </c>
      <c r="M108" s="10">
        <f t="shared" si="73"/>
        <v>21.178608515057114</v>
      </c>
      <c r="N108" s="10">
        <f t="shared" si="73"/>
        <v>2.0924195223260647</v>
      </c>
      <c r="O108" s="10" t="str">
        <f t="shared" si="73"/>
        <v/>
      </c>
      <c r="P108" s="16">
        <f t="shared" si="61"/>
        <v>100.00000000000001</v>
      </c>
      <c r="R108" s="24"/>
    </row>
    <row r="109" spans="1:18" ht="16.05" customHeight="1" x14ac:dyDescent="0.2">
      <c r="A109" s="36"/>
      <c r="B109" s="36" t="s">
        <v>41</v>
      </c>
      <c r="C109" s="37" t="s">
        <v>21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4.4000000000000004</v>
      </c>
      <c r="J109" s="8">
        <v>6.1</v>
      </c>
      <c r="K109" s="8">
        <v>7.1</v>
      </c>
      <c r="L109" s="8">
        <v>4.5999999999999996</v>
      </c>
      <c r="M109" s="8">
        <v>0.8</v>
      </c>
      <c r="N109" s="8">
        <v>0</v>
      </c>
      <c r="O109" s="8">
        <v>0</v>
      </c>
      <c r="P109" s="16">
        <f t="shared" si="61"/>
        <v>23.000000000000004</v>
      </c>
      <c r="R109" s="24"/>
    </row>
    <row r="110" spans="1:18" ht="16.05" customHeight="1" x14ac:dyDescent="0.2">
      <c r="A110" s="36"/>
      <c r="B110" s="36"/>
      <c r="C110" s="38" t="s">
        <v>22</v>
      </c>
      <c r="D110" s="10" t="str">
        <f t="shared" ref="D110:O110" si="74">IF(D109&lt;=0,"",D109/$P109%)</f>
        <v/>
      </c>
      <c r="E110" s="10" t="str">
        <f t="shared" si="74"/>
        <v/>
      </c>
      <c r="F110" s="10" t="str">
        <f t="shared" si="74"/>
        <v/>
      </c>
      <c r="G110" s="10" t="str">
        <f t="shared" si="74"/>
        <v/>
      </c>
      <c r="H110" s="10" t="str">
        <f t="shared" si="74"/>
        <v/>
      </c>
      <c r="I110" s="10">
        <f t="shared" si="74"/>
        <v>19.130434782608695</v>
      </c>
      <c r="J110" s="10">
        <f t="shared" si="74"/>
        <v>26.521739130434778</v>
      </c>
      <c r="K110" s="10">
        <f t="shared" si="74"/>
        <v>30.869565217391298</v>
      </c>
      <c r="L110" s="10">
        <f t="shared" si="74"/>
        <v>19.999999999999996</v>
      </c>
      <c r="M110" s="10">
        <f t="shared" si="74"/>
        <v>3.4782608695652169</v>
      </c>
      <c r="N110" s="10" t="str">
        <f t="shared" si="74"/>
        <v/>
      </c>
      <c r="O110" s="10" t="str">
        <f t="shared" si="74"/>
        <v/>
      </c>
      <c r="P110" s="16">
        <f t="shared" si="61"/>
        <v>99.999999999999986</v>
      </c>
      <c r="R110" s="24"/>
    </row>
    <row r="111" spans="1:18" ht="16.05" customHeight="1" x14ac:dyDescent="0.2">
      <c r="A111" s="36"/>
      <c r="B111" s="36"/>
      <c r="C111" s="37" t="s">
        <v>23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16">
        <f t="shared" si="61"/>
        <v>0</v>
      </c>
      <c r="R111" s="24"/>
    </row>
    <row r="112" spans="1:18" ht="16.05" customHeight="1" x14ac:dyDescent="0.2">
      <c r="A112" s="36"/>
      <c r="B112" s="36"/>
      <c r="C112" s="38" t="s">
        <v>22</v>
      </c>
      <c r="D112" s="10" t="str">
        <f t="shared" ref="D112:O112" si="75">IF(D111&lt;=0,"",D111/$P111%)</f>
        <v/>
      </c>
      <c r="E112" s="10" t="str">
        <f t="shared" si="75"/>
        <v/>
      </c>
      <c r="F112" s="10" t="str">
        <f t="shared" si="75"/>
        <v/>
      </c>
      <c r="G112" s="10" t="str">
        <f t="shared" si="75"/>
        <v/>
      </c>
      <c r="H112" s="10" t="str">
        <f t="shared" si="75"/>
        <v/>
      </c>
      <c r="I112" s="10" t="str">
        <f t="shared" si="75"/>
        <v/>
      </c>
      <c r="J112" s="10" t="str">
        <f t="shared" si="75"/>
        <v/>
      </c>
      <c r="K112" s="10" t="str">
        <f t="shared" si="75"/>
        <v/>
      </c>
      <c r="L112" s="10" t="str">
        <f t="shared" si="75"/>
        <v/>
      </c>
      <c r="M112" s="10" t="str">
        <f t="shared" si="75"/>
        <v/>
      </c>
      <c r="N112" s="10" t="str">
        <f t="shared" si="75"/>
        <v/>
      </c>
      <c r="O112" s="10" t="str">
        <f t="shared" si="75"/>
        <v/>
      </c>
      <c r="P112" s="16">
        <f t="shared" si="61"/>
        <v>0</v>
      </c>
      <c r="R112" s="24"/>
    </row>
    <row r="113" spans="1:18" ht="16.05" customHeight="1" x14ac:dyDescent="0.2">
      <c r="A113" s="36"/>
      <c r="B113" s="36"/>
      <c r="C113" s="37" t="s">
        <v>24</v>
      </c>
      <c r="D113" s="9">
        <f>SUM(D111,D109)</f>
        <v>0</v>
      </c>
      <c r="E113" s="9">
        <f t="shared" ref="E113:O113" si="76">SUM(E111,E109)</f>
        <v>0</v>
      </c>
      <c r="F113" s="9">
        <f t="shared" si="76"/>
        <v>0</v>
      </c>
      <c r="G113" s="9">
        <f t="shared" si="76"/>
        <v>0</v>
      </c>
      <c r="H113" s="9">
        <f t="shared" si="76"/>
        <v>0</v>
      </c>
      <c r="I113" s="9">
        <f t="shared" si="76"/>
        <v>4.4000000000000004</v>
      </c>
      <c r="J113" s="9">
        <f t="shared" si="76"/>
        <v>6.1</v>
      </c>
      <c r="K113" s="9">
        <f t="shared" si="76"/>
        <v>7.1</v>
      </c>
      <c r="L113" s="9">
        <f t="shared" si="76"/>
        <v>4.5999999999999996</v>
      </c>
      <c r="M113" s="9">
        <f t="shared" si="76"/>
        <v>0.8</v>
      </c>
      <c r="N113" s="9">
        <f t="shared" si="76"/>
        <v>0</v>
      </c>
      <c r="O113" s="9">
        <f t="shared" si="76"/>
        <v>0</v>
      </c>
      <c r="P113" s="16">
        <f t="shared" si="61"/>
        <v>23.000000000000004</v>
      </c>
      <c r="R113" s="24"/>
    </row>
    <row r="114" spans="1:18" ht="16.05" customHeight="1" x14ac:dyDescent="0.2">
      <c r="A114" s="36"/>
      <c r="B114" s="40"/>
      <c r="C114" s="38" t="s">
        <v>22</v>
      </c>
      <c r="D114" s="10" t="str">
        <f t="shared" ref="D114:O114" si="77">IF(D113&lt;=0,"",D113/$P113%)</f>
        <v/>
      </c>
      <c r="E114" s="10" t="str">
        <f t="shared" si="77"/>
        <v/>
      </c>
      <c r="F114" s="10" t="str">
        <f t="shared" si="77"/>
        <v/>
      </c>
      <c r="G114" s="10" t="str">
        <f t="shared" si="77"/>
        <v/>
      </c>
      <c r="H114" s="10" t="str">
        <f t="shared" si="77"/>
        <v/>
      </c>
      <c r="I114" s="10">
        <f t="shared" si="77"/>
        <v>19.130434782608695</v>
      </c>
      <c r="J114" s="10">
        <f t="shared" si="77"/>
        <v>26.521739130434778</v>
      </c>
      <c r="K114" s="10">
        <f t="shared" si="77"/>
        <v>30.869565217391298</v>
      </c>
      <c r="L114" s="10">
        <f t="shared" si="77"/>
        <v>19.999999999999996</v>
      </c>
      <c r="M114" s="10">
        <f t="shared" si="77"/>
        <v>3.4782608695652169</v>
      </c>
      <c r="N114" s="10" t="str">
        <f t="shared" si="77"/>
        <v/>
      </c>
      <c r="O114" s="10" t="str">
        <f t="shared" si="77"/>
        <v/>
      </c>
      <c r="P114" s="16">
        <f t="shared" si="61"/>
        <v>99.999999999999986</v>
      </c>
      <c r="R114" s="24"/>
    </row>
    <row r="115" spans="1:18" ht="16.05" customHeight="1" x14ac:dyDescent="0.2">
      <c r="A115" s="36"/>
      <c r="B115" s="36" t="s">
        <v>42</v>
      </c>
      <c r="C115" s="37" t="s">
        <v>21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16">
        <f t="shared" si="61"/>
        <v>0</v>
      </c>
      <c r="R115" s="24"/>
    </row>
    <row r="116" spans="1:18" ht="16.05" customHeight="1" x14ac:dyDescent="0.2">
      <c r="A116" s="36"/>
      <c r="B116" s="36"/>
      <c r="C116" s="38" t="s">
        <v>22</v>
      </c>
      <c r="D116" s="10" t="str">
        <f t="shared" ref="D116:O116" si="78">IF(D115&lt;=0,"",D115/$P115%)</f>
        <v/>
      </c>
      <c r="E116" s="10" t="str">
        <f t="shared" si="78"/>
        <v/>
      </c>
      <c r="F116" s="10" t="str">
        <f t="shared" si="78"/>
        <v/>
      </c>
      <c r="G116" s="10" t="str">
        <f t="shared" si="78"/>
        <v/>
      </c>
      <c r="H116" s="10" t="str">
        <f t="shared" si="78"/>
        <v/>
      </c>
      <c r="I116" s="10" t="str">
        <f t="shared" si="78"/>
        <v/>
      </c>
      <c r="J116" s="10" t="str">
        <f t="shared" si="78"/>
        <v/>
      </c>
      <c r="K116" s="10" t="str">
        <f t="shared" si="78"/>
        <v/>
      </c>
      <c r="L116" s="10" t="str">
        <f t="shared" si="78"/>
        <v/>
      </c>
      <c r="M116" s="10" t="str">
        <f t="shared" si="78"/>
        <v/>
      </c>
      <c r="N116" s="10" t="str">
        <f t="shared" si="78"/>
        <v/>
      </c>
      <c r="O116" s="10" t="str">
        <f t="shared" si="78"/>
        <v/>
      </c>
      <c r="P116" s="16">
        <f t="shared" si="61"/>
        <v>0</v>
      </c>
      <c r="R116" s="24"/>
    </row>
    <row r="117" spans="1:18" ht="16.05" customHeight="1" x14ac:dyDescent="0.2">
      <c r="A117" s="36"/>
      <c r="B117" s="36"/>
      <c r="C117" s="37" t="s">
        <v>23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16">
        <f t="shared" si="61"/>
        <v>0</v>
      </c>
      <c r="R117" s="24"/>
    </row>
    <row r="118" spans="1:18" ht="16.05" customHeight="1" x14ac:dyDescent="0.2">
      <c r="A118" s="36"/>
      <c r="B118" s="36"/>
      <c r="C118" s="38" t="s">
        <v>22</v>
      </c>
      <c r="D118" s="10" t="str">
        <f t="shared" ref="D118:O118" si="79">IF(D117&lt;=0,"",D117/$P117%)</f>
        <v/>
      </c>
      <c r="E118" s="10" t="str">
        <f t="shared" si="79"/>
        <v/>
      </c>
      <c r="F118" s="10" t="str">
        <f t="shared" si="79"/>
        <v/>
      </c>
      <c r="G118" s="10" t="str">
        <f t="shared" si="79"/>
        <v/>
      </c>
      <c r="H118" s="10" t="str">
        <f t="shared" si="79"/>
        <v/>
      </c>
      <c r="I118" s="10" t="str">
        <f t="shared" si="79"/>
        <v/>
      </c>
      <c r="J118" s="10" t="str">
        <f t="shared" si="79"/>
        <v/>
      </c>
      <c r="K118" s="10" t="str">
        <f t="shared" si="79"/>
        <v/>
      </c>
      <c r="L118" s="10" t="str">
        <f t="shared" si="79"/>
        <v/>
      </c>
      <c r="M118" s="10" t="str">
        <f t="shared" si="79"/>
        <v/>
      </c>
      <c r="N118" s="10" t="str">
        <f t="shared" si="79"/>
        <v/>
      </c>
      <c r="O118" s="10" t="str">
        <f t="shared" si="79"/>
        <v/>
      </c>
      <c r="P118" s="16">
        <f t="shared" si="61"/>
        <v>0</v>
      </c>
      <c r="R118" s="24"/>
    </row>
    <row r="119" spans="1:18" ht="16.05" customHeight="1" x14ac:dyDescent="0.2">
      <c r="A119" s="36"/>
      <c r="B119" s="36"/>
      <c r="C119" s="37" t="s">
        <v>24</v>
      </c>
      <c r="D119" s="9">
        <f>SUM(D117,D115)</f>
        <v>0</v>
      </c>
      <c r="E119" s="9">
        <f t="shared" ref="E119:O119" si="80">SUM(E117,E115)</f>
        <v>0</v>
      </c>
      <c r="F119" s="9">
        <f t="shared" si="80"/>
        <v>0</v>
      </c>
      <c r="G119" s="9">
        <f t="shared" si="80"/>
        <v>0</v>
      </c>
      <c r="H119" s="9">
        <f t="shared" si="80"/>
        <v>0</v>
      </c>
      <c r="I119" s="9">
        <f t="shared" si="80"/>
        <v>0</v>
      </c>
      <c r="J119" s="9">
        <f t="shared" si="80"/>
        <v>0</v>
      </c>
      <c r="K119" s="9">
        <f t="shared" si="80"/>
        <v>0</v>
      </c>
      <c r="L119" s="9">
        <f t="shared" si="80"/>
        <v>0</v>
      </c>
      <c r="M119" s="9">
        <f t="shared" si="80"/>
        <v>0</v>
      </c>
      <c r="N119" s="9">
        <f t="shared" si="80"/>
        <v>0</v>
      </c>
      <c r="O119" s="9">
        <f t="shared" si="80"/>
        <v>0</v>
      </c>
      <c r="P119" s="16">
        <f t="shared" si="61"/>
        <v>0</v>
      </c>
      <c r="R119" s="24"/>
    </row>
    <row r="120" spans="1:18" ht="16.05" customHeight="1" x14ac:dyDescent="0.2">
      <c r="A120" s="36"/>
      <c r="B120" s="40"/>
      <c r="C120" s="38" t="s">
        <v>22</v>
      </c>
      <c r="D120" s="10" t="str">
        <f t="shared" ref="D120:O120" si="81">IF(D119&lt;=0,"",D119/$P119%)</f>
        <v/>
      </c>
      <c r="E120" s="10" t="str">
        <f t="shared" si="81"/>
        <v/>
      </c>
      <c r="F120" s="10" t="str">
        <f t="shared" si="81"/>
        <v/>
      </c>
      <c r="G120" s="10" t="str">
        <f t="shared" si="81"/>
        <v/>
      </c>
      <c r="H120" s="10" t="str">
        <f t="shared" si="81"/>
        <v/>
      </c>
      <c r="I120" s="10" t="str">
        <f t="shared" si="81"/>
        <v/>
      </c>
      <c r="J120" s="10" t="str">
        <f t="shared" si="81"/>
        <v/>
      </c>
      <c r="K120" s="10" t="str">
        <f t="shared" si="81"/>
        <v/>
      </c>
      <c r="L120" s="10" t="str">
        <f t="shared" si="81"/>
        <v/>
      </c>
      <c r="M120" s="10" t="str">
        <f t="shared" si="81"/>
        <v/>
      </c>
      <c r="N120" s="10" t="str">
        <f t="shared" si="81"/>
        <v/>
      </c>
      <c r="O120" s="10" t="str">
        <f t="shared" si="81"/>
        <v/>
      </c>
      <c r="P120" s="16">
        <f t="shared" si="61"/>
        <v>0</v>
      </c>
      <c r="R120" s="24"/>
    </row>
    <row r="121" spans="1:18" ht="16.05" customHeight="1" x14ac:dyDescent="0.2">
      <c r="A121" s="36"/>
      <c r="B121" s="36" t="s">
        <v>43</v>
      </c>
      <c r="C121" s="37" t="s">
        <v>21</v>
      </c>
      <c r="D121" s="8">
        <v>0</v>
      </c>
      <c r="E121" s="8">
        <v>0</v>
      </c>
      <c r="F121" s="8">
        <v>0</v>
      </c>
      <c r="G121" s="8">
        <v>1.2999999999999998</v>
      </c>
      <c r="H121" s="8">
        <v>42.400000000000006</v>
      </c>
      <c r="I121" s="8">
        <v>7.4999999999999991</v>
      </c>
      <c r="J121" s="8">
        <v>0.4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16">
        <f t="shared" si="61"/>
        <v>51.6</v>
      </c>
      <c r="R121" s="24"/>
    </row>
    <row r="122" spans="1:18" ht="16.05" customHeight="1" x14ac:dyDescent="0.2">
      <c r="A122" s="36"/>
      <c r="B122" s="36"/>
      <c r="C122" s="38" t="s">
        <v>22</v>
      </c>
      <c r="D122" s="10" t="str">
        <f t="shared" ref="D122:O122" si="82">IF(D121&lt;=0,"",D121/$P121%)</f>
        <v/>
      </c>
      <c r="E122" s="10" t="str">
        <f t="shared" si="82"/>
        <v/>
      </c>
      <c r="F122" s="10" t="str">
        <f t="shared" si="82"/>
        <v/>
      </c>
      <c r="G122" s="10">
        <f t="shared" si="82"/>
        <v>2.5193798449612399</v>
      </c>
      <c r="H122" s="10">
        <f t="shared" si="82"/>
        <v>82.170542635658919</v>
      </c>
      <c r="I122" s="10">
        <f t="shared" si="82"/>
        <v>14.53488372093023</v>
      </c>
      <c r="J122" s="10">
        <f t="shared" si="82"/>
        <v>0.77519379844961245</v>
      </c>
      <c r="K122" s="10" t="str">
        <f t="shared" si="82"/>
        <v/>
      </c>
      <c r="L122" s="10" t="str">
        <f t="shared" si="82"/>
        <v/>
      </c>
      <c r="M122" s="10" t="str">
        <f t="shared" si="82"/>
        <v/>
      </c>
      <c r="N122" s="10" t="str">
        <f t="shared" si="82"/>
        <v/>
      </c>
      <c r="O122" s="10" t="str">
        <f t="shared" si="82"/>
        <v/>
      </c>
      <c r="P122" s="16">
        <f t="shared" si="61"/>
        <v>99.999999999999986</v>
      </c>
      <c r="R122" s="24"/>
    </row>
    <row r="123" spans="1:18" ht="16.05" customHeight="1" x14ac:dyDescent="0.2">
      <c r="A123" s="36"/>
      <c r="B123" s="36"/>
      <c r="C123" s="37" t="s">
        <v>23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16">
        <f t="shared" si="61"/>
        <v>0</v>
      </c>
      <c r="R123" s="24"/>
    </row>
    <row r="124" spans="1:18" ht="16.05" customHeight="1" x14ac:dyDescent="0.2">
      <c r="A124" s="36"/>
      <c r="B124" s="36"/>
      <c r="C124" s="38" t="s">
        <v>22</v>
      </c>
      <c r="D124" s="10" t="str">
        <f t="shared" ref="D124:O124" si="83">IF(D123&lt;=0,"",D123/$P123%)</f>
        <v/>
      </c>
      <c r="E124" s="10" t="str">
        <f t="shared" si="83"/>
        <v/>
      </c>
      <c r="F124" s="10" t="str">
        <f t="shared" si="83"/>
        <v/>
      </c>
      <c r="G124" s="10" t="str">
        <f t="shared" si="83"/>
        <v/>
      </c>
      <c r="H124" s="10" t="str">
        <f t="shared" si="83"/>
        <v/>
      </c>
      <c r="I124" s="10" t="str">
        <f t="shared" si="83"/>
        <v/>
      </c>
      <c r="J124" s="10" t="str">
        <f t="shared" si="83"/>
        <v/>
      </c>
      <c r="K124" s="10" t="str">
        <f t="shared" si="83"/>
        <v/>
      </c>
      <c r="L124" s="10" t="str">
        <f t="shared" si="83"/>
        <v/>
      </c>
      <c r="M124" s="10" t="str">
        <f t="shared" si="83"/>
        <v/>
      </c>
      <c r="N124" s="10" t="str">
        <f t="shared" si="83"/>
        <v/>
      </c>
      <c r="O124" s="10" t="str">
        <f t="shared" si="83"/>
        <v/>
      </c>
      <c r="P124" s="16">
        <f t="shared" si="61"/>
        <v>0</v>
      </c>
      <c r="R124" s="24"/>
    </row>
    <row r="125" spans="1:18" ht="16.05" customHeight="1" x14ac:dyDescent="0.2">
      <c r="A125" s="36"/>
      <c r="B125" s="36"/>
      <c r="C125" s="37" t="s">
        <v>24</v>
      </c>
      <c r="D125" s="9">
        <f>SUM(D123,D121)</f>
        <v>0</v>
      </c>
      <c r="E125" s="9">
        <f t="shared" ref="E125:O125" si="84">SUM(E123,E121)</f>
        <v>0</v>
      </c>
      <c r="F125" s="9">
        <f t="shared" si="84"/>
        <v>0</v>
      </c>
      <c r="G125" s="9">
        <f t="shared" si="84"/>
        <v>1.2999999999999998</v>
      </c>
      <c r="H125" s="9">
        <f t="shared" si="84"/>
        <v>42.400000000000006</v>
      </c>
      <c r="I125" s="9">
        <f t="shared" si="84"/>
        <v>7.4999999999999991</v>
      </c>
      <c r="J125" s="9">
        <f t="shared" si="84"/>
        <v>0.4</v>
      </c>
      <c r="K125" s="9">
        <f t="shared" si="84"/>
        <v>0</v>
      </c>
      <c r="L125" s="9">
        <f t="shared" si="84"/>
        <v>0</v>
      </c>
      <c r="M125" s="9">
        <f t="shared" si="84"/>
        <v>0</v>
      </c>
      <c r="N125" s="9">
        <f t="shared" si="84"/>
        <v>0</v>
      </c>
      <c r="O125" s="9">
        <f t="shared" si="84"/>
        <v>0</v>
      </c>
      <c r="P125" s="16">
        <f t="shared" si="61"/>
        <v>51.6</v>
      </c>
      <c r="R125" s="24"/>
    </row>
    <row r="126" spans="1:18" ht="16.05" customHeight="1" x14ac:dyDescent="0.2">
      <c r="A126" s="36"/>
      <c r="B126" s="40"/>
      <c r="C126" s="38" t="s">
        <v>22</v>
      </c>
      <c r="D126" s="10" t="str">
        <f t="shared" ref="D126:O126" si="85">IF(D125&lt;=0,"",D125/$P125%)</f>
        <v/>
      </c>
      <c r="E126" s="10" t="str">
        <f t="shared" si="85"/>
        <v/>
      </c>
      <c r="F126" s="10" t="str">
        <f t="shared" si="85"/>
        <v/>
      </c>
      <c r="G126" s="10">
        <f t="shared" si="85"/>
        <v>2.5193798449612399</v>
      </c>
      <c r="H126" s="10">
        <f t="shared" si="85"/>
        <v>82.170542635658919</v>
      </c>
      <c r="I126" s="10">
        <f t="shared" si="85"/>
        <v>14.53488372093023</v>
      </c>
      <c r="J126" s="10">
        <f t="shared" si="85"/>
        <v>0.77519379844961245</v>
      </c>
      <c r="K126" s="10" t="str">
        <f t="shared" si="85"/>
        <v/>
      </c>
      <c r="L126" s="10" t="str">
        <f t="shared" si="85"/>
        <v/>
      </c>
      <c r="M126" s="10" t="str">
        <f t="shared" si="85"/>
        <v/>
      </c>
      <c r="N126" s="10" t="str">
        <f t="shared" si="85"/>
        <v/>
      </c>
      <c r="O126" s="10" t="str">
        <f t="shared" si="85"/>
        <v/>
      </c>
      <c r="P126" s="16">
        <f t="shared" si="61"/>
        <v>99.999999999999986</v>
      </c>
      <c r="R126" s="24"/>
    </row>
    <row r="127" spans="1:18" ht="16.05" customHeight="1" x14ac:dyDescent="0.2">
      <c r="A127" s="36"/>
      <c r="B127" s="36" t="s">
        <v>44</v>
      </c>
      <c r="C127" s="37" t="s">
        <v>21</v>
      </c>
      <c r="D127" s="8">
        <v>0</v>
      </c>
      <c r="E127" s="8">
        <v>0</v>
      </c>
      <c r="F127" s="8">
        <v>0</v>
      </c>
      <c r="G127" s="8">
        <v>35.799999999999997</v>
      </c>
      <c r="H127" s="8">
        <v>31</v>
      </c>
      <c r="I127" s="8">
        <v>14.9</v>
      </c>
      <c r="J127" s="8">
        <v>5.5</v>
      </c>
      <c r="K127" s="8">
        <v>7.3</v>
      </c>
      <c r="L127" s="8">
        <v>13</v>
      </c>
      <c r="M127" s="8">
        <v>31.6</v>
      </c>
      <c r="N127" s="8">
        <v>25.9</v>
      </c>
      <c r="O127" s="8">
        <v>2.5</v>
      </c>
      <c r="P127" s="16">
        <f t="shared" si="61"/>
        <v>167.5</v>
      </c>
      <c r="R127" s="24"/>
    </row>
    <row r="128" spans="1:18" ht="16.05" customHeight="1" x14ac:dyDescent="0.2">
      <c r="A128" s="36"/>
      <c r="B128" s="36"/>
      <c r="C128" s="38" t="s">
        <v>22</v>
      </c>
      <c r="D128" s="10" t="str">
        <f t="shared" ref="D128:O128" si="86">IF(D127&lt;=0,"",D127/$P127%)</f>
        <v/>
      </c>
      <c r="E128" s="10" t="str">
        <f t="shared" si="86"/>
        <v/>
      </c>
      <c r="F128" s="10" t="str">
        <f t="shared" si="86"/>
        <v/>
      </c>
      <c r="G128" s="10">
        <f t="shared" si="86"/>
        <v>21.373134328358205</v>
      </c>
      <c r="H128" s="10">
        <f t="shared" si="86"/>
        <v>18.507462686567163</v>
      </c>
      <c r="I128" s="10">
        <f t="shared" si="86"/>
        <v>8.8955223880597014</v>
      </c>
      <c r="J128" s="10">
        <f t="shared" si="86"/>
        <v>3.2835820895522385</v>
      </c>
      <c r="K128" s="10">
        <f t="shared" si="86"/>
        <v>4.3582089552238807</v>
      </c>
      <c r="L128" s="10">
        <f t="shared" si="86"/>
        <v>7.7611940298507465</v>
      </c>
      <c r="M128" s="10">
        <f t="shared" si="86"/>
        <v>18.865671641791046</v>
      </c>
      <c r="N128" s="10">
        <f t="shared" si="86"/>
        <v>15.462686567164178</v>
      </c>
      <c r="O128" s="10">
        <f t="shared" si="86"/>
        <v>1.4925373134328357</v>
      </c>
      <c r="P128" s="16">
        <f t="shared" si="61"/>
        <v>100.00000000000001</v>
      </c>
      <c r="R128" s="24"/>
    </row>
    <row r="129" spans="1:18" ht="16.05" customHeight="1" x14ac:dyDescent="0.2">
      <c r="A129" s="36"/>
      <c r="B129" s="36"/>
      <c r="C129" s="37" t="s">
        <v>23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16">
        <f t="shared" si="61"/>
        <v>0</v>
      </c>
      <c r="R129" s="24"/>
    </row>
    <row r="130" spans="1:18" ht="16.05" customHeight="1" x14ac:dyDescent="0.2">
      <c r="A130" s="36"/>
      <c r="B130" s="36"/>
      <c r="C130" s="38" t="s">
        <v>22</v>
      </c>
      <c r="D130" s="10" t="str">
        <f t="shared" ref="D130:O130" si="87">IF(D129&lt;=0,"",D129/$P129%)</f>
        <v/>
      </c>
      <c r="E130" s="10" t="str">
        <f t="shared" si="87"/>
        <v/>
      </c>
      <c r="F130" s="10" t="str">
        <f t="shared" si="87"/>
        <v/>
      </c>
      <c r="G130" s="10" t="str">
        <f t="shared" si="87"/>
        <v/>
      </c>
      <c r="H130" s="10" t="str">
        <f t="shared" si="87"/>
        <v/>
      </c>
      <c r="I130" s="10" t="str">
        <f t="shared" si="87"/>
        <v/>
      </c>
      <c r="J130" s="10" t="str">
        <f t="shared" si="87"/>
        <v/>
      </c>
      <c r="K130" s="10" t="str">
        <f t="shared" si="87"/>
        <v/>
      </c>
      <c r="L130" s="10" t="str">
        <f t="shared" si="87"/>
        <v/>
      </c>
      <c r="M130" s="10" t="str">
        <f t="shared" si="87"/>
        <v/>
      </c>
      <c r="N130" s="10" t="str">
        <f t="shared" si="87"/>
        <v/>
      </c>
      <c r="O130" s="10" t="str">
        <f t="shared" si="87"/>
        <v/>
      </c>
      <c r="P130" s="16">
        <f t="shared" si="61"/>
        <v>0</v>
      </c>
      <c r="R130" s="24"/>
    </row>
    <row r="131" spans="1:18" ht="16.05" customHeight="1" x14ac:dyDescent="0.2">
      <c r="A131" s="36"/>
      <c r="B131" s="36"/>
      <c r="C131" s="37" t="s">
        <v>24</v>
      </c>
      <c r="D131" s="9">
        <f>SUM(D129,D127)</f>
        <v>0</v>
      </c>
      <c r="E131" s="9">
        <f t="shared" ref="E131:O131" si="88">SUM(E129,E127)</f>
        <v>0</v>
      </c>
      <c r="F131" s="9">
        <f t="shared" si="88"/>
        <v>0</v>
      </c>
      <c r="G131" s="9">
        <f t="shared" si="88"/>
        <v>35.799999999999997</v>
      </c>
      <c r="H131" s="9">
        <f t="shared" si="88"/>
        <v>31</v>
      </c>
      <c r="I131" s="9">
        <f t="shared" si="88"/>
        <v>14.9</v>
      </c>
      <c r="J131" s="9">
        <f t="shared" si="88"/>
        <v>5.5</v>
      </c>
      <c r="K131" s="9">
        <f t="shared" si="88"/>
        <v>7.3</v>
      </c>
      <c r="L131" s="9">
        <f t="shared" si="88"/>
        <v>13</v>
      </c>
      <c r="M131" s="9">
        <f t="shared" si="88"/>
        <v>31.6</v>
      </c>
      <c r="N131" s="9">
        <f t="shared" si="88"/>
        <v>25.9</v>
      </c>
      <c r="O131" s="9">
        <f t="shared" si="88"/>
        <v>2.5</v>
      </c>
      <c r="P131" s="16">
        <f t="shared" si="61"/>
        <v>167.5</v>
      </c>
      <c r="R131" s="24"/>
    </row>
    <row r="132" spans="1:18" ht="16.05" customHeight="1" x14ac:dyDescent="0.2">
      <c r="A132" s="36"/>
      <c r="B132" s="40"/>
      <c r="C132" s="38" t="s">
        <v>22</v>
      </c>
      <c r="D132" s="10" t="str">
        <f t="shared" ref="D132:O132" si="89">IF(D131&lt;=0,"",D131/$P131%)</f>
        <v/>
      </c>
      <c r="E132" s="10" t="str">
        <f t="shared" si="89"/>
        <v/>
      </c>
      <c r="F132" s="10" t="str">
        <f t="shared" si="89"/>
        <v/>
      </c>
      <c r="G132" s="10">
        <f t="shared" si="89"/>
        <v>21.373134328358205</v>
      </c>
      <c r="H132" s="10">
        <f t="shared" si="89"/>
        <v>18.507462686567163</v>
      </c>
      <c r="I132" s="10">
        <f t="shared" si="89"/>
        <v>8.8955223880597014</v>
      </c>
      <c r="J132" s="10">
        <f t="shared" si="89"/>
        <v>3.2835820895522385</v>
      </c>
      <c r="K132" s="10">
        <f t="shared" si="89"/>
        <v>4.3582089552238807</v>
      </c>
      <c r="L132" s="10">
        <f t="shared" si="89"/>
        <v>7.7611940298507465</v>
      </c>
      <c r="M132" s="10">
        <f t="shared" si="89"/>
        <v>18.865671641791046</v>
      </c>
      <c r="N132" s="10">
        <f t="shared" si="89"/>
        <v>15.462686567164178</v>
      </c>
      <c r="O132" s="10">
        <f t="shared" si="89"/>
        <v>1.4925373134328357</v>
      </c>
      <c r="P132" s="16">
        <f t="shared" si="61"/>
        <v>100.00000000000001</v>
      </c>
      <c r="R132" s="24"/>
    </row>
    <row r="133" spans="1:18" ht="16.05" customHeight="1" x14ac:dyDescent="0.2">
      <c r="A133" s="36"/>
      <c r="B133" s="36" t="s">
        <v>45</v>
      </c>
      <c r="C133" s="37" t="s">
        <v>21</v>
      </c>
      <c r="D133" s="8">
        <v>1.3</v>
      </c>
      <c r="E133" s="8">
        <v>3.1</v>
      </c>
      <c r="F133" s="8">
        <v>9.8000000000000007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3.6</v>
      </c>
      <c r="M133" s="8">
        <v>5.4</v>
      </c>
      <c r="N133" s="8">
        <v>7.7</v>
      </c>
      <c r="O133" s="8">
        <v>10.8</v>
      </c>
      <c r="P133" s="16">
        <f t="shared" si="61"/>
        <v>41.7</v>
      </c>
      <c r="R133" s="24"/>
    </row>
    <row r="134" spans="1:18" ht="16.05" customHeight="1" x14ac:dyDescent="0.2">
      <c r="A134" s="36"/>
      <c r="B134" s="36"/>
      <c r="C134" s="38" t="s">
        <v>22</v>
      </c>
      <c r="D134" s="10">
        <f t="shared" ref="D134:O134" si="90">IF(D133&lt;=0,"",D133/$P133%)</f>
        <v>3.1175059952038366</v>
      </c>
      <c r="E134" s="10">
        <f t="shared" si="90"/>
        <v>7.434052757793765</v>
      </c>
      <c r="F134" s="10">
        <f t="shared" si="90"/>
        <v>23.501199040767386</v>
      </c>
      <c r="G134" s="10" t="str">
        <f t="shared" si="90"/>
        <v/>
      </c>
      <c r="H134" s="10" t="str">
        <f t="shared" si="90"/>
        <v/>
      </c>
      <c r="I134" s="10" t="str">
        <f t="shared" si="90"/>
        <v/>
      </c>
      <c r="J134" s="10" t="str">
        <f t="shared" si="90"/>
        <v/>
      </c>
      <c r="K134" s="10" t="str">
        <f t="shared" si="90"/>
        <v/>
      </c>
      <c r="L134" s="10">
        <f t="shared" si="90"/>
        <v>8.6330935251798557</v>
      </c>
      <c r="M134" s="10">
        <f t="shared" si="90"/>
        <v>12.949640287769784</v>
      </c>
      <c r="N134" s="10">
        <f t="shared" si="90"/>
        <v>18.465227817745802</v>
      </c>
      <c r="O134" s="10">
        <f t="shared" si="90"/>
        <v>25.899280575539567</v>
      </c>
      <c r="P134" s="16">
        <f t="shared" si="61"/>
        <v>99.999999999999986</v>
      </c>
      <c r="R134" s="24"/>
    </row>
    <row r="135" spans="1:18" ht="16.05" customHeight="1" x14ac:dyDescent="0.2">
      <c r="A135" s="36"/>
      <c r="B135" s="36"/>
      <c r="C135" s="37" t="s">
        <v>23</v>
      </c>
      <c r="D135" s="8">
        <v>0.7</v>
      </c>
      <c r="E135" s="8">
        <v>2.1</v>
      </c>
      <c r="F135" s="8">
        <v>0.2</v>
      </c>
      <c r="G135" s="8">
        <v>0</v>
      </c>
      <c r="H135" s="8">
        <v>0</v>
      </c>
      <c r="I135" s="8">
        <v>0</v>
      </c>
      <c r="J135" s="8">
        <v>0</v>
      </c>
      <c r="K135" s="8">
        <v>0.6</v>
      </c>
      <c r="L135" s="8">
        <v>15.3</v>
      </c>
      <c r="M135" s="8">
        <v>11.100000000000001</v>
      </c>
      <c r="N135" s="8">
        <v>9.3000000000000007</v>
      </c>
      <c r="O135" s="8">
        <v>11.5</v>
      </c>
      <c r="P135" s="16">
        <f t="shared" si="61"/>
        <v>50.800000000000004</v>
      </c>
      <c r="R135" s="24"/>
    </row>
    <row r="136" spans="1:18" ht="16.05" customHeight="1" x14ac:dyDescent="0.2">
      <c r="A136" s="36"/>
      <c r="B136" s="36"/>
      <c r="C136" s="38" t="s">
        <v>22</v>
      </c>
      <c r="D136" s="10">
        <f t="shared" ref="D136:O136" si="91">IF(D135&lt;=0,"",D135/$P135%)</f>
        <v>1.3779527559055118</v>
      </c>
      <c r="E136" s="10">
        <f t="shared" si="91"/>
        <v>4.1338582677165352</v>
      </c>
      <c r="F136" s="10">
        <f t="shared" si="91"/>
        <v>0.39370078740157483</v>
      </c>
      <c r="G136" s="10" t="str">
        <f t="shared" si="91"/>
        <v/>
      </c>
      <c r="H136" s="10" t="str">
        <f t="shared" si="91"/>
        <v/>
      </c>
      <c r="I136" s="10" t="str">
        <f t="shared" si="91"/>
        <v/>
      </c>
      <c r="J136" s="10" t="str">
        <f t="shared" si="91"/>
        <v/>
      </c>
      <c r="K136" s="10">
        <f t="shared" si="91"/>
        <v>1.1811023622047243</v>
      </c>
      <c r="L136" s="10">
        <f t="shared" si="91"/>
        <v>30.118110236220474</v>
      </c>
      <c r="M136" s="10">
        <f t="shared" si="91"/>
        <v>21.850393700787404</v>
      </c>
      <c r="N136" s="10">
        <f t="shared" si="91"/>
        <v>18.30708661417323</v>
      </c>
      <c r="O136" s="10">
        <f t="shared" si="91"/>
        <v>22.637795275590552</v>
      </c>
      <c r="P136" s="16">
        <f t="shared" si="61"/>
        <v>100</v>
      </c>
      <c r="R136" s="24"/>
    </row>
    <row r="137" spans="1:18" ht="16.05" customHeight="1" x14ac:dyDescent="0.2">
      <c r="A137" s="36"/>
      <c r="B137" s="36"/>
      <c r="C137" s="37" t="s">
        <v>24</v>
      </c>
      <c r="D137" s="9">
        <f>SUM(D135,D133)</f>
        <v>2</v>
      </c>
      <c r="E137" s="9">
        <f t="shared" ref="E137:O137" si="92">SUM(E135,E133)</f>
        <v>5.2</v>
      </c>
      <c r="F137" s="9">
        <f t="shared" si="92"/>
        <v>10</v>
      </c>
      <c r="G137" s="9">
        <f t="shared" si="92"/>
        <v>0</v>
      </c>
      <c r="H137" s="9">
        <f t="shared" si="92"/>
        <v>0</v>
      </c>
      <c r="I137" s="9">
        <f t="shared" si="92"/>
        <v>0</v>
      </c>
      <c r="J137" s="9">
        <f t="shared" si="92"/>
        <v>0</v>
      </c>
      <c r="K137" s="9">
        <f t="shared" si="92"/>
        <v>0.6</v>
      </c>
      <c r="L137" s="9">
        <f t="shared" si="92"/>
        <v>18.900000000000002</v>
      </c>
      <c r="M137" s="9">
        <f t="shared" si="92"/>
        <v>16.5</v>
      </c>
      <c r="N137" s="9">
        <f t="shared" si="92"/>
        <v>17</v>
      </c>
      <c r="O137" s="9">
        <f t="shared" si="92"/>
        <v>22.3</v>
      </c>
      <c r="P137" s="16">
        <f t="shared" si="61"/>
        <v>92.5</v>
      </c>
      <c r="R137" s="24"/>
    </row>
    <row r="138" spans="1:18" ht="16.05" customHeight="1" x14ac:dyDescent="0.2">
      <c r="A138" s="36"/>
      <c r="B138" s="40"/>
      <c r="C138" s="38" t="s">
        <v>22</v>
      </c>
      <c r="D138" s="10">
        <f t="shared" ref="D138:O138" si="93">IF(D137&lt;=0,"",D137/$P137%)</f>
        <v>2.1621621621621618</v>
      </c>
      <c r="E138" s="10">
        <f t="shared" si="93"/>
        <v>5.6216216216216219</v>
      </c>
      <c r="F138" s="10">
        <f t="shared" si="93"/>
        <v>10.810810810810811</v>
      </c>
      <c r="G138" s="10" t="str">
        <f t="shared" si="93"/>
        <v/>
      </c>
      <c r="H138" s="10" t="str">
        <f t="shared" si="93"/>
        <v/>
      </c>
      <c r="I138" s="10" t="str">
        <f t="shared" si="93"/>
        <v/>
      </c>
      <c r="J138" s="10" t="str">
        <f t="shared" si="93"/>
        <v/>
      </c>
      <c r="K138" s="10">
        <f t="shared" si="93"/>
        <v>0.64864864864864857</v>
      </c>
      <c r="L138" s="10">
        <f t="shared" si="93"/>
        <v>20.432432432432435</v>
      </c>
      <c r="M138" s="10">
        <f t="shared" si="93"/>
        <v>17.837837837837839</v>
      </c>
      <c r="N138" s="10">
        <f t="shared" si="93"/>
        <v>18.378378378378379</v>
      </c>
      <c r="O138" s="10">
        <f t="shared" si="93"/>
        <v>24.108108108108109</v>
      </c>
      <c r="P138" s="16">
        <f t="shared" si="61"/>
        <v>100.00000000000001</v>
      </c>
      <c r="R138" s="24"/>
    </row>
    <row r="139" spans="1:18" ht="16.05" customHeight="1" x14ac:dyDescent="0.2">
      <c r="A139" s="36"/>
      <c r="B139" s="36" t="s">
        <v>46</v>
      </c>
      <c r="C139" s="37" t="s">
        <v>21</v>
      </c>
      <c r="D139" s="8">
        <v>0</v>
      </c>
      <c r="E139" s="8">
        <v>0</v>
      </c>
      <c r="F139" s="8">
        <v>0</v>
      </c>
      <c r="G139" s="8">
        <v>5.7</v>
      </c>
      <c r="H139" s="8">
        <v>2.2000000000000002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16">
        <f t="shared" si="61"/>
        <v>7.9</v>
      </c>
      <c r="R139" s="24"/>
    </row>
    <row r="140" spans="1:18" ht="16.05" customHeight="1" x14ac:dyDescent="0.2">
      <c r="A140" s="36"/>
      <c r="B140" s="36"/>
      <c r="C140" s="38" t="s">
        <v>22</v>
      </c>
      <c r="D140" s="10" t="str">
        <f t="shared" ref="D140:O140" si="94">IF(D139&lt;=0,"",D139/$P139%)</f>
        <v/>
      </c>
      <c r="E140" s="10" t="str">
        <f t="shared" si="94"/>
        <v/>
      </c>
      <c r="F140" s="10" t="str">
        <f t="shared" si="94"/>
        <v/>
      </c>
      <c r="G140" s="10">
        <f t="shared" si="94"/>
        <v>72.151898734177223</v>
      </c>
      <c r="H140" s="10">
        <f t="shared" si="94"/>
        <v>27.848101265822788</v>
      </c>
      <c r="I140" s="10" t="str">
        <f t="shared" si="94"/>
        <v/>
      </c>
      <c r="J140" s="10" t="str">
        <f t="shared" si="94"/>
        <v/>
      </c>
      <c r="K140" s="10" t="str">
        <f t="shared" si="94"/>
        <v/>
      </c>
      <c r="L140" s="10" t="str">
        <f t="shared" si="94"/>
        <v/>
      </c>
      <c r="M140" s="10" t="str">
        <f t="shared" si="94"/>
        <v/>
      </c>
      <c r="N140" s="10" t="str">
        <f t="shared" si="94"/>
        <v/>
      </c>
      <c r="O140" s="10" t="str">
        <f t="shared" si="94"/>
        <v/>
      </c>
      <c r="P140" s="16">
        <f t="shared" si="61"/>
        <v>100.00000000000001</v>
      </c>
      <c r="R140" s="24"/>
    </row>
    <row r="141" spans="1:18" ht="16.05" customHeight="1" x14ac:dyDescent="0.2">
      <c r="A141" s="36"/>
      <c r="B141" s="36"/>
      <c r="C141" s="37" t="s">
        <v>23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16">
        <f t="shared" si="61"/>
        <v>0</v>
      </c>
      <c r="R141" s="24"/>
    </row>
    <row r="142" spans="1:18" ht="16.05" customHeight="1" x14ac:dyDescent="0.2">
      <c r="A142" s="36"/>
      <c r="B142" s="36"/>
      <c r="C142" s="38" t="s">
        <v>22</v>
      </c>
      <c r="D142" s="10" t="str">
        <f t="shared" ref="D142:O142" si="95">IF(D141&lt;=0,"",D141/$P141%)</f>
        <v/>
      </c>
      <c r="E142" s="10" t="str">
        <f t="shared" si="95"/>
        <v/>
      </c>
      <c r="F142" s="10" t="str">
        <f t="shared" si="95"/>
        <v/>
      </c>
      <c r="G142" s="10" t="str">
        <f t="shared" si="95"/>
        <v/>
      </c>
      <c r="H142" s="10" t="str">
        <f t="shared" si="95"/>
        <v/>
      </c>
      <c r="I142" s="10" t="str">
        <f t="shared" si="95"/>
        <v/>
      </c>
      <c r="J142" s="10" t="str">
        <f t="shared" si="95"/>
        <v/>
      </c>
      <c r="K142" s="10" t="str">
        <f t="shared" si="95"/>
        <v/>
      </c>
      <c r="L142" s="10" t="str">
        <f t="shared" si="95"/>
        <v/>
      </c>
      <c r="M142" s="10" t="str">
        <f t="shared" si="95"/>
        <v/>
      </c>
      <c r="N142" s="10" t="str">
        <f t="shared" si="95"/>
        <v/>
      </c>
      <c r="O142" s="10" t="str">
        <f t="shared" si="95"/>
        <v/>
      </c>
      <c r="P142" s="16">
        <f t="shared" si="61"/>
        <v>0</v>
      </c>
      <c r="R142" s="24"/>
    </row>
    <row r="143" spans="1:18" ht="16.05" customHeight="1" x14ac:dyDescent="0.2">
      <c r="A143" s="36"/>
      <c r="B143" s="36"/>
      <c r="C143" s="37" t="s">
        <v>24</v>
      </c>
      <c r="D143" s="9">
        <f>SUM(D141,D139)</f>
        <v>0</v>
      </c>
      <c r="E143" s="9">
        <f t="shared" ref="E143:O143" si="96">SUM(E141,E139)</f>
        <v>0</v>
      </c>
      <c r="F143" s="9">
        <f t="shared" si="96"/>
        <v>0</v>
      </c>
      <c r="G143" s="9">
        <f t="shared" si="96"/>
        <v>5.7</v>
      </c>
      <c r="H143" s="9">
        <f t="shared" si="96"/>
        <v>2.2000000000000002</v>
      </c>
      <c r="I143" s="9">
        <f t="shared" si="96"/>
        <v>0</v>
      </c>
      <c r="J143" s="9">
        <f t="shared" si="96"/>
        <v>0</v>
      </c>
      <c r="K143" s="9">
        <f t="shared" si="96"/>
        <v>0</v>
      </c>
      <c r="L143" s="9">
        <f t="shared" si="96"/>
        <v>0</v>
      </c>
      <c r="M143" s="9">
        <f t="shared" si="96"/>
        <v>0</v>
      </c>
      <c r="N143" s="9">
        <f t="shared" si="96"/>
        <v>0</v>
      </c>
      <c r="O143" s="9">
        <f t="shared" si="96"/>
        <v>0</v>
      </c>
      <c r="P143" s="16">
        <f t="shared" si="61"/>
        <v>7.9</v>
      </c>
      <c r="R143" s="24"/>
    </row>
    <row r="144" spans="1:18" ht="16.05" customHeight="1" x14ac:dyDescent="0.2">
      <c r="A144" s="36"/>
      <c r="B144" s="40"/>
      <c r="C144" s="38" t="s">
        <v>22</v>
      </c>
      <c r="D144" s="10" t="str">
        <f t="shared" ref="D144:O144" si="97">IF(D143&lt;=0,"",D143/$P143%)</f>
        <v/>
      </c>
      <c r="E144" s="10" t="str">
        <f t="shared" si="97"/>
        <v/>
      </c>
      <c r="F144" s="10" t="str">
        <f t="shared" si="97"/>
        <v/>
      </c>
      <c r="G144" s="10">
        <f t="shared" si="97"/>
        <v>72.151898734177223</v>
      </c>
      <c r="H144" s="10">
        <f t="shared" si="97"/>
        <v>27.848101265822788</v>
      </c>
      <c r="I144" s="10" t="str">
        <f t="shared" si="97"/>
        <v/>
      </c>
      <c r="J144" s="10" t="str">
        <f t="shared" si="97"/>
        <v/>
      </c>
      <c r="K144" s="10" t="str">
        <f t="shared" si="97"/>
        <v/>
      </c>
      <c r="L144" s="10" t="str">
        <f t="shared" si="97"/>
        <v/>
      </c>
      <c r="M144" s="10" t="str">
        <f t="shared" si="97"/>
        <v/>
      </c>
      <c r="N144" s="10" t="str">
        <f t="shared" si="97"/>
        <v/>
      </c>
      <c r="O144" s="10" t="str">
        <f t="shared" si="97"/>
        <v/>
      </c>
      <c r="P144" s="16">
        <f t="shared" si="61"/>
        <v>100.00000000000001</v>
      </c>
      <c r="R144" s="24"/>
    </row>
    <row r="145" spans="1:18" ht="16.05" customHeight="1" x14ac:dyDescent="0.2">
      <c r="A145" s="36"/>
      <c r="B145" s="36" t="s">
        <v>47</v>
      </c>
      <c r="C145" s="37" t="s">
        <v>21</v>
      </c>
      <c r="D145" s="8">
        <v>0</v>
      </c>
      <c r="E145" s="8">
        <v>0</v>
      </c>
      <c r="F145" s="8">
        <v>0</v>
      </c>
      <c r="G145" s="8">
        <v>0</v>
      </c>
      <c r="H145" s="8">
        <v>5</v>
      </c>
      <c r="I145" s="8">
        <v>24.6</v>
      </c>
      <c r="J145" s="8">
        <v>56.7</v>
      </c>
      <c r="K145" s="8">
        <v>49.3</v>
      </c>
      <c r="L145" s="8">
        <v>30.6</v>
      </c>
      <c r="M145" s="8">
        <v>19.100000000000001</v>
      </c>
      <c r="N145" s="8">
        <v>1.2</v>
      </c>
      <c r="O145" s="8">
        <v>0</v>
      </c>
      <c r="P145" s="16">
        <f t="shared" si="61"/>
        <v>186.5</v>
      </c>
      <c r="R145" s="24"/>
    </row>
    <row r="146" spans="1:18" ht="16.05" customHeight="1" x14ac:dyDescent="0.2">
      <c r="A146" s="36"/>
      <c r="B146" s="36"/>
      <c r="C146" s="38" t="s">
        <v>22</v>
      </c>
      <c r="D146" s="10" t="str">
        <f t="shared" ref="D146:O146" si="98">IF(D145&lt;=0,"",D145/$P145%)</f>
        <v/>
      </c>
      <c r="E146" s="10" t="str">
        <f t="shared" si="98"/>
        <v/>
      </c>
      <c r="F146" s="10" t="str">
        <f t="shared" si="98"/>
        <v/>
      </c>
      <c r="G146" s="10" t="str">
        <f t="shared" si="98"/>
        <v/>
      </c>
      <c r="H146" s="10">
        <f t="shared" si="98"/>
        <v>2.6809651474530831</v>
      </c>
      <c r="I146" s="10">
        <f t="shared" si="98"/>
        <v>13.190348525469171</v>
      </c>
      <c r="J146" s="10">
        <f t="shared" si="98"/>
        <v>30.402144772117964</v>
      </c>
      <c r="K146" s="10">
        <f t="shared" si="98"/>
        <v>26.434316353887397</v>
      </c>
      <c r="L146" s="10">
        <f t="shared" si="98"/>
        <v>16.407506702412871</v>
      </c>
      <c r="M146" s="10">
        <f t="shared" si="98"/>
        <v>10.241286863270778</v>
      </c>
      <c r="N146" s="10">
        <f t="shared" si="98"/>
        <v>0.64343163538873993</v>
      </c>
      <c r="O146" s="10" t="str">
        <f t="shared" si="98"/>
        <v/>
      </c>
      <c r="P146" s="16">
        <f t="shared" si="61"/>
        <v>100</v>
      </c>
      <c r="R146" s="24"/>
    </row>
    <row r="147" spans="1:18" ht="16.05" customHeight="1" x14ac:dyDescent="0.2">
      <c r="A147" s="36"/>
      <c r="B147" s="36"/>
      <c r="C147" s="37" t="s">
        <v>23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16">
        <f t="shared" si="61"/>
        <v>0</v>
      </c>
      <c r="R147" s="24"/>
    </row>
    <row r="148" spans="1:18" ht="16.05" customHeight="1" x14ac:dyDescent="0.2">
      <c r="A148" s="36"/>
      <c r="B148" s="36"/>
      <c r="C148" s="38" t="s">
        <v>22</v>
      </c>
      <c r="D148" s="10" t="str">
        <f t="shared" ref="D148:O148" si="99">IF(D147&lt;=0,"",D147/$P147%)</f>
        <v/>
      </c>
      <c r="E148" s="10" t="str">
        <f t="shared" si="99"/>
        <v/>
      </c>
      <c r="F148" s="10" t="str">
        <f t="shared" si="99"/>
        <v/>
      </c>
      <c r="G148" s="10" t="str">
        <f t="shared" si="99"/>
        <v/>
      </c>
      <c r="H148" s="10" t="str">
        <f t="shared" si="99"/>
        <v/>
      </c>
      <c r="I148" s="10" t="str">
        <f t="shared" si="99"/>
        <v/>
      </c>
      <c r="J148" s="10" t="str">
        <f t="shared" si="99"/>
        <v/>
      </c>
      <c r="K148" s="10" t="str">
        <f t="shared" si="99"/>
        <v/>
      </c>
      <c r="L148" s="10" t="str">
        <f t="shared" si="99"/>
        <v/>
      </c>
      <c r="M148" s="10" t="str">
        <f t="shared" si="99"/>
        <v/>
      </c>
      <c r="N148" s="10" t="str">
        <f t="shared" si="99"/>
        <v/>
      </c>
      <c r="O148" s="10" t="str">
        <f t="shared" si="99"/>
        <v/>
      </c>
      <c r="P148" s="16">
        <f t="shared" si="61"/>
        <v>0</v>
      </c>
      <c r="R148" s="24"/>
    </row>
    <row r="149" spans="1:18" ht="16.05" customHeight="1" x14ac:dyDescent="0.2">
      <c r="A149" s="36"/>
      <c r="B149" s="36"/>
      <c r="C149" s="37" t="s">
        <v>24</v>
      </c>
      <c r="D149" s="9">
        <f>SUM(D147,D145)</f>
        <v>0</v>
      </c>
      <c r="E149" s="9">
        <f t="shared" ref="E149:O149" si="100">SUM(E147,E145)</f>
        <v>0</v>
      </c>
      <c r="F149" s="9">
        <f t="shared" si="100"/>
        <v>0</v>
      </c>
      <c r="G149" s="9">
        <f t="shared" si="100"/>
        <v>0</v>
      </c>
      <c r="H149" s="9">
        <f t="shared" si="100"/>
        <v>5</v>
      </c>
      <c r="I149" s="9">
        <f t="shared" si="100"/>
        <v>24.6</v>
      </c>
      <c r="J149" s="9">
        <f t="shared" si="100"/>
        <v>56.7</v>
      </c>
      <c r="K149" s="9">
        <f t="shared" si="100"/>
        <v>49.3</v>
      </c>
      <c r="L149" s="9">
        <f t="shared" si="100"/>
        <v>30.6</v>
      </c>
      <c r="M149" s="9">
        <f t="shared" si="100"/>
        <v>19.100000000000001</v>
      </c>
      <c r="N149" s="9">
        <f t="shared" si="100"/>
        <v>1.2</v>
      </c>
      <c r="O149" s="9">
        <f t="shared" si="100"/>
        <v>0</v>
      </c>
      <c r="P149" s="16">
        <f t="shared" si="61"/>
        <v>186.5</v>
      </c>
      <c r="R149" s="24"/>
    </row>
    <row r="150" spans="1:18" ht="16.05" customHeight="1" x14ac:dyDescent="0.2">
      <c r="A150" s="36"/>
      <c r="B150" s="40"/>
      <c r="C150" s="38" t="s">
        <v>22</v>
      </c>
      <c r="D150" s="10" t="str">
        <f t="shared" ref="D150:O150" si="101">IF(D149&lt;=0,"",D149/$P149%)</f>
        <v/>
      </c>
      <c r="E150" s="10" t="str">
        <f t="shared" si="101"/>
        <v/>
      </c>
      <c r="F150" s="10" t="str">
        <f t="shared" si="101"/>
        <v/>
      </c>
      <c r="G150" s="10" t="str">
        <f t="shared" si="101"/>
        <v/>
      </c>
      <c r="H150" s="10">
        <f t="shared" si="101"/>
        <v>2.6809651474530831</v>
      </c>
      <c r="I150" s="10">
        <f t="shared" si="101"/>
        <v>13.190348525469171</v>
      </c>
      <c r="J150" s="10">
        <f t="shared" si="101"/>
        <v>30.402144772117964</v>
      </c>
      <c r="K150" s="10">
        <f t="shared" si="101"/>
        <v>26.434316353887397</v>
      </c>
      <c r="L150" s="10">
        <f t="shared" si="101"/>
        <v>16.407506702412871</v>
      </c>
      <c r="M150" s="10">
        <f t="shared" si="101"/>
        <v>10.241286863270778</v>
      </c>
      <c r="N150" s="10">
        <f t="shared" si="101"/>
        <v>0.64343163538873993</v>
      </c>
      <c r="O150" s="10" t="str">
        <f t="shared" si="101"/>
        <v/>
      </c>
      <c r="P150" s="16">
        <f t="shared" si="61"/>
        <v>100</v>
      </c>
      <c r="R150" s="24"/>
    </row>
    <row r="151" spans="1:18" ht="16.05" customHeight="1" x14ac:dyDescent="0.2">
      <c r="A151" s="36"/>
      <c r="B151" s="36" t="s">
        <v>48</v>
      </c>
      <c r="C151" s="37" t="s">
        <v>21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117.30000000000001</v>
      </c>
      <c r="J151" s="8">
        <v>193.7</v>
      </c>
      <c r="K151" s="8">
        <v>123</v>
      </c>
      <c r="L151" s="8">
        <v>105.6</v>
      </c>
      <c r="M151" s="8">
        <v>97.2</v>
      </c>
      <c r="N151" s="8">
        <v>20.700000000000003</v>
      </c>
      <c r="O151" s="8">
        <v>0</v>
      </c>
      <c r="P151" s="16">
        <f t="shared" si="61"/>
        <v>657.50000000000011</v>
      </c>
      <c r="R151" s="24"/>
    </row>
    <row r="152" spans="1:18" ht="16.05" customHeight="1" x14ac:dyDescent="0.2">
      <c r="A152" s="36"/>
      <c r="B152" s="36"/>
      <c r="C152" s="38" t="s">
        <v>22</v>
      </c>
      <c r="D152" s="10" t="str">
        <f t="shared" ref="D152:O152" si="102">IF(D151&lt;=0,"",D151/$P151%)</f>
        <v/>
      </c>
      <c r="E152" s="10" t="str">
        <f t="shared" si="102"/>
        <v/>
      </c>
      <c r="F152" s="10" t="str">
        <f t="shared" si="102"/>
        <v/>
      </c>
      <c r="G152" s="10" t="str">
        <f t="shared" si="102"/>
        <v/>
      </c>
      <c r="H152" s="10" t="str">
        <f t="shared" si="102"/>
        <v/>
      </c>
      <c r="I152" s="10">
        <f t="shared" si="102"/>
        <v>17.840304182509506</v>
      </c>
      <c r="J152" s="10">
        <f t="shared" si="102"/>
        <v>29.460076045627371</v>
      </c>
      <c r="K152" s="10">
        <f t="shared" si="102"/>
        <v>18.707224334600756</v>
      </c>
      <c r="L152" s="10">
        <f t="shared" si="102"/>
        <v>16.060836501901136</v>
      </c>
      <c r="M152" s="10">
        <f t="shared" si="102"/>
        <v>14.783269961977185</v>
      </c>
      <c r="N152" s="10">
        <f t="shared" si="102"/>
        <v>3.1482889733840302</v>
      </c>
      <c r="O152" s="10" t="str">
        <f t="shared" si="102"/>
        <v/>
      </c>
      <c r="P152" s="16">
        <f t="shared" si="61"/>
        <v>99.999999999999972</v>
      </c>
      <c r="R152" s="24"/>
    </row>
    <row r="153" spans="1:18" ht="16.05" customHeight="1" x14ac:dyDescent="0.2">
      <c r="A153" s="36"/>
      <c r="B153" s="36"/>
      <c r="C153" s="37" t="s">
        <v>23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168.9</v>
      </c>
      <c r="J153" s="8">
        <v>300.10000000000002</v>
      </c>
      <c r="K153" s="8">
        <v>180.9</v>
      </c>
      <c r="L153" s="8">
        <v>183.5</v>
      </c>
      <c r="M153" s="8">
        <v>107.5</v>
      </c>
      <c r="N153" s="8">
        <v>1.7</v>
      </c>
      <c r="O153" s="8">
        <v>0</v>
      </c>
      <c r="P153" s="16">
        <f t="shared" si="61"/>
        <v>942.6</v>
      </c>
      <c r="R153" s="24"/>
    </row>
    <row r="154" spans="1:18" ht="16.05" customHeight="1" x14ac:dyDescent="0.2">
      <c r="A154" s="36"/>
      <c r="B154" s="36"/>
      <c r="C154" s="38" t="s">
        <v>22</v>
      </c>
      <c r="D154" s="10" t="str">
        <f t="shared" ref="D154:O154" si="103">IF(D153&lt;=0,"",D153/$P153%)</f>
        <v/>
      </c>
      <c r="E154" s="10" t="str">
        <f t="shared" si="103"/>
        <v/>
      </c>
      <c r="F154" s="10" t="str">
        <f t="shared" si="103"/>
        <v/>
      </c>
      <c r="G154" s="10" t="str">
        <f t="shared" si="103"/>
        <v/>
      </c>
      <c r="H154" s="10" t="str">
        <f t="shared" si="103"/>
        <v/>
      </c>
      <c r="I154" s="10">
        <f t="shared" si="103"/>
        <v>17.918523233609168</v>
      </c>
      <c r="J154" s="10">
        <f t="shared" si="103"/>
        <v>31.83747082537662</v>
      </c>
      <c r="K154" s="10">
        <f t="shared" si="103"/>
        <v>19.191597708465945</v>
      </c>
      <c r="L154" s="10">
        <f t="shared" si="103"/>
        <v>19.46743051135158</v>
      </c>
      <c r="M154" s="10">
        <f t="shared" si="103"/>
        <v>11.404625503925313</v>
      </c>
      <c r="N154" s="10">
        <f t="shared" si="103"/>
        <v>0.18035221727137704</v>
      </c>
      <c r="O154" s="10" t="str">
        <f t="shared" si="103"/>
        <v/>
      </c>
      <c r="P154" s="16">
        <f t="shared" ref="P154:P217" si="104">SUM(D154:O154)</f>
        <v>100.00000000000001</v>
      </c>
      <c r="R154" s="24"/>
    </row>
    <row r="155" spans="1:18" ht="16.05" customHeight="1" x14ac:dyDescent="0.2">
      <c r="A155" s="36"/>
      <c r="B155" s="36"/>
      <c r="C155" s="37" t="s">
        <v>24</v>
      </c>
      <c r="D155" s="9">
        <f>SUM(D153,D151)</f>
        <v>0</v>
      </c>
      <c r="E155" s="9">
        <f t="shared" ref="E155:O155" si="105">SUM(E153,E151)</f>
        <v>0</v>
      </c>
      <c r="F155" s="9">
        <f t="shared" si="105"/>
        <v>0</v>
      </c>
      <c r="G155" s="9">
        <f t="shared" si="105"/>
        <v>0</v>
      </c>
      <c r="H155" s="9">
        <f t="shared" si="105"/>
        <v>0</v>
      </c>
      <c r="I155" s="9">
        <f t="shared" si="105"/>
        <v>286.20000000000005</v>
      </c>
      <c r="J155" s="9">
        <f t="shared" si="105"/>
        <v>493.8</v>
      </c>
      <c r="K155" s="9">
        <f t="shared" si="105"/>
        <v>303.89999999999998</v>
      </c>
      <c r="L155" s="9">
        <f t="shared" si="105"/>
        <v>289.10000000000002</v>
      </c>
      <c r="M155" s="9">
        <f t="shared" si="105"/>
        <v>204.7</v>
      </c>
      <c r="N155" s="9">
        <f t="shared" si="105"/>
        <v>22.400000000000002</v>
      </c>
      <c r="O155" s="9">
        <f t="shared" si="105"/>
        <v>0</v>
      </c>
      <c r="P155" s="16">
        <f t="shared" si="104"/>
        <v>1600.1000000000001</v>
      </c>
      <c r="R155" s="24"/>
    </row>
    <row r="156" spans="1:18" ht="16.05" customHeight="1" x14ac:dyDescent="0.2">
      <c r="A156" s="36"/>
      <c r="B156" s="40"/>
      <c r="C156" s="38" t="s">
        <v>22</v>
      </c>
      <c r="D156" s="10" t="str">
        <f t="shared" ref="D156:O156" si="106">IF(D155&lt;=0,"",D155/$P155%)</f>
        <v/>
      </c>
      <c r="E156" s="10" t="str">
        <f t="shared" si="106"/>
        <v/>
      </c>
      <c r="F156" s="10" t="str">
        <f t="shared" si="106"/>
        <v/>
      </c>
      <c r="G156" s="10" t="str">
        <f t="shared" si="106"/>
        <v/>
      </c>
      <c r="H156" s="10" t="str">
        <f t="shared" si="106"/>
        <v/>
      </c>
      <c r="I156" s="10">
        <f t="shared" si="106"/>
        <v>17.886382101118681</v>
      </c>
      <c r="J156" s="10">
        <f t="shared" si="106"/>
        <v>30.860571214299103</v>
      </c>
      <c r="K156" s="10">
        <f t="shared" si="106"/>
        <v>18.992562964814695</v>
      </c>
      <c r="L156" s="10">
        <f t="shared" si="106"/>
        <v>18.067620773701645</v>
      </c>
      <c r="M156" s="10">
        <f t="shared" si="106"/>
        <v>12.79295044059746</v>
      </c>
      <c r="N156" s="10">
        <f t="shared" si="106"/>
        <v>1.3999125054684083</v>
      </c>
      <c r="O156" s="10" t="str">
        <f t="shared" si="106"/>
        <v/>
      </c>
      <c r="P156" s="16">
        <f t="shared" si="104"/>
        <v>100</v>
      </c>
      <c r="R156" s="24"/>
    </row>
    <row r="157" spans="1:18" ht="16.05" customHeight="1" x14ac:dyDescent="0.2">
      <c r="A157" s="36"/>
      <c r="B157" s="36" t="s">
        <v>49</v>
      </c>
      <c r="C157" s="37" t="s">
        <v>21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0.2</v>
      </c>
      <c r="J157" s="8">
        <v>0.8</v>
      </c>
      <c r="K157" s="8">
        <v>1.7</v>
      </c>
      <c r="L157" s="8">
        <v>1.6</v>
      </c>
      <c r="M157" s="8">
        <v>0</v>
      </c>
      <c r="N157" s="8">
        <v>0</v>
      </c>
      <c r="O157" s="8">
        <v>0</v>
      </c>
      <c r="P157" s="16">
        <f t="shared" si="104"/>
        <v>4.3000000000000007</v>
      </c>
      <c r="R157" s="24"/>
    </row>
    <row r="158" spans="1:18" ht="16.05" customHeight="1" x14ac:dyDescent="0.2">
      <c r="A158" s="36"/>
      <c r="B158" s="36"/>
      <c r="C158" s="38" t="s">
        <v>22</v>
      </c>
      <c r="D158" s="10" t="str">
        <f t="shared" ref="D158:O158" si="107">IF(D157&lt;=0,"",D157/$P157%)</f>
        <v/>
      </c>
      <c r="E158" s="10" t="str">
        <f t="shared" si="107"/>
        <v/>
      </c>
      <c r="F158" s="10" t="str">
        <f t="shared" si="107"/>
        <v/>
      </c>
      <c r="G158" s="10" t="str">
        <f t="shared" si="107"/>
        <v/>
      </c>
      <c r="H158" s="10" t="str">
        <f t="shared" si="107"/>
        <v/>
      </c>
      <c r="I158" s="10">
        <f t="shared" si="107"/>
        <v>4.6511627906976738</v>
      </c>
      <c r="J158" s="10">
        <f t="shared" si="107"/>
        <v>18.604651162790695</v>
      </c>
      <c r="K158" s="10">
        <f t="shared" si="107"/>
        <v>39.534883720930225</v>
      </c>
      <c r="L158" s="10">
        <f t="shared" si="107"/>
        <v>37.20930232558139</v>
      </c>
      <c r="M158" s="10" t="str">
        <f t="shared" si="107"/>
        <v/>
      </c>
      <c r="N158" s="10" t="str">
        <f t="shared" si="107"/>
        <v/>
      </c>
      <c r="O158" s="10" t="str">
        <f t="shared" si="107"/>
        <v/>
      </c>
      <c r="P158" s="16">
        <f t="shared" si="104"/>
        <v>99.999999999999986</v>
      </c>
      <c r="R158" s="24"/>
    </row>
    <row r="159" spans="1:18" ht="16.05" customHeight="1" x14ac:dyDescent="0.2">
      <c r="A159" s="36"/>
      <c r="B159" s="36"/>
      <c r="C159" s="37" t="s">
        <v>23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16">
        <f t="shared" si="104"/>
        <v>0</v>
      </c>
      <c r="R159" s="24"/>
    </row>
    <row r="160" spans="1:18" ht="16.05" customHeight="1" x14ac:dyDescent="0.2">
      <c r="A160" s="36"/>
      <c r="B160" s="36"/>
      <c r="C160" s="38" t="s">
        <v>22</v>
      </c>
      <c r="D160" s="10" t="str">
        <f t="shared" ref="D160:O160" si="108">IF(D159&lt;=0,"",D159/$P159%)</f>
        <v/>
      </c>
      <c r="E160" s="10" t="str">
        <f t="shared" si="108"/>
        <v/>
      </c>
      <c r="F160" s="10" t="str">
        <f t="shared" si="108"/>
        <v/>
      </c>
      <c r="G160" s="10" t="str">
        <f t="shared" si="108"/>
        <v/>
      </c>
      <c r="H160" s="10" t="str">
        <f t="shared" si="108"/>
        <v/>
      </c>
      <c r="I160" s="10" t="str">
        <f t="shared" si="108"/>
        <v/>
      </c>
      <c r="J160" s="10" t="str">
        <f t="shared" si="108"/>
        <v/>
      </c>
      <c r="K160" s="10" t="str">
        <f t="shared" si="108"/>
        <v/>
      </c>
      <c r="L160" s="10" t="str">
        <f t="shared" si="108"/>
        <v/>
      </c>
      <c r="M160" s="10" t="str">
        <f t="shared" si="108"/>
        <v/>
      </c>
      <c r="N160" s="10" t="str">
        <f t="shared" si="108"/>
        <v/>
      </c>
      <c r="O160" s="10" t="str">
        <f t="shared" si="108"/>
        <v/>
      </c>
      <c r="P160" s="16">
        <f t="shared" si="104"/>
        <v>0</v>
      </c>
      <c r="R160" s="24"/>
    </row>
    <row r="161" spans="1:18" ht="16.05" customHeight="1" x14ac:dyDescent="0.2">
      <c r="A161" s="36"/>
      <c r="B161" s="36"/>
      <c r="C161" s="37" t="s">
        <v>24</v>
      </c>
      <c r="D161" s="9">
        <f>SUM(D159,D157)</f>
        <v>0</v>
      </c>
      <c r="E161" s="9">
        <f t="shared" ref="E161:O161" si="109">SUM(E159,E157)</f>
        <v>0</v>
      </c>
      <c r="F161" s="9">
        <f t="shared" si="109"/>
        <v>0</v>
      </c>
      <c r="G161" s="9">
        <f t="shared" si="109"/>
        <v>0</v>
      </c>
      <c r="H161" s="9">
        <f t="shared" si="109"/>
        <v>0</v>
      </c>
      <c r="I161" s="9">
        <f t="shared" si="109"/>
        <v>0.2</v>
      </c>
      <c r="J161" s="9">
        <f t="shared" si="109"/>
        <v>0.8</v>
      </c>
      <c r="K161" s="9">
        <f t="shared" si="109"/>
        <v>1.7</v>
      </c>
      <c r="L161" s="9">
        <f t="shared" si="109"/>
        <v>1.6</v>
      </c>
      <c r="M161" s="9">
        <f t="shared" si="109"/>
        <v>0</v>
      </c>
      <c r="N161" s="9">
        <f t="shared" si="109"/>
        <v>0</v>
      </c>
      <c r="O161" s="9">
        <f t="shared" si="109"/>
        <v>0</v>
      </c>
      <c r="P161" s="16">
        <f t="shared" si="104"/>
        <v>4.3000000000000007</v>
      </c>
      <c r="R161" s="24"/>
    </row>
    <row r="162" spans="1:18" ht="16.05" customHeight="1" x14ac:dyDescent="0.2">
      <c r="A162" s="36"/>
      <c r="B162" s="40"/>
      <c r="C162" s="38" t="s">
        <v>22</v>
      </c>
      <c r="D162" s="10" t="str">
        <f t="shared" ref="D162:O162" si="110">IF(D161&lt;=0,"",D161/$P161%)</f>
        <v/>
      </c>
      <c r="E162" s="10" t="str">
        <f t="shared" si="110"/>
        <v/>
      </c>
      <c r="F162" s="10" t="str">
        <f t="shared" si="110"/>
        <v/>
      </c>
      <c r="G162" s="10" t="str">
        <f t="shared" si="110"/>
        <v/>
      </c>
      <c r="H162" s="10" t="str">
        <f t="shared" si="110"/>
        <v/>
      </c>
      <c r="I162" s="10">
        <f t="shared" si="110"/>
        <v>4.6511627906976738</v>
      </c>
      <c r="J162" s="10">
        <f t="shared" si="110"/>
        <v>18.604651162790695</v>
      </c>
      <c r="K162" s="10">
        <f t="shared" si="110"/>
        <v>39.534883720930225</v>
      </c>
      <c r="L162" s="10">
        <f t="shared" si="110"/>
        <v>37.20930232558139</v>
      </c>
      <c r="M162" s="10" t="str">
        <f t="shared" si="110"/>
        <v/>
      </c>
      <c r="N162" s="10" t="str">
        <f t="shared" si="110"/>
        <v/>
      </c>
      <c r="O162" s="10" t="str">
        <f t="shared" si="110"/>
        <v/>
      </c>
      <c r="P162" s="16">
        <f t="shared" si="104"/>
        <v>99.999999999999986</v>
      </c>
      <c r="R162" s="24"/>
    </row>
    <row r="163" spans="1:18" ht="16.05" customHeight="1" x14ac:dyDescent="0.2">
      <c r="A163" s="36"/>
      <c r="B163" s="36" t="s">
        <v>50</v>
      </c>
      <c r="C163" s="37" t="s">
        <v>21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16">
        <f t="shared" si="104"/>
        <v>0</v>
      </c>
      <c r="R163" s="24"/>
    </row>
    <row r="164" spans="1:18" ht="16.05" customHeight="1" x14ac:dyDescent="0.2">
      <c r="A164" s="36"/>
      <c r="B164" s="36"/>
      <c r="C164" s="38" t="s">
        <v>22</v>
      </c>
      <c r="D164" s="10" t="str">
        <f t="shared" ref="D164:O164" si="111">IF(D163&lt;=0,"",D163/$P163%)</f>
        <v/>
      </c>
      <c r="E164" s="10" t="str">
        <f t="shared" si="111"/>
        <v/>
      </c>
      <c r="F164" s="10" t="str">
        <f t="shared" si="111"/>
        <v/>
      </c>
      <c r="G164" s="10" t="str">
        <f t="shared" si="111"/>
        <v/>
      </c>
      <c r="H164" s="10" t="str">
        <f t="shared" si="111"/>
        <v/>
      </c>
      <c r="I164" s="10" t="str">
        <f t="shared" si="111"/>
        <v/>
      </c>
      <c r="J164" s="10" t="str">
        <f t="shared" si="111"/>
        <v/>
      </c>
      <c r="K164" s="10" t="str">
        <f t="shared" si="111"/>
        <v/>
      </c>
      <c r="L164" s="10" t="str">
        <f t="shared" si="111"/>
        <v/>
      </c>
      <c r="M164" s="10" t="str">
        <f t="shared" si="111"/>
        <v/>
      </c>
      <c r="N164" s="10" t="str">
        <f t="shared" si="111"/>
        <v/>
      </c>
      <c r="O164" s="10" t="str">
        <f t="shared" si="111"/>
        <v/>
      </c>
      <c r="P164" s="16">
        <f t="shared" si="104"/>
        <v>0</v>
      </c>
      <c r="R164" s="24"/>
    </row>
    <row r="165" spans="1:18" ht="16.05" customHeight="1" x14ac:dyDescent="0.2">
      <c r="A165" s="36"/>
      <c r="B165" s="36"/>
      <c r="C165" s="37" t="s">
        <v>23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16">
        <f t="shared" si="104"/>
        <v>0</v>
      </c>
      <c r="R165" s="24"/>
    </row>
    <row r="166" spans="1:18" ht="16.05" customHeight="1" x14ac:dyDescent="0.2">
      <c r="A166" s="36"/>
      <c r="B166" s="36"/>
      <c r="C166" s="38" t="s">
        <v>22</v>
      </c>
      <c r="D166" s="10" t="str">
        <f t="shared" ref="D166:O166" si="112">IF(D165&lt;=0,"",D165/$P165%)</f>
        <v/>
      </c>
      <c r="E166" s="10" t="str">
        <f t="shared" si="112"/>
        <v/>
      </c>
      <c r="F166" s="10" t="str">
        <f t="shared" si="112"/>
        <v/>
      </c>
      <c r="G166" s="10" t="str">
        <f t="shared" si="112"/>
        <v/>
      </c>
      <c r="H166" s="10" t="str">
        <f t="shared" si="112"/>
        <v/>
      </c>
      <c r="I166" s="10" t="str">
        <f t="shared" si="112"/>
        <v/>
      </c>
      <c r="J166" s="10" t="str">
        <f t="shared" si="112"/>
        <v/>
      </c>
      <c r="K166" s="10" t="str">
        <f t="shared" si="112"/>
        <v/>
      </c>
      <c r="L166" s="10" t="str">
        <f t="shared" si="112"/>
        <v/>
      </c>
      <c r="M166" s="10" t="str">
        <f t="shared" si="112"/>
        <v/>
      </c>
      <c r="N166" s="10" t="str">
        <f t="shared" si="112"/>
        <v/>
      </c>
      <c r="O166" s="10" t="str">
        <f t="shared" si="112"/>
        <v/>
      </c>
      <c r="P166" s="16">
        <f t="shared" si="104"/>
        <v>0</v>
      </c>
      <c r="R166" s="24"/>
    </row>
    <row r="167" spans="1:18" ht="16.05" customHeight="1" x14ac:dyDescent="0.2">
      <c r="A167" s="36"/>
      <c r="B167" s="36"/>
      <c r="C167" s="37" t="s">
        <v>24</v>
      </c>
      <c r="D167" s="9">
        <f>SUM(D165,D163)</f>
        <v>0</v>
      </c>
      <c r="E167" s="9">
        <f t="shared" ref="E167:O167" si="113">SUM(E165,E163)</f>
        <v>0</v>
      </c>
      <c r="F167" s="9">
        <f t="shared" si="113"/>
        <v>0</v>
      </c>
      <c r="G167" s="9">
        <f t="shared" si="113"/>
        <v>0</v>
      </c>
      <c r="H167" s="9">
        <f t="shared" si="113"/>
        <v>0</v>
      </c>
      <c r="I167" s="9">
        <f t="shared" si="113"/>
        <v>0</v>
      </c>
      <c r="J167" s="9">
        <f t="shared" si="113"/>
        <v>0</v>
      </c>
      <c r="K167" s="9">
        <f t="shared" si="113"/>
        <v>0</v>
      </c>
      <c r="L167" s="9">
        <f t="shared" si="113"/>
        <v>0</v>
      </c>
      <c r="M167" s="9">
        <f t="shared" si="113"/>
        <v>0</v>
      </c>
      <c r="N167" s="9">
        <f t="shared" si="113"/>
        <v>0</v>
      </c>
      <c r="O167" s="9">
        <f t="shared" si="113"/>
        <v>0</v>
      </c>
      <c r="P167" s="16">
        <f t="shared" si="104"/>
        <v>0</v>
      </c>
      <c r="R167" s="24"/>
    </row>
    <row r="168" spans="1:18" ht="16.05" customHeight="1" x14ac:dyDescent="0.2">
      <c r="A168" s="36"/>
      <c r="B168" s="40"/>
      <c r="C168" s="38" t="s">
        <v>22</v>
      </c>
      <c r="D168" s="10" t="str">
        <f t="shared" ref="D168:O168" si="114">IF(D167&lt;=0,"",D167/$P167%)</f>
        <v/>
      </c>
      <c r="E168" s="10" t="str">
        <f t="shared" si="114"/>
        <v/>
      </c>
      <c r="F168" s="10" t="str">
        <f t="shared" si="114"/>
        <v/>
      </c>
      <c r="G168" s="10" t="str">
        <f t="shared" si="114"/>
        <v/>
      </c>
      <c r="H168" s="10" t="str">
        <f t="shared" si="114"/>
        <v/>
      </c>
      <c r="I168" s="10" t="str">
        <f t="shared" si="114"/>
        <v/>
      </c>
      <c r="J168" s="10" t="str">
        <f t="shared" si="114"/>
        <v/>
      </c>
      <c r="K168" s="10" t="str">
        <f t="shared" si="114"/>
        <v/>
      </c>
      <c r="L168" s="10" t="str">
        <f t="shared" si="114"/>
        <v/>
      </c>
      <c r="M168" s="10" t="str">
        <f t="shared" si="114"/>
        <v/>
      </c>
      <c r="N168" s="10" t="str">
        <f t="shared" si="114"/>
        <v/>
      </c>
      <c r="O168" s="10" t="str">
        <f t="shared" si="114"/>
        <v/>
      </c>
      <c r="P168" s="16">
        <f t="shared" si="104"/>
        <v>0</v>
      </c>
      <c r="R168" s="24"/>
    </row>
    <row r="169" spans="1:18" ht="16.05" customHeight="1" x14ac:dyDescent="0.2">
      <c r="A169" s="36"/>
      <c r="B169" s="36" t="s">
        <v>51</v>
      </c>
      <c r="C169" s="37" t="s">
        <v>21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16">
        <f t="shared" si="104"/>
        <v>0</v>
      </c>
      <c r="R169" s="24"/>
    </row>
    <row r="170" spans="1:18" ht="16.05" customHeight="1" x14ac:dyDescent="0.2">
      <c r="A170" s="36"/>
      <c r="B170" s="36"/>
      <c r="C170" s="38" t="s">
        <v>22</v>
      </c>
      <c r="D170" s="10" t="str">
        <f t="shared" ref="D170:O170" si="115">IF(D169&lt;=0,"",D169/$P169%)</f>
        <v/>
      </c>
      <c r="E170" s="10" t="str">
        <f t="shared" si="115"/>
        <v/>
      </c>
      <c r="F170" s="10" t="str">
        <f t="shared" si="115"/>
        <v/>
      </c>
      <c r="G170" s="10" t="str">
        <f t="shared" si="115"/>
        <v/>
      </c>
      <c r="H170" s="10" t="str">
        <f t="shared" si="115"/>
        <v/>
      </c>
      <c r="I170" s="10" t="str">
        <f t="shared" si="115"/>
        <v/>
      </c>
      <c r="J170" s="10" t="str">
        <f t="shared" si="115"/>
        <v/>
      </c>
      <c r="K170" s="10" t="str">
        <f t="shared" si="115"/>
        <v/>
      </c>
      <c r="L170" s="10" t="str">
        <f t="shared" si="115"/>
        <v/>
      </c>
      <c r="M170" s="10" t="str">
        <f t="shared" si="115"/>
        <v/>
      </c>
      <c r="N170" s="10" t="str">
        <f t="shared" si="115"/>
        <v/>
      </c>
      <c r="O170" s="10" t="str">
        <f t="shared" si="115"/>
        <v/>
      </c>
      <c r="P170" s="16">
        <f t="shared" si="104"/>
        <v>0</v>
      </c>
      <c r="R170" s="24"/>
    </row>
    <row r="171" spans="1:18" ht="16.05" customHeight="1" x14ac:dyDescent="0.2">
      <c r="A171" s="36"/>
      <c r="B171" s="36"/>
      <c r="C171" s="37" t="s">
        <v>23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16">
        <f t="shared" si="104"/>
        <v>0</v>
      </c>
      <c r="R171" s="24"/>
    </row>
    <row r="172" spans="1:18" ht="16.05" customHeight="1" x14ac:dyDescent="0.2">
      <c r="A172" s="36"/>
      <c r="B172" s="36"/>
      <c r="C172" s="38" t="s">
        <v>22</v>
      </c>
      <c r="D172" s="10" t="str">
        <f t="shared" ref="D172:O172" si="116">IF(D171&lt;=0,"",D171/$P171%)</f>
        <v/>
      </c>
      <c r="E172" s="10" t="str">
        <f t="shared" si="116"/>
        <v/>
      </c>
      <c r="F172" s="10" t="str">
        <f t="shared" si="116"/>
        <v/>
      </c>
      <c r="G172" s="10" t="str">
        <f t="shared" si="116"/>
        <v/>
      </c>
      <c r="H172" s="10" t="str">
        <f t="shared" si="116"/>
        <v/>
      </c>
      <c r="I172" s="10" t="str">
        <f t="shared" si="116"/>
        <v/>
      </c>
      <c r="J172" s="10" t="str">
        <f t="shared" si="116"/>
        <v/>
      </c>
      <c r="K172" s="10" t="str">
        <f t="shared" si="116"/>
        <v/>
      </c>
      <c r="L172" s="10" t="str">
        <f t="shared" si="116"/>
        <v/>
      </c>
      <c r="M172" s="10" t="str">
        <f t="shared" si="116"/>
        <v/>
      </c>
      <c r="N172" s="10" t="str">
        <f t="shared" si="116"/>
        <v/>
      </c>
      <c r="O172" s="10" t="str">
        <f t="shared" si="116"/>
        <v/>
      </c>
      <c r="P172" s="16">
        <f t="shared" si="104"/>
        <v>0</v>
      </c>
      <c r="R172" s="24"/>
    </row>
    <row r="173" spans="1:18" ht="16.05" customHeight="1" x14ac:dyDescent="0.2">
      <c r="A173" s="36"/>
      <c r="B173" s="36"/>
      <c r="C173" s="37" t="s">
        <v>24</v>
      </c>
      <c r="D173" s="9">
        <f>SUM(D171,D169)</f>
        <v>0</v>
      </c>
      <c r="E173" s="9">
        <f t="shared" ref="E173:O173" si="117">SUM(E171,E169)</f>
        <v>0</v>
      </c>
      <c r="F173" s="9">
        <f t="shared" si="117"/>
        <v>0</v>
      </c>
      <c r="G173" s="9">
        <f t="shared" si="117"/>
        <v>0</v>
      </c>
      <c r="H173" s="9">
        <f t="shared" si="117"/>
        <v>0</v>
      </c>
      <c r="I173" s="9">
        <f t="shared" si="117"/>
        <v>0</v>
      </c>
      <c r="J173" s="9">
        <f t="shared" si="117"/>
        <v>0</v>
      </c>
      <c r="K173" s="9">
        <f t="shared" si="117"/>
        <v>0</v>
      </c>
      <c r="L173" s="9">
        <f t="shared" si="117"/>
        <v>0</v>
      </c>
      <c r="M173" s="9">
        <f t="shared" si="117"/>
        <v>0</v>
      </c>
      <c r="N173" s="9">
        <f t="shared" si="117"/>
        <v>0</v>
      </c>
      <c r="O173" s="9">
        <f t="shared" si="117"/>
        <v>0</v>
      </c>
      <c r="P173" s="16">
        <f t="shared" si="104"/>
        <v>0</v>
      </c>
      <c r="R173" s="24"/>
    </row>
    <row r="174" spans="1:18" ht="16.05" customHeight="1" x14ac:dyDescent="0.2">
      <c r="A174" s="36"/>
      <c r="B174" s="40"/>
      <c r="C174" s="38" t="s">
        <v>22</v>
      </c>
      <c r="D174" s="10" t="str">
        <f t="shared" ref="D174:O174" si="118">IF(D173&lt;=0,"",D173/$P173%)</f>
        <v/>
      </c>
      <c r="E174" s="10" t="str">
        <f t="shared" si="118"/>
        <v/>
      </c>
      <c r="F174" s="10" t="str">
        <f t="shared" si="118"/>
        <v/>
      </c>
      <c r="G174" s="10" t="str">
        <f t="shared" si="118"/>
        <v/>
      </c>
      <c r="H174" s="10" t="str">
        <f t="shared" si="118"/>
        <v/>
      </c>
      <c r="I174" s="10" t="str">
        <f t="shared" si="118"/>
        <v/>
      </c>
      <c r="J174" s="10" t="str">
        <f t="shared" si="118"/>
        <v/>
      </c>
      <c r="K174" s="10" t="str">
        <f t="shared" si="118"/>
        <v/>
      </c>
      <c r="L174" s="10" t="str">
        <f t="shared" si="118"/>
        <v/>
      </c>
      <c r="M174" s="10" t="str">
        <f t="shared" si="118"/>
        <v/>
      </c>
      <c r="N174" s="10" t="str">
        <f t="shared" si="118"/>
        <v/>
      </c>
      <c r="O174" s="10" t="str">
        <f t="shared" si="118"/>
        <v/>
      </c>
      <c r="P174" s="16">
        <f t="shared" si="104"/>
        <v>0</v>
      </c>
      <c r="R174" s="24"/>
    </row>
    <row r="175" spans="1:18" ht="16.05" customHeight="1" x14ac:dyDescent="0.2">
      <c r="A175" s="36"/>
      <c r="B175" s="36" t="s">
        <v>52</v>
      </c>
      <c r="C175" s="37" t="s">
        <v>21</v>
      </c>
      <c r="D175" s="8">
        <v>1.1000000000000001</v>
      </c>
      <c r="E175" s="8">
        <v>1.5</v>
      </c>
      <c r="F175" s="8">
        <v>1.9</v>
      </c>
      <c r="G175" s="8">
        <v>1.6</v>
      </c>
      <c r="H175" s="8">
        <v>1.8</v>
      </c>
      <c r="I175" s="8">
        <v>1.9</v>
      </c>
      <c r="J175" s="8">
        <v>1.6</v>
      </c>
      <c r="K175" s="8">
        <v>0.9</v>
      </c>
      <c r="L175" s="8">
        <v>1.3</v>
      </c>
      <c r="M175" s="8">
        <v>0.7</v>
      </c>
      <c r="N175" s="8">
        <v>0.7</v>
      </c>
      <c r="O175" s="8">
        <v>1.3</v>
      </c>
      <c r="P175" s="16">
        <f t="shared" si="104"/>
        <v>16.299999999999997</v>
      </c>
      <c r="R175" s="24"/>
    </row>
    <row r="176" spans="1:18" ht="16.05" customHeight="1" x14ac:dyDescent="0.2">
      <c r="A176" s="36"/>
      <c r="B176" s="36"/>
      <c r="C176" s="38" t="s">
        <v>22</v>
      </c>
      <c r="D176" s="10">
        <f t="shared" ref="D176:O176" si="119">IF(D175&lt;=0,"",D175/$P175%)</f>
        <v>6.7484662576687127</v>
      </c>
      <c r="E176" s="10">
        <f t="shared" si="119"/>
        <v>9.2024539877300633</v>
      </c>
      <c r="F176" s="10">
        <f t="shared" si="119"/>
        <v>11.656441717791411</v>
      </c>
      <c r="G176" s="10">
        <f t="shared" si="119"/>
        <v>9.8159509202454007</v>
      </c>
      <c r="H176" s="10">
        <f t="shared" si="119"/>
        <v>11.042944785276076</v>
      </c>
      <c r="I176" s="10">
        <f t="shared" si="119"/>
        <v>11.656441717791411</v>
      </c>
      <c r="J176" s="10">
        <f t="shared" si="119"/>
        <v>9.8159509202454007</v>
      </c>
      <c r="K176" s="10">
        <f t="shared" si="119"/>
        <v>5.5214723926380378</v>
      </c>
      <c r="L176" s="10">
        <f t="shared" si="119"/>
        <v>7.9754601226993875</v>
      </c>
      <c r="M176" s="10">
        <f t="shared" si="119"/>
        <v>4.294478527607362</v>
      </c>
      <c r="N176" s="10">
        <f t="shared" si="119"/>
        <v>4.294478527607362</v>
      </c>
      <c r="O176" s="10">
        <f t="shared" si="119"/>
        <v>7.9754601226993875</v>
      </c>
      <c r="P176" s="16">
        <f t="shared" si="104"/>
        <v>100.00000000000001</v>
      </c>
      <c r="R176" s="24"/>
    </row>
    <row r="177" spans="1:18" ht="16.05" customHeight="1" x14ac:dyDescent="0.2">
      <c r="A177" s="36"/>
      <c r="B177" s="36"/>
      <c r="C177" s="37" t="s">
        <v>23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16">
        <f t="shared" si="104"/>
        <v>0</v>
      </c>
      <c r="R177" s="24"/>
    </row>
    <row r="178" spans="1:18" ht="16.05" customHeight="1" x14ac:dyDescent="0.2">
      <c r="A178" s="36"/>
      <c r="B178" s="36"/>
      <c r="C178" s="38" t="s">
        <v>22</v>
      </c>
      <c r="D178" s="10" t="str">
        <f t="shared" ref="D178:O178" si="120">IF(D177&lt;=0,"",D177/$P177%)</f>
        <v/>
      </c>
      <c r="E178" s="10" t="str">
        <f t="shared" si="120"/>
        <v/>
      </c>
      <c r="F178" s="10" t="str">
        <f t="shared" si="120"/>
        <v/>
      </c>
      <c r="G178" s="10" t="str">
        <f t="shared" si="120"/>
        <v/>
      </c>
      <c r="H178" s="10" t="str">
        <f t="shared" si="120"/>
        <v/>
      </c>
      <c r="I178" s="10" t="str">
        <f t="shared" si="120"/>
        <v/>
      </c>
      <c r="J178" s="10" t="str">
        <f t="shared" si="120"/>
        <v/>
      </c>
      <c r="K178" s="10" t="str">
        <f t="shared" si="120"/>
        <v/>
      </c>
      <c r="L178" s="10" t="str">
        <f t="shared" si="120"/>
        <v/>
      </c>
      <c r="M178" s="10" t="str">
        <f t="shared" si="120"/>
        <v/>
      </c>
      <c r="N178" s="10" t="str">
        <f t="shared" si="120"/>
        <v/>
      </c>
      <c r="O178" s="10" t="str">
        <f t="shared" si="120"/>
        <v/>
      </c>
      <c r="P178" s="16">
        <f t="shared" si="104"/>
        <v>0</v>
      </c>
      <c r="R178" s="24"/>
    </row>
    <row r="179" spans="1:18" ht="16.05" customHeight="1" x14ac:dyDescent="0.2">
      <c r="A179" s="46"/>
      <c r="B179" s="36"/>
      <c r="C179" s="37" t="s">
        <v>24</v>
      </c>
      <c r="D179" s="9">
        <f>SUM(D177,D175)</f>
        <v>1.1000000000000001</v>
      </c>
      <c r="E179" s="9">
        <f t="shared" ref="E179:O179" si="121">SUM(E177,E175)</f>
        <v>1.5</v>
      </c>
      <c r="F179" s="9">
        <f t="shared" si="121"/>
        <v>1.9</v>
      </c>
      <c r="G179" s="9">
        <f t="shared" si="121"/>
        <v>1.6</v>
      </c>
      <c r="H179" s="9">
        <f t="shared" si="121"/>
        <v>1.8</v>
      </c>
      <c r="I179" s="9">
        <f t="shared" si="121"/>
        <v>1.9</v>
      </c>
      <c r="J179" s="9">
        <f t="shared" si="121"/>
        <v>1.6</v>
      </c>
      <c r="K179" s="9">
        <f t="shared" si="121"/>
        <v>0.9</v>
      </c>
      <c r="L179" s="9">
        <f t="shared" si="121"/>
        <v>1.3</v>
      </c>
      <c r="M179" s="9">
        <f t="shared" si="121"/>
        <v>0.7</v>
      </c>
      <c r="N179" s="9">
        <f t="shared" si="121"/>
        <v>0.7</v>
      </c>
      <c r="O179" s="9">
        <f t="shared" si="121"/>
        <v>1.3</v>
      </c>
      <c r="P179" s="16">
        <f t="shared" si="104"/>
        <v>16.299999999999997</v>
      </c>
      <c r="R179" s="24"/>
    </row>
    <row r="180" spans="1:18" ht="16.05" customHeight="1" x14ac:dyDescent="0.2">
      <c r="A180" s="46"/>
      <c r="B180" s="40"/>
      <c r="C180" s="38" t="s">
        <v>22</v>
      </c>
      <c r="D180" s="10">
        <f t="shared" ref="D180:O180" si="122">IF(D179&lt;=0,"",D179/$P179%)</f>
        <v>6.7484662576687127</v>
      </c>
      <c r="E180" s="10">
        <f t="shared" si="122"/>
        <v>9.2024539877300633</v>
      </c>
      <c r="F180" s="10">
        <f t="shared" si="122"/>
        <v>11.656441717791411</v>
      </c>
      <c r="G180" s="10">
        <f t="shared" si="122"/>
        <v>9.8159509202454007</v>
      </c>
      <c r="H180" s="10">
        <f t="shared" si="122"/>
        <v>11.042944785276076</v>
      </c>
      <c r="I180" s="10">
        <f t="shared" si="122"/>
        <v>11.656441717791411</v>
      </c>
      <c r="J180" s="10">
        <f t="shared" si="122"/>
        <v>9.8159509202454007</v>
      </c>
      <c r="K180" s="10">
        <f t="shared" si="122"/>
        <v>5.5214723926380378</v>
      </c>
      <c r="L180" s="10">
        <f t="shared" si="122"/>
        <v>7.9754601226993875</v>
      </c>
      <c r="M180" s="10">
        <f t="shared" si="122"/>
        <v>4.294478527607362</v>
      </c>
      <c r="N180" s="10">
        <f t="shared" si="122"/>
        <v>4.294478527607362</v>
      </c>
      <c r="O180" s="10">
        <f t="shared" si="122"/>
        <v>7.9754601226993875</v>
      </c>
      <c r="P180" s="16">
        <f t="shared" si="104"/>
        <v>100.00000000000001</v>
      </c>
      <c r="R180" s="24"/>
    </row>
    <row r="181" spans="1:18" ht="16.05" customHeight="1" x14ac:dyDescent="0.2">
      <c r="A181" s="46"/>
      <c r="B181" s="36" t="s">
        <v>53</v>
      </c>
      <c r="C181" s="37" t="s">
        <v>21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16">
        <f t="shared" si="104"/>
        <v>0</v>
      </c>
      <c r="R181" s="24"/>
    </row>
    <row r="182" spans="1:18" ht="16.05" customHeight="1" x14ac:dyDescent="0.2">
      <c r="A182" s="46"/>
      <c r="B182" s="36"/>
      <c r="C182" s="38" t="s">
        <v>22</v>
      </c>
      <c r="D182" s="10" t="str">
        <f t="shared" ref="D182:O182" si="123">IF(D181&lt;=0,"",D181/$P181%)</f>
        <v/>
      </c>
      <c r="E182" s="10" t="str">
        <f t="shared" si="123"/>
        <v/>
      </c>
      <c r="F182" s="10" t="str">
        <f t="shared" si="123"/>
        <v/>
      </c>
      <c r="G182" s="10" t="str">
        <f t="shared" si="123"/>
        <v/>
      </c>
      <c r="H182" s="10" t="str">
        <f t="shared" si="123"/>
        <v/>
      </c>
      <c r="I182" s="10" t="str">
        <f t="shared" si="123"/>
        <v/>
      </c>
      <c r="J182" s="10" t="str">
        <f t="shared" si="123"/>
        <v/>
      </c>
      <c r="K182" s="10" t="str">
        <f t="shared" si="123"/>
        <v/>
      </c>
      <c r="L182" s="10" t="str">
        <f t="shared" si="123"/>
        <v/>
      </c>
      <c r="M182" s="10" t="str">
        <f t="shared" si="123"/>
        <v/>
      </c>
      <c r="N182" s="10" t="str">
        <f t="shared" si="123"/>
        <v/>
      </c>
      <c r="O182" s="10" t="str">
        <f t="shared" si="123"/>
        <v/>
      </c>
      <c r="P182" s="16">
        <f t="shared" si="104"/>
        <v>0</v>
      </c>
      <c r="R182" s="24"/>
    </row>
    <row r="183" spans="1:18" ht="16.05" customHeight="1" x14ac:dyDescent="0.2">
      <c r="A183" s="46"/>
      <c r="B183" s="36"/>
      <c r="C183" s="37" t="s">
        <v>23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16">
        <f t="shared" si="104"/>
        <v>0</v>
      </c>
      <c r="R183" s="24"/>
    </row>
    <row r="184" spans="1:18" ht="16.05" customHeight="1" x14ac:dyDescent="0.2">
      <c r="A184" s="46"/>
      <c r="B184" s="36"/>
      <c r="C184" s="38" t="s">
        <v>22</v>
      </c>
      <c r="D184" s="10" t="str">
        <f t="shared" ref="D184:O184" si="124">IF(D183&lt;=0,"",D183/$P183%)</f>
        <v/>
      </c>
      <c r="E184" s="10" t="str">
        <f t="shared" si="124"/>
        <v/>
      </c>
      <c r="F184" s="10" t="str">
        <f t="shared" si="124"/>
        <v/>
      </c>
      <c r="G184" s="10" t="str">
        <f t="shared" si="124"/>
        <v/>
      </c>
      <c r="H184" s="10" t="str">
        <f t="shared" si="124"/>
        <v/>
      </c>
      <c r="I184" s="10" t="str">
        <f t="shared" si="124"/>
        <v/>
      </c>
      <c r="J184" s="10" t="str">
        <f t="shared" si="124"/>
        <v/>
      </c>
      <c r="K184" s="10" t="str">
        <f t="shared" si="124"/>
        <v/>
      </c>
      <c r="L184" s="10" t="str">
        <f t="shared" si="124"/>
        <v/>
      </c>
      <c r="M184" s="10" t="str">
        <f t="shared" si="124"/>
        <v/>
      </c>
      <c r="N184" s="10" t="str">
        <f t="shared" si="124"/>
        <v/>
      </c>
      <c r="O184" s="10" t="str">
        <f t="shared" si="124"/>
        <v/>
      </c>
      <c r="P184" s="16">
        <f t="shared" si="104"/>
        <v>0</v>
      </c>
      <c r="R184" s="24"/>
    </row>
    <row r="185" spans="1:18" ht="16.05" customHeight="1" x14ac:dyDescent="0.2">
      <c r="A185" s="46"/>
      <c r="B185" s="36"/>
      <c r="C185" s="37" t="s">
        <v>24</v>
      </c>
      <c r="D185" s="9">
        <f>SUM(D183,D181)</f>
        <v>0</v>
      </c>
      <c r="E185" s="9">
        <f t="shared" ref="E185:O185" si="125">SUM(E183,E181)</f>
        <v>0</v>
      </c>
      <c r="F185" s="9">
        <f t="shared" si="125"/>
        <v>0</v>
      </c>
      <c r="G185" s="9">
        <f t="shared" si="125"/>
        <v>0</v>
      </c>
      <c r="H185" s="9">
        <f t="shared" si="125"/>
        <v>0</v>
      </c>
      <c r="I185" s="9">
        <f t="shared" si="125"/>
        <v>0</v>
      </c>
      <c r="J185" s="9">
        <f t="shared" si="125"/>
        <v>0</v>
      </c>
      <c r="K185" s="9">
        <f t="shared" si="125"/>
        <v>0</v>
      </c>
      <c r="L185" s="9">
        <f t="shared" si="125"/>
        <v>0</v>
      </c>
      <c r="M185" s="9">
        <f t="shared" si="125"/>
        <v>0</v>
      </c>
      <c r="N185" s="9">
        <f t="shared" si="125"/>
        <v>0</v>
      </c>
      <c r="O185" s="9">
        <f t="shared" si="125"/>
        <v>0</v>
      </c>
      <c r="P185" s="16">
        <f t="shared" si="104"/>
        <v>0</v>
      </c>
      <c r="R185" s="24"/>
    </row>
    <row r="186" spans="1:18" ht="16.05" customHeight="1" x14ac:dyDescent="0.2">
      <c r="A186" s="46"/>
      <c r="B186" s="40"/>
      <c r="C186" s="38" t="s">
        <v>22</v>
      </c>
      <c r="D186" s="10" t="str">
        <f t="shared" ref="D186:O186" si="126">IF(D185&lt;=0,"",D185/$P185%)</f>
        <v/>
      </c>
      <c r="E186" s="10" t="str">
        <f t="shared" si="126"/>
        <v/>
      </c>
      <c r="F186" s="10" t="str">
        <f t="shared" si="126"/>
        <v/>
      </c>
      <c r="G186" s="10" t="str">
        <f t="shared" si="126"/>
        <v/>
      </c>
      <c r="H186" s="10" t="str">
        <f t="shared" si="126"/>
        <v/>
      </c>
      <c r="I186" s="10" t="str">
        <f t="shared" si="126"/>
        <v/>
      </c>
      <c r="J186" s="10" t="str">
        <f t="shared" si="126"/>
        <v/>
      </c>
      <c r="K186" s="10" t="str">
        <f t="shared" si="126"/>
        <v/>
      </c>
      <c r="L186" s="10" t="str">
        <f t="shared" si="126"/>
        <v/>
      </c>
      <c r="M186" s="10" t="str">
        <f t="shared" si="126"/>
        <v/>
      </c>
      <c r="N186" s="10" t="str">
        <f t="shared" si="126"/>
        <v/>
      </c>
      <c r="O186" s="10" t="str">
        <f t="shared" si="126"/>
        <v/>
      </c>
      <c r="P186" s="16">
        <f t="shared" si="104"/>
        <v>0</v>
      </c>
      <c r="R186" s="24"/>
    </row>
    <row r="187" spans="1:18" ht="16.05" customHeight="1" x14ac:dyDescent="0.2">
      <c r="A187" s="46"/>
      <c r="B187" s="36" t="s">
        <v>54</v>
      </c>
      <c r="C187" s="37" t="s">
        <v>21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16">
        <f t="shared" si="104"/>
        <v>0</v>
      </c>
      <c r="R187" s="24"/>
    </row>
    <row r="188" spans="1:18" ht="16.05" customHeight="1" x14ac:dyDescent="0.2">
      <c r="A188" s="46"/>
      <c r="B188" s="36"/>
      <c r="C188" s="38" t="s">
        <v>22</v>
      </c>
      <c r="D188" s="10" t="str">
        <f t="shared" ref="D188:O188" si="127">IF(D187&lt;=0,"",D187/$P187%)</f>
        <v/>
      </c>
      <c r="E188" s="10" t="str">
        <f t="shared" si="127"/>
        <v/>
      </c>
      <c r="F188" s="10" t="str">
        <f t="shared" si="127"/>
        <v/>
      </c>
      <c r="G188" s="10" t="str">
        <f t="shared" si="127"/>
        <v/>
      </c>
      <c r="H188" s="10" t="str">
        <f t="shared" si="127"/>
        <v/>
      </c>
      <c r="I188" s="10" t="str">
        <f t="shared" si="127"/>
        <v/>
      </c>
      <c r="J188" s="10" t="str">
        <f t="shared" si="127"/>
        <v/>
      </c>
      <c r="K188" s="10" t="str">
        <f t="shared" si="127"/>
        <v/>
      </c>
      <c r="L188" s="10" t="str">
        <f t="shared" si="127"/>
        <v/>
      </c>
      <c r="M188" s="10" t="str">
        <f t="shared" si="127"/>
        <v/>
      </c>
      <c r="N188" s="10" t="str">
        <f t="shared" si="127"/>
        <v/>
      </c>
      <c r="O188" s="10" t="str">
        <f t="shared" si="127"/>
        <v/>
      </c>
      <c r="P188" s="16">
        <f t="shared" si="104"/>
        <v>0</v>
      </c>
      <c r="R188" s="24"/>
    </row>
    <row r="189" spans="1:18" ht="16.05" customHeight="1" x14ac:dyDescent="0.2">
      <c r="A189" s="46"/>
      <c r="B189" s="36"/>
      <c r="C189" s="37" t="s">
        <v>23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16">
        <f t="shared" si="104"/>
        <v>0</v>
      </c>
      <c r="R189" s="24"/>
    </row>
    <row r="190" spans="1:18" ht="16.05" customHeight="1" x14ac:dyDescent="0.2">
      <c r="A190" s="46"/>
      <c r="B190" s="36"/>
      <c r="C190" s="38" t="s">
        <v>22</v>
      </c>
      <c r="D190" s="10" t="str">
        <f t="shared" ref="D190:O190" si="128">IF(D189&lt;=0,"",D189/$P189%)</f>
        <v/>
      </c>
      <c r="E190" s="10" t="str">
        <f t="shared" si="128"/>
        <v/>
      </c>
      <c r="F190" s="10" t="str">
        <f t="shared" si="128"/>
        <v/>
      </c>
      <c r="G190" s="10" t="str">
        <f t="shared" si="128"/>
        <v/>
      </c>
      <c r="H190" s="10" t="str">
        <f t="shared" si="128"/>
        <v/>
      </c>
      <c r="I190" s="10" t="str">
        <f t="shared" si="128"/>
        <v/>
      </c>
      <c r="J190" s="10" t="str">
        <f t="shared" si="128"/>
        <v/>
      </c>
      <c r="K190" s="10" t="str">
        <f t="shared" si="128"/>
        <v/>
      </c>
      <c r="L190" s="10" t="str">
        <f t="shared" si="128"/>
        <v/>
      </c>
      <c r="M190" s="10" t="str">
        <f t="shared" si="128"/>
        <v/>
      </c>
      <c r="N190" s="10" t="str">
        <f t="shared" si="128"/>
        <v/>
      </c>
      <c r="O190" s="10" t="str">
        <f t="shared" si="128"/>
        <v/>
      </c>
      <c r="P190" s="16">
        <f t="shared" si="104"/>
        <v>0</v>
      </c>
      <c r="R190" s="24"/>
    </row>
    <row r="191" spans="1:18" ht="16.05" customHeight="1" x14ac:dyDescent="0.2">
      <c r="A191" s="46"/>
      <c r="B191" s="36"/>
      <c r="C191" s="37" t="s">
        <v>24</v>
      </c>
      <c r="D191" s="9">
        <f>SUM(D189,D187)</f>
        <v>0</v>
      </c>
      <c r="E191" s="9">
        <f t="shared" ref="E191:O191" si="129">SUM(E189,E187)</f>
        <v>0</v>
      </c>
      <c r="F191" s="9">
        <f t="shared" si="129"/>
        <v>0</v>
      </c>
      <c r="G191" s="9">
        <f t="shared" si="129"/>
        <v>0</v>
      </c>
      <c r="H191" s="9">
        <f t="shared" si="129"/>
        <v>0</v>
      </c>
      <c r="I191" s="9">
        <f t="shared" si="129"/>
        <v>0</v>
      </c>
      <c r="J191" s="9">
        <f t="shared" si="129"/>
        <v>0</v>
      </c>
      <c r="K191" s="9">
        <f t="shared" si="129"/>
        <v>0</v>
      </c>
      <c r="L191" s="9">
        <f t="shared" si="129"/>
        <v>0</v>
      </c>
      <c r="M191" s="9">
        <f t="shared" si="129"/>
        <v>0</v>
      </c>
      <c r="N191" s="9">
        <f t="shared" si="129"/>
        <v>0</v>
      </c>
      <c r="O191" s="9">
        <f t="shared" si="129"/>
        <v>0</v>
      </c>
      <c r="P191" s="16">
        <f t="shared" si="104"/>
        <v>0</v>
      </c>
      <c r="R191" s="24"/>
    </row>
    <row r="192" spans="1:18" ht="16.05" customHeight="1" x14ac:dyDescent="0.2">
      <c r="A192" s="46"/>
      <c r="B192" s="40"/>
      <c r="C192" s="38" t="s">
        <v>22</v>
      </c>
      <c r="D192" s="10" t="str">
        <f t="shared" ref="D192:O192" si="130">IF(D191&lt;=0,"",D191/$P191%)</f>
        <v/>
      </c>
      <c r="E192" s="10" t="str">
        <f t="shared" si="130"/>
        <v/>
      </c>
      <c r="F192" s="10" t="str">
        <f t="shared" si="130"/>
        <v/>
      </c>
      <c r="G192" s="10" t="str">
        <f t="shared" si="130"/>
        <v/>
      </c>
      <c r="H192" s="10" t="str">
        <f t="shared" si="130"/>
        <v/>
      </c>
      <c r="I192" s="10" t="str">
        <f t="shared" si="130"/>
        <v/>
      </c>
      <c r="J192" s="10" t="str">
        <f t="shared" si="130"/>
        <v/>
      </c>
      <c r="K192" s="10" t="str">
        <f t="shared" si="130"/>
        <v/>
      </c>
      <c r="L192" s="10" t="str">
        <f t="shared" si="130"/>
        <v/>
      </c>
      <c r="M192" s="10" t="str">
        <f t="shared" si="130"/>
        <v/>
      </c>
      <c r="N192" s="10" t="str">
        <f t="shared" si="130"/>
        <v/>
      </c>
      <c r="O192" s="10" t="str">
        <f t="shared" si="130"/>
        <v/>
      </c>
      <c r="P192" s="16">
        <f t="shared" si="104"/>
        <v>0</v>
      </c>
      <c r="R192" s="24"/>
    </row>
    <row r="193" spans="1:18" ht="16.05" customHeight="1" x14ac:dyDescent="0.2">
      <c r="A193" s="46"/>
      <c r="B193" s="36" t="s">
        <v>55</v>
      </c>
      <c r="C193" s="37" t="s">
        <v>21</v>
      </c>
      <c r="D193" s="8">
        <v>29.7</v>
      </c>
      <c r="E193" s="8">
        <v>26.3</v>
      </c>
      <c r="F193" s="8">
        <v>45</v>
      </c>
      <c r="G193" s="8">
        <v>53.2</v>
      </c>
      <c r="H193" s="8">
        <v>52.2</v>
      </c>
      <c r="I193" s="8">
        <v>61.2</v>
      </c>
      <c r="J193" s="8">
        <v>54.4</v>
      </c>
      <c r="K193" s="8">
        <v>55.199999999999996</v>
      </c>
      <c r="L193" s="8">
        <v>46.699999999999996</v>
      </c>
      <c r="M193" s="8">
        <v>35.6</v>
      </c>
      <c r="N193" s="8">
        <v>43.2</v>
      </c>
      <c r="O193" s="8">
        <v>68.2</v>
      </c>
      <c r="P193" s="16">
        <f t="shared" si="104"/>
        <v>570.9</v>
      </c>
      <c r="R193" s="24"/>
    </row>
    <row r="194" spans="1:18" ht="16.05" customHeight="1" x14ac:dyDescent="0.2">
      <c r="A194" s="46"/>
      <c r="B194" s="36"/>
      <c r="C194" s="38" t="s">
        <v>22</v>
      </c>
      <c r="D194" s="10">
        <f t="shared" ref="D194:O194" si="131">IF(D193&lt;=0,"",D193/$P193%)</f>
        <v>5.202312138728324</v>
      </c>
      <c r="E194" s="10">
        <f t="shared" si="131"/>
        <v>4.6067612541600989</v>
      </c>
      <c r="F194" s="10">
        <f t="shared" si="131"/>
        <v>7.8822911192853393</v>
      </c>
      <c r="G194" s="10">
        <f t="shared" si="131"/>
        <v>9.3186197232440016</v>
      </c>
      <c r="H194" s="10">
        <f t="shared" si="131"/>
        <v>9.1434576983709945</v>
      </c>
      <c r="I194" s="10">
        <f t="shared" si="131"/>
        <v>10.719915922228061</v>
      </c>
      <c r="J194" s="10">
        <f t="shared" si="131"/>
        <v>9.5288141530916093</v>
      </c>
      <c r="K194" s="10">
        <f t="shared" si="131"/>
        <v>9.6689437729900156</v>
      </c>
      <c r="L194" s="10">
        <f t="shared" si="131"/>
        <v>8.1800665615694523</v>
      </c>
      <c r="M194" s="10">
        <f t="shared" si="131"/>
        <v>6.2357680854790685</v>
      </c>
      <c r="N194" s="10">
        <f t="shared" si="131"/>
        <v>7.566999474513926</v>
      </c>
      <c r="O194" s="10">
        <f t="shared" si="131"/>
        <v>11.946050096339114</v>
      </c>
      <c r="P194" s="16">
        <f t="shared" si="104"/>
        <v>100</v>
      </c>
      <c r="R194" s="24"/>
    </row>
    <row r="195" spans="1:18" ht="16.05" customHeight="1" x14ac:dyDescent="0.2">
      <c r="A195" s="46"/>
      <c r="B195" s="36"/>
      <c r="C195" s="37" t="s">
        <v>23</v>
      </c>
      <c r="D195" s="8">
        <v>140.4</v>
      </c>
      <c r="E195" s="8">
        <v>139.5</v>
      </c>
      <c r="F195" s="8">
        <v>179</v>
      </c>
      <c r="G195" s="8">
        <v>218.8</v>
      </c>
      <c r="H195" s="8">
        <v>221.5</v>
      </c>
      <c r="I195" s="8">
        <v>307.7</v>
      </c>
      <c r="J195" s="8">
        <v>301.89999999999998</v>
      </c>
      <c r="K195" s="8">
        <v>333.9</v>
      </c>
      <c r="L195" s="8">
        <v>195.3</v>
      </c>
      <c r="M195" s="8">
        <v>111</v>
      </c>
      <c r="N195" s="8">
        <v>116.1</v>
      </c>
      <c r="O195" s="8">
        <v>150.1</v>
      </c>
      <c r="P195" s="16">
        <f t="shared" si="104"/>
        <v>2415.1999999999998</v>
      </c>
      <c r="R195" s="24"/>
    </row>
    <row r="196" spans="1:18" ht="16.05" customHeight="1" x14ac:dyDescent="0.2">
      <c r="A196" s="46"/>
      <c r="B196" s="36"/>
      <c r="C196" s="38" t="s">
        <v>22</v>
      </c>
      <c r="D196" s="10">
        <f t="shared" ref="D196:O196" si="132">IF(D195&lt;=0,"",D195/$P195%)</f>
        <v>5.8131831732361716</v>
      </c>
      <c r="E196" s="10">
        <f t="shared" si="132"/>
        <v>5.7759191785359398</v>
      </c>
      <c r="F196" s="10">
        <f t="shared" si="132"/>
        <v>7.4113945014905607</v>
      </c>
      <c r="G196" s="10">
        <f t="shared" si="132"/>
        <v>9.0592911560119251</v>
      </c>
      <c r="H196" s="10">
        <f t="shared" si="132"/>
        <v>9.1710831401126214</v>
      </c>
      <c r="I196" s="10">
        <f t="shared" si="132"/>
        <v>12.740145743623717</v>
      </c>
      <c r="J196" s="10">
        <f t="shared" si="132"/>
        <v>12.5</v>
      </c>
      <c r="K196" s="10">
        <f t="shared" si="132"/>
        <v>13.824942033786023</v>
      </c>
      <c r="L196" s="10">
        <f t="shared" si="132"/>
        <v>8.0862868499503158</v>
      </c>
      <c r="M196" s="10">
        <f t="shared" si="132"/>
        <v>4.5958926796952637</v>
      </c>
      <c r="N196" s="10">
        <f t="shared" si="132"/>
        <v>4.8070553163299108</v>
      </c>
      <c r="O196" s="10">
        <f t="shared" si="132"/>
        <v>6.2148062272275588</v>
      </c>
      <c r="P196" s="16">
        <f t="shared" si="104"/>
        <v>100.00000000000001</v>
      </c>
      <c r="R196" s="24"/>
    </row>
    <row r="197" spans="1:18" ht="16.05" customHeight="1" x14ac:dyDescent="0.2">
      <c r="A197" s="46"/>
      <c r="B197" s="36"/>
      <c r="C197" s="37" t="s">
        <v>24</v>
      </c>
      <c r="D197" s="9">
        <f>SUM(D195,D193)</f>
        <v>170.1</v>
      </c>
      <c r="E197" s="9">
        <f t="shared" ref="E197:O197" si="133">SUM(E195,E193)</f>
        <v>165.8</v>
      </c>
      <c r="F197" s="9">
        <f t="shared" si="133"/>
        <v>224</v>
      </c>
      <c r="G197" s="9">
        <f t="shared" si="133"/>
        <v>272</v>
      </c>
      <c r="H197" s="9">
        <f t="shared" si="133"/>
        <v>273.7</v>
      </c>
      <c r="I197" s="9">
        <f t="shared" si="133"/>
        <v>368.9</v>
      </c>
      <c r="J197" s="9">
        <f t="shared" si="133"/>
        <v>356.29999999999995</v>
      </c>
      <c r="K197" s="9">
        <f t="shared" si="133"/>
        <v>389.09999999999997</v>
      </c>
      <c r="L197" s="9">
        <f t="shared" si="133"/>
        <v>242</v>
      </c>
      <c r="M197" s="9">
        <f t="shared" si="133"/>
        <v>146.6</v>
      </c>
      <c r="N197" s="9">
        <f t="shared" si="133"/>
        <v>159.30000000000001</v>
      </c>
      <c r="O197" s="9">
        <f t="shared" si="133"/>
        <v>218.3</v>
      </c>
      <c r="P197" s="16">
        <f t="shared" si="104"/>
        <v>2986.1000000000004</v>
      </c>
      <c r="R197" s="24"/>
    </row>
    <row r="198" spans="1:18" ht="16.05" customHeight="1" x14ac:dyDescent="0.2">
      <c r="A198" s="46"/>
      <c r="B198" s="40"/>
      <c r="C198" s="38" t="s">
        <v>22</v>
      </c>
      <c r="D198" s="10">
        <f t="shared" ref="D198:O198" si="134">IF(D197&lt;=0,"",D197/$P197%)</f>
        <v>5.6963932889052602</v>
      </c>
      <c r="E198" s="10">
        <f t="shared" si="134"/>
        <v>5.5523927530893138</v>
      </c>
      <c r="F198" s="10">
        <f t="shared" si="134"/>
        <v>7.5014232611098075</v>
      </c>
      <c r="G198" s="10">
        <f t="shared" si="134"/>
        <v>9.1088711027761953</v>
      </c>
      <c r="H198" s="10">
        <f t="shared" si="134"/>
        <v>9.1658015471685452</v>
      </c>
      <c r="I198" s="10">
        <f t="shared" si="134"/>
        <v>12.353906433140214</v>
      </c>
      <c r="J198" s="10">
        <f t="shared" si="134"/>
        <v>11.931951374702786</v>
      </c>
      <c r="K198" s="10">
        <f t="shared" si="134"/>
        <v>13.030374066508152</v>
      </c>
      <c r="L198" s="10">
        <f t="shared" si="134"/>
        <v>8.1042162017347028</v>
      </c>
      <c r="M198" s="10">
        <f t="shared" si="134"/>
        <v>4.909413616422758</v>
      </c>
      <c r="N198" s="10">
        <f t="shared" si="134"/>
        <v>5.3347175245303236</v>
      </c>
      <c r="O198" s="10">
        <f t="shared" si="134"/>
        <v>7.3105388299119243</v>
      </c>
      <c r="P198" s="16">
        <f t="shared" si="104"/>
        <v>99.999999999999957</v>
      </c>
      <c r="R198" s="24"/>
    </row>
    <row r="199" spans="1:18" ht="16.05" customHeight="1" x14ac:dyDescent="0.2">
      <c r="A199" s="46"/>
      <c r="B199" s="36" t="s">
        <v>56</v>
      </c>
      <c r="C199" s="37" t="s">
        <v>21</v>
      </c>
      <c r="D199" s="8">
        <v>4.5</v>
      </c>
      <c r="E199" s="8">
        <v>3.6</v>
      </c>
      <c r="F199" s="8">
        <v>5.9</v>
      </c>
      <c r="G199" s="8">
        <v>8.1</v>
      </c>
      <c r="H199" s="8">
        <v>6</v>
      </c>
      <c r="I199" s="8">
        <v>7.8</v>
      </c>
      <c r="J199" s="8">
        <v>3</v>
      </c>
      <c r="K199" s="8">
        <v>4.3</v>
      </c>
      <c r="L199" s="8">
        <v>5</v>
      </c>
      <c r="M199" s="8">
        <v>6.7</v>
      </c>
      <c r="N199" s="8">
        <v>7.7</v>
      </c>
      <c r="O199" s="8">
        <v>6.7</v>
      </c>
      <c r="P199" s="16">
        <f t="shared" si="104"/>
        <v>69.3</v>
      </c>
      <c r="R199" s="24"/>
    </row>
    <row r="200" spans="1:18" ht="16.05" customHeight="1" x14ac:dyDescent="0.2">
      <c r="A200" s="46"/>
      <c r="B200" s="36"/>
      <c r="C200" s="38" t="s">
        <v>22</v>
      </c>
      <c r="D200" s="10">
        <f t="shared" ref="D200:O200" si="135">IF(D199&lt;=0,"",D199/$P199%)</f>
        <v>6.4935064935064943</v>
      </c>
      <c r="E200" s="10">
        <f t="shared" si="135"/>
        <v>5.1948051948051956</v>
      </c>
      <c r="F200" s="10">
        <f t="shared" si="135"/>
        <v>8.5137085137085151</v>
      </c>
      <c r="G200" s="10">
        <f t="shared" si="135"/>
        <v>11.688311688311689</v>
      </c>
      <c r="H200" s="10">
        <f t="shared" si="135"/>
        <v>8.6580086580086579</v>
      </c>
      <c r="I200" s="10">
        <f t="shared" si="135"/>
        <v>11.255411255411255</v>
      </c>
      <c r="J200" s="10">
        <f t="shared" si="135"/>
        <v>4.329004329004329</v>
      </c>
      <c r="K200" s="10">
        <f t="shared" si="135"/>
        <v>6.2049062049062051</v>
      </c>
      <c r="L200" s="10">
        <f t="shared" si="135"/>
        <v>7.2150072150072155</v>
      </c>
      <c r="M200" s="10">
        <f t="shared" si="135"/>
        <v>9.6681096681096683</v>
      </c>
      <c r="N200" s="10">
        <f t="shared" si="135"/>
        <v>11.111111111111112</v>
      </c>
      <c r="O200" s="10">
        <f t="shared" si="135"/>
        <v>9.6681096681096683</v>
      </c>
      <c r="P200" s="16">
        <f t="shared" si="104"/>
        <v>100</v>
      </c>
      <c r="R200" s="24"/>
    </row>
    <row r="201" spans="1:18" ht="16.05" customHeight="1" x14ac:dyDescent="0.2">
      <c r="A201" s="46"/>
      <c r="B201" s="36"/>
      <c r="C201" s="37" t="s">
        <v>23</v>
      </c>
      <c r="D201" s="8">
        <v>61.5</v>
      </c>
      <c r="E201" s="8">
        <v>49.6</v>
      </c>
      <c r="F201" s="8">
        <v>46.4</v>
      </c>
      <c r="G201" s="8">
        <v>69.8</v>
      </c>
      <c r="H201" s="8">
        <v>58.5</v>
      </c>
      <c r="I201" s="8">
        <v>70.400000000000006</v>
      </c>
      <c r="J201" s="8">
        <v>61.2</v>
      </c>
      <c r="K201" s="8">
        <v>48.1</v>
      </c>
      <c r="L201" s="8">
        <v>76.2</v>
      </c>
      <c r="M201" s="8">
        <v>65.900000000000006</v>
      </c>
      <c r="N201" s="8">
        <v>80.7</v>
      </c>
      <c r="O201" s="8">
        <v>63.9</v>
      </c>
      <c r="P201" s="16">
        <f t="shared" si="104"/>
        <v>752.2</v>
      </c>
      <c r="R201" s="24"/>
    </row>
    <row r="202" spans="1:18" ht="16.05" customHeight="1" x14ac:dyDescent="0.2">
      <c r="A202" s="46"/>
      <c r="B202" s="36"/>
      <c r="C202" s="38" t="s">
        <v>22</v>
      </c>
      <c r="D202" s="10">
        <f t="shared" ref="D202:O202" si="136">IF(D201&lt;=0,"",D201/$P201%)</f>
        <v>8.1760170167508637</v>
      </c>
      <c r="E202" s="10">
        <f t="shared" si="136"/>
        <v>6.5939909598511033</v>
      </c>
      <c r="F202" s="10">
        <f t="shared" si="136"/>
        <v>6.168572188247806</v>
      </c>
      <c r="G202" s="10">
        <f t="shared" si="136"/>
        <v>9.2794469555969155</v>
      </c>
      <c r="H202" s="10">
        <f t="shared" si="136"/>
        <v>7.7771869183727729</v>
      </c>
      <c r="I202" s="10">
        <f t="shared" si="136"/>
        <v>9.3592129752725342</v>
      </c>
      <c r="J202" s="10">
        <f t="shared" si="136"/>
        <v>8.1361340069130552</v>
      </c>
      <c r="K202" s="10">
        <f t="shared" si="136"/>
        <v>6.3945759106620583</v>
      </c>
      <c r="L202" s="10">
        <f t="shared" si="136"/>
        <v>10.13028449880351</v>
      </c>
      <c r="M202" s="10">
        <f t="shared" si="136"/>
        <v>8.7609678277053984</v>
      </c>
      <c r="N202" s="10">
        <f t="shared" si="136"/>
        <v>10.728529646370646</v>
      </c>
      <c r="O202" s="10">
        <f t="shared" si="136"/>
        <v>8.4950810954533367</v>
      </c>
      <c r="P202" s="16">
        <f t="shared" si="104"/>
        <v>100</v>
      </c>
      <c r="R202" s="24"/>
    </row>
    <row r="203" spans="1:18" ht="16.05" customHeight="1" x14ac:dyDescent="0.2">
      <c r="A203" s="46"/>
      <c r="B203" s="36"/>
      <c r="C203" s="37" t="s">
        <v>24</v>
      </c>
      <c r="D203" s="9">
        <f>SUM(D201,D199)</f>
        <v>66</v>
      </c>
      <c r="E203" s="9">
        <f t="shared" ref="E203:O203" si="137">SUM(E201,E199)</f>
        <v>53.2</v>
      </c>
      <c r="F203" s="9">
        <f t="shared" si="137"/>
        <v>52.3</v>
      </c>
      <c r="G203" s="9">
        <f t="shared" si="137"/>
        <v>77.899999999999991</v>
      </c>
      <c r="H203" s="9">
        <f t="shared" si="137"/>
        <v>64.5</v>
      </c>
      <c r="I203" s="9">
        <f t="shared" si="137"/>
        <v>78.2</v>
      </c>
      <c r="J203" s="9">
        <f t="shared" si="137"/>
        <v>64.2</v>
      </c>
      <c r="K203" s="9">
        <f t="shared" si="137"/>
        <v>52.4</v>
      </c>
      <c r="L203" s="9">
        <f t="shared" si="137"/>
        <v>81.2</v>
      </c>
      <c r="M203" s="9">
        <f t="shared" si="137"/>
        <v>72.600000000000009</v>
      </c>
      <c r="N203" s="9">
        <f t="shared" si="137"/>
        <v>88.4</v>
      </c>
      <c r="O203" s="9">
        <f t="shared" si="137"/>
        <v>70.599999999999994</v>
      </c>
      <c r="P203" s="16">
        <f t="shared" si="104"/>
        <v>821.5</v>
      </c>
      <c r="R203" s="24"/>
    </row>
    <row r="204" spans="1:18" ht="16.05" customHeight="1" x14ac:dyDescent="0.2">
      <c r="A204" s="46"/>
      <c r="B204" s="40"/>
      <c r="C204" s="38" t="s">
        <v>22</v>
      </c>
      <c r="D204" s="10">
        <f t="shared" ref="D204:O204" si="138">IF(D203&lt;=0,"",D203/$P203%)</f>
        <v>8.0340839926962868</v>
      </c>
      <c r="E204" s="10">
        <f t="shared" si="138"/>
        <v>6.4759586122945834</v>
      </c>
      <c r="F204" s="10">
        <f t="shared" si="138"/>
        <v>6.3664029214850881</v>
      </c>
      <c r="G204" s="10">
        <f t="shared" si="138"/>
        <v>9.482653682288495</v>
      </c>
      <c r="H204" s="10">
        <f t="shared" si="138"/>
        <v>7.8514911746804623</v>
      </c>
      <c r="I204" s="10">
        <f t="shared" si="138"/>
        <v>9.5191722458916619</v>
      </c>
      <c r="J204" s="10">
        <f t="shared" si="138"/>
        <v>7.8149726110772981</v>
      </c>
      <c r="K204" s="10">
        <f t="shared" si="138"/>
        <v>6.3785757760194768</v>
      </c>
      <c r="L204" s="10">
        <f t="shared" si="138"/>
        <v>9.8843578819233109</v>
      </c>
      <c r="M204" s="10">
        <f t="shared" si="138"/>
        <v>8.8374923919659167</v>
      </c>
      <c r="N204" s="10">
        <f t="shared" si="138"/>
        <v>10.760803408399271</v>
      </c>
      <c r="O204" s="10">
        <f t="shared" si="138"/>
        <v>8.594035301278149</v>
      </c>
      <c r="P204" s="16">
        <f t="shared" si="104"/>
        <v>99.999999999999986</v>
      </c>
      <c r="R204" s="24"/>
    </row>
    <row r="205" spans="1:18" ht="16.05" customHeight="1" x14ac:dyDescent="0.2">
      <c r="A205" s="46"/>
      <c r="B205" s="36" t="s">
        <v>57</v>
      </c>
      <c r="C205" s="37" t="s">
        <v>21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16">
        <f t="shared" si="104"/>
        <v>0</v>
      </c>
      <c r="R205" s="24"/>
    </row>
    <row r="206" spans="1:18" ht="16.05" customHeight="1" x14ac:dyDescent="0.2">
      <c r="A206" s="46"/>
      <c r="B206" s="36"/>
      <c r="C206" s="38" t="s">
        <v>22</v>
      </c>
      <c r="D206" s="10" t="str">
        <f t="shared" ref="D206:O206" si="139">IF(D205&lt;=0,"",D205/$P205%)</f>
        <v/>
      </c>
      <c r="E206" s="10" t="str">
        <f t="shared" si="139"/>
        <v/>
      </c>
      <c r="F206" s="10" t="str">
        <f t="shared" si="139"/>
        <v/>
      </c>
      <c r="G206" s="10" t="str">
        <f t="shared" si="139"/>
        <v/>
      </c>
      <c r="H206" s="10" t="str">
        <f t="shared" si="139"/>
        <v/>
      </c>
      <c r="I206" s="10" t="str">
        <f t="shared" si="139"/>
        <v/>
      </c>
      <c r="J206" s="10" t="str">
        <f t="shared" si="139"/>
        <v/>
      </c>
      <c r="K206" s="10" t="str">
        <f t="shared" si="139"/>
        <v/>
      </c>
      <c r="L206" s="10" t="str">
        <f t="shared" si="139"/>
        <v/>
      </c>
      <c r="M206" s="10" t="str">
        <f t="shared" si="139"/>
        <v/>
      </c>
      <c r="N206" s="10" t="str">
        <f t="shared" si="139"/>
        <v/>
      </c>
      <c r="O206" s="10" t="str">
        <f t="shared" si="139"/>
        <v/>
      </c>
      <c r="P206" s="16">
        <f t="shared" si="104"/>
        <v>0</v>
      </c>
      <c r="R206" s="24"/>
    </row>
    <row r="207" spans="1:18" ht="16.05" customHeight="1" x14ac:dyDescent="0.2">
      <c r="A207" s="46"/>
      <c r="B207" s="36"/>
      <c r="C207" s="37" t="s">
        <v>23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16">
        <f t="shared" si="104"/>
        <v>0</v>
      </c>
      <c r="R207" s="24"/>
    </row>
    <row r="208" spans="1:18" ht="16.05" customHeight="1" x14ac:dyDescent="0.2">
      <c r="A208" s="46"/>
      <c r="B208" s="36"/>
      <c r="C208" s="38" t="s">
        <v>22</v>
      </c>
      <c r="D208" s="10" t="str">
        <f t="shared" ref="D208:O208" si="140">IF(D207&lt;=0,"",D207/$P207%)</f>
        <v/>
      </c>
      <c r="E208" s="10" t="str">
        <f t="shared" si="140"/>
        <v/>
      </c>
      <c r="F208" s="10" t="str">
        <f t="shared" si="140"/>
        <v/>
      </c>
      <c r="G208" s="10" t="str">
        <f t="shared" si="140"/>
        <v/>
      </c>
      <c r="H208" s="10" t="str">
        <f t="shared" si="140"/>
        <v/>
      </c>
      <c r="I208" s="10" t="str">
        <f t="shared" si="140"/>
        <v/>
      </c>
      <c r="J208" s="10" t="str">
        <f t="shared" si="140"/>
        <v/>
      </c>
      <c r="K208" s="10" t="str">
        <f t="shared" si="140"/>
        <v/>
      </c>
      <c r="L208" s="10" t="str">
        <f t="shared" si="140"/>
        <v/>
      </c>
      <c r="M208" s="10" t="str">
        <f t="shared" si="140"/>
        <v/>
      </c>
      <c r="N208" s="10" t="str">
        <f t="shared" si="140"/>
        <v/>
      </c>
      <c r="O208" s="10" t="str">
        <f t="shared" si="140"/>
        <v/>
      </c>
      <c r="P208" s="16">
        <f t="shared" si="104"/>
        <v>0</v>
      </c>
      <c r="R208" s="24"/>
    </row>
    <row r="209" spans="1:18" ht="16.05" customHeight="1" x14ac:dyDescent="0.2">
      <c r="A209" s="46"/>
      <c r="B209" s="36"/>
      <c r="C209" s="37" t="s">
        <v>24</v>
      </c>
      <c r="D209" s="9">
        <f>SUM(D207,D205)</f>
        <v>0</v>
      </c>
      <c r="E209" s="9">
        <f t="shared" ref="E209:O209" si="141">SUM(E207,E205)</f>
        <v>0</v>
      </c>
      <c r="F209" s="9">
        <f t="shared" si="141"/>
        <v>0</v>
      </c>
      <c r="G209" s="9">
        <f t="shared" si="141"/>
        <v>0</v>
      </c>
      <c r="H209" s="9">
        <f t="shared" si="141"/>
        <v>0</v>
      </c>
      <c r="I209" s="9">
        <f t="shared" si="141"/>
        <v>0</v>
      </c>
      <c r="J209" s="9">
        <f t="shared" si="141"/>
        <v>0</v>
      </c>
      <c r="K209" s="9">
        <f t="shared" si="141"/>
        <v>0</v>
      </c>
      <c r="L209" s="9">
        <f t="shared" si="141"/>
        <v>0</v>
      </c>
      <c r="M209" s="9">
        <f t="shared" si="141"/>
        <v>0</v>
      </c>
      <c r="N209" s="9">
        <f t="shared" si="141"/>
        <v>0</v>
      </c>
      <c r="O209" s="9">
        <f t="shared" si="141"/>
        <v>0</v>
      </c>
      <c r="P209" s="16">
        <f t="shared" si="104"/>
        <v>0</v>
      </c>
      <c r="R209" s="24"/>
    </row>
    <row r="210" spans="1:18" ht="16.05" customHeight="1" x14ac:dyDescent="0.2">
      <c r="A210" s="46"/>
      <c r="B210" s="40"/>
      <c r="C210" s="38" t="s">
        <v>22</v>
      </c>
      <c r="D210" s="10" t="str">
        <f t="shared" ref="D210:O210" si="142">IF(D209&lt;=0,"",D209/$P209%)</f>
        <v/>
      </c>
      <c r="E210" s="10" t="str">
        <f t="shared" si="142"/>
        <v/>
      </c>
      <c r="F210" s="10" t="str">
        <f t="shared" si="142"/>
        <v/>
      </c>
      <c r="G210" s="10" t="str">
        <f t="shared" si="142"/>
        <v/>
      </c>
      <c r="H210" s="10" t="str">
        <f t="shared" si="142"/>
        <v/>
      </c>
      <c r="I210" s="10" t="str">
        <f t="shared" si="142"/>
        <v/>
      </c>
      <c r="J210" s="10" t="str">
        <f t="shared" si="142"/>
        <v/>
      </c>
      <c r="K210" s="10" t="str">
        <f t="shared" si="142"/>
        <v/>
      </c>
      <c r="L210" s="10" t="str">
        <f t="shared" si="142"/>
        <v/>
      </c>
      <c r="M210" s="10" t="str">
        <f t="shared" si="142"/>
        <v/>
      </c>
      <c r="N210" s="10" t="str">
        <f t="shared" si="142"/>
        <v/>
      </c>
      <c r="O210" s="10" t="str">
        <f t="shared" si="142"/>
        <v/>
      </c>
      <c r="P210" s="16">
        <f t="shared" si="104"/>
        <v>0</v>
      </c>
      <c r="R210" s="24"/>
    </row>
    <row r="211" spans="1:18" ht="16.05" customHeight="1" x14ac:dyDescent="0.2">
      <c r="A211" s="46"/>
      <c r="B211" s="36" t="s">
        <v>58</v>
      </c>
      <c r="C211" s="37" t="s">
        <v>21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16">
        <f t="shared" si="104"/>
        <v>0</v>
      </c>
      <c r="R211" s="24"/>
    </row>
    <row r="212" spans="1:18" ht="16.05" customHeight="1" x14ac:dyDescent="0.2">
      <c r="A212" s="46"/>
      <c r="B212" s="36"/>
      <c r="C212" s="38" t="s">
        <v>22</v>
      </c>
      <c r="D212" s="10" t="str">
        <f t="shared" ref="D212:O212" si="143">IF(D211&lt;=0,"",D211/$P211%)</f>
        <v/>
      </c>
      <c r="E212" s="10" t="str">
        <f t="shared" si="143"/>
        <v/>
      </c>
      <c r="F212" s="10" t="str">
        <f t="shared" si="143"/>
        <v/>
      </c>
      <c r="G212" s="10" t="str">
        <f t="shared" si="143"/>
        <v/>
      </c>
      <c r="H212" s="10" t="str">
        <f t="shared" si="143"/>
        <v/>
      </c>
      <c r="I212" s="10" t="str">
        <f t="shared" si="143"/>
        <v/>
      </c>
      <c r="J212" s="10" t="str">
        <f t="shared" si="143"/>
        <v/>
      </c>
      <c r="K212" s="10" t="str">
        <f t="shared" si="143"/>
        <v/>
      </c>
      <c r="L212" s="10" t="str">
        <f t="shared" si="143"/>
        <v/>
      </c>
      <c r="M212" s="10" t="str">
        <f t="shared" si="143"/>
        <v/>
      </c>
      <c r="N212" s="10" t="str">
        <f t="shared" si="143"/>
        <v/>
      </c>
      <c r="O212" s="10" t="str">
        <f t="shared" si="143"/>
        <v/>
      </c>
      <c r="P212" s="16">
        <f t="shared" si="104"/>
        <v>0</v>
      </c>
      <c r="R212" s="24"/>
    </row>
    <row r="213" spans="1:18" ht="16.05" customHeight="1" x14ac:dyDescent="0.2">
      <c r="A213" s="46"/>
      <c r="B213" s="36"/>
      <c r="C213" s="37" t="s">
        <v>23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16">
        <f t="shared" si="104"/>
        <v>0</v>
      </c>
      <c r="R213" s="24"/>
    </row>
    <row r="214" spans="1:18" ht="16.05" customHeight="1" x14ac:dyDescent="0.2">
      <c r="A214" s="46"/>
      <c r="B214" s="36"/>
      <c r="C214" s="38" t="s">
        <v>22</v>
      </c>
      <c r="D214" s="10" t="str">
        <f t="shared" ref="D214:O214" si="144">IF(D213&lt;=0,"",D213/$P213%)</f>
        <v/>
      </c>
      <c r="E214" s="10" t="str">
        <f t="shared" si="144"/>
        <v/>
      </c>
      <c r="F214" s="10" t="str">
        <f t="shared" si="144"/>
        <v/>
      </c>
      <c r="G214" s="10" t="str">
        <f t="shared" si="144"/>
        <v/>
      </c>
      <c r="H214" s="10" t="str">
        <f t="shared" si="144"/>
        <v/>
      </c>
      <c r="I214" s="10" t="str">
        <f t="shared" si="144"/>
        <v/>
      </c>
      <c r="J214" s="10" t="str">
        <f t="shared" si="144"/>
        <v/>
      </c>
      <c r="K214" s="10" t="str">
        <f t="shared" si="144"/>
        <v/>
      </c>
      <c r="L214" s="10" t="str">
        <f t="shared" si="144"/>
        <v/>
      </c>
      <c r="M214" s="10" t="str">
        <f t="shared" si="144"/>
        <v/>
      </c>
      <c r="N214" s="10" t="str">
        <f t="shared" si="144"/>
        <v/>
      </c>
      <c r="O214" s="10" t="str">
        <f t="shared" si="144"/>
        <v/>
      </c>
      <c r="P214" s="16">
        <f t="shared" si="104"/>
        <v>0</v>
      </c>
      <c r="R214" s="24"/>
    </row>
    <row r="215" spans="1:18" ht="16.05" customHeight="1" x14ac:dyDescent="0.2">
      <c r="A215" s="46"/>
      <c r="B215" s="36"/>
      <c r="C215" s="37" t="s">
        <v>24</v>
      </c>
      <c r="D215" s="9">
        <f>SUM(D213,D211)</f>
        <v>0</v>
      </c>
      <c r="E215" s="9">
        <f t="shared" ref="E215:O215" si="145">SUM(E213,E211)</f>
        <v>0</v>
      </c>
      <c r="F215" s="9">
        <f t="shared" si="145"/>
        <v>0</v>
      </c>
      <c r="G215" s="9">
        <f t="shared" si="145"/>
        <v>0</v>
      </c>
      <c r="H215" s="9">
        <f t="shared" si="145"/>
        <v>0</v>
      </c>
      <c r="I215" s="9">
        <f t="shared" si="145"/>
        <v>0</v>
      </c>
      <c r="J215" s="9">
        <f t="shared" si="145"/>
        <v>0</v>
      </c>
      <c r="K215" s="9">
        <f t="shared" si="145"/>
        <v>0</v>
      </c>
      <c r="L215" s="9">
        <f t="shared" si="145"/>
        <v>0</v>
      </c>
      <c r="M215" s="9">
        <f t="shared" si="145"/>
        <v>0</v>
      </c>
      <c r="N215" s="9">
        <f t="shared" si="145"/>
        <v>0</v>
      </c>
      <c r="O215" s="9">
        <f t="shared" si="145"/>
        <v>0</v>
      </c>
      <c r="P215" s="16">
        <f t="shared" si="104"/>
        <v>0</v>
      </c>
      <c r="R215" s="24"/>
    </row>
    <row r="216" spans="1:18" ht="16.05" customHeight="1" x14ac:dyDescent="0.2">
      <c r="A216" s="46"/>
      <c r="B216" s="40"/>
      <c r="C216" s="38" t="s">
        <v>22</v>
      </c>
      <c r="D216" s="10" t="str">
        <f t="shared" ref="D216:O216" si="146">IF(D215&lt;=0,"",D215/$P215%)</f>
        <v/>
      </c>
      <c r="E216" s="10" t="str">
        <f t="shared" si="146"/>
        <v/>
      </c>
      <c r="F216" s="10" t="str">
        <f t="shared" si="146"/>
        <v/>
      </c>
      <c r="G216" s="10" t="str">
        <f t="shared" si="146"/>
        <v/>
      </c>
      <c r="H216" s="10" t="str">
        <f t="shared" si="146"/>
        <v/>
      </c>
      <c r="I216" s="10" t="str">
        <f t="shared" si="146"/>
        <v/>
      </c>
      <c r="J216" s="10" t="str">
        <f t="shared" si="146"/>
        <v/>
      </c>
      <c r="K216" s="10" t="str">
        <f t="shared" si="146"/>
        <v/>
      </c>
      <c r="L216" s="10" t="str">
        <f t="shared" si="146"/>
        <v/>
      </c>
      <c r="M216" s="10" t="str">
        <f t="shared" si="146"/>
        <v/>
      </c>
      <c r="N216" s="10" t="str">
        <f t="shared" si="146"/>
        <v/>
      </c>
      <c r="O216" s="10" t="str">
        <f t="shared" si="146"/>
        <v/>
      </c>
      <c r="P216" s="16">
        <f t="shared" si="104"/>
        <v>0</v>
      </c>
      <c r="R216" s="24"/>
    </row>
    <row r="217" spans="1:18" ht="16.05" customHeight="1" x14ac:dyDescent="0.2">
      <c r="A217" s="46"/>
      <c r="B217" s="36" t="s">
        <v>59</v>
      </c>
      <c r="C217" s="37" t="s">
        <v>21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6.3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16">
        <f t="shared" si="104"/>
        <v>6.3</v>
      </c>
      <c r="R217" s="24"/>
    </row>
    <row r="218" spans="1:18" ht="16.05" customHeight="1" x14ac:dyDescent="0.2">
      <c r="A218" s="46"/>
      <c r="B218" s="36"/>
      <c r="C218" s="38" t="s">
        <v>22</v>
      </c>
      <c r="D218" s="10" t="str">
        <f t="shared" ref="D218:O218" si="147">IF(D217&lt;=0,"",D217/$P217%)</f>
        <v/>
      </c>
      <c r="E218" s="10" t="str">
        <f t="shared" si="147"/>
        <v/>
      </c>
      <c r="F218" s="10" t="str">
        <f t="shared" si="147"/>
        <v/>
      </c>
      <c r="G218" s="10" t="str">
        <f t="shared" si="147"/>
        <v/>
      </c>
      <c r="H218" s="10" t="str">
        <f t="shared" si="147"/>
        <v/>
      </c>
      <c r="I218" s="10">
        <f t="shared" si="147"/>
        <v>100</v>
      </c>
      <c r="J218" s="10" t="str">
        <f t="shared" si="147"/>
        <v/>
      </c>
      <c r="K218" s="10" t="str">
        <f t="shared" si="147"/>
        <v/>
      </c>
      <c r="L218" s="10" t="str">
        <f t="shared" si="147"/>
        <v/>
      </c>
      <c r="M218" s="10" t="str">
        <f t="shared" si="147"/>
        <v/>
      </c>
      <c r="N218" s="10" t="str">
        <f t="shared" si="147"/>
        <v/>
      </c>
      <c r="O218" s="10" t="str">
        <f t="shared" si="147"/>
        <v/>
      </c>
      <c r="P218" s="16">
        <f t="shared" ref="P218:P223" si="148">SUM(D218:O218)</f>
        <v>100</v>
      </c>
      <c r="R218" s="24"/>
    </row>
    <row r="219" spans="1:18" ht="16.05" customHeight="1" x14ac:dyDescent="0.2">
      <c r="A219" s="46"/>
      <c r="B219" s="36"/>
      <c r="C219" s="37" t="s">
        <v>23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16">
        <f t="shared" si="148"/>
        <v>0</v>
      </c>
      <c r="R219" s="24"/>
    </row>
    <row r="220" spans="1:18" ht="16.05" customHeight="1" x14ac:dyDescent="0.2">
      <c r="A220" s="46"/>
      <c r="B220" s="36"/>
      <c r="C220" s="38" t="s">
        <v>22</v>
      </c>
      <c r="D220" s="10" t="str">
        <f t="shared" ref="D220:O220" si="149">IF(D219&lt;=0,"",D219/$P219%)</f>
        <v/>
      </c>
      <c r="E220" s="10" t="str">
        <f t="shared" si="149"/>
        <v/>
      </c>
      <c r="F220" s="10" t="str">
        <f t="shared" si="149"/>
        <v/>
      </c>
      <c r="G220" s="10" t="str">
        <f t="shared" si="149"/>
        <v/>
      </c>
      <c r="H220" s="10" t="str">
        <f t="shared" si="149"/>
        <v/>
      </c>
      <c r="I220" s="10" t="str">
        <f t="shared" si="149"/>
        <v/>
      </c>
      <c r="J220" s="10" t="str">
        <f t="shared" si="149"/>
        <v/>
      </c>
      <c r="K220" s="10" t="str">
        <f t="shared" si="149"/>
        <v/>
      </c>
      <c r="L220" s="10" t="str">
        <f t="shared" si="149"/>
        <v/>
      </c>
      <c r="M220" s="10" t="str">
        <f t="shared" si="149"/>
        <v/>
      </c>
      <c r="N220" s="10" t="str">
        <f t="shared" si="149"/>
        <v/>
      </c>
      <c r="O220" s="10" t="str">
        <f t="shared" si="149"/>
        <v/>
      </c>
      <c r="P220" s="16">
        <f t="shared" si="148"/>
        <v>0</v>
      </c>
      <c r="R220" s="24"/>
    </row>
    <row r="221" spans="1:18" ht="16.05" customHeight="1" x14ac:dyDescent="0.2">
      <c r="A221" s="46"/>
      <c r="B221" s="36"/>
      <c r="C221" s="37" t="s">
        <v>24</v>
      </c>
      <c r="D221" s="9">
        <f>SUM(D219,D217)</f>
        <v>0</v>
      </c>
      <c r="E221" s="9">
        <f t="shared" ref="E221:O221" si="150">SUM(E219,E217)</f>
        <v>0</v>
      </c>
      <c r="F221" s="9">
        <f t="shared" si="150"/>
        <v>0</v>
      </c>
      <c r="G221" s="9">
        <f t="shared" si="150"/>
        <v>0</v>
      </c>
      <c r="H221" s="9">
        <f t="shared" si="150"/>
        <v>0</v>
      </c>
      <c r="I221" s="9">
        <f t="shared" si="150"/>
        <v>6.3</v>
      </c>
      <c r="J221" s="9">
        <f t="shared" si="150"/>
        <v>0</v>
      </c>
      <c r="K221" s="9">
        <f t="shared" si="150"/>
        <v>0</v>
      </c>
      <c r="L221" s="9">
        <f t="shared" si="150"/>
        <v>0</v>
      </c>
      <c r="M221" s="9">
        <f t="shared" si="150"/>
        <v>0</v>
      </c>
      <c r="N221" s="9">
        <f t="shared" si="150"/>
        <v>0</v>
      </c>
      <c r="O221" s="9">
        <f t="shared" si="150"/>
        <v>0</v>
      </c>
      <c r="P221" s="16">
        <f t="shared" si="148"/>
        <v>6.3</v>
      </c>
      <c r="R221" s="24"/>
    </row>
    <row r="222" spans="1:18" ht="16.05" customHeight="1" x14ac:dyDescent="0.2">
      <c r="A222" s="46"/>
      <c r="B222" s="40"/>
      <c r="C222" s="38" t="s">
        <v>22</v>
      </c>
      <c r="D222" s="10" t="str">
        <f t="shared" ref="D222:O222" si="151">IF(D221&lt;=0,"",D221/$P221%)</f>
        <v/>
      </c>
      <c r="E222" s="10" t="str">
        <f t="shared" si="151"/>
        <v/>
      </c>
      <c r="F222" s="10" t="str">
        <f t="shared" si="151"/>
        <v/>
      </c>
      <c r="G222" s="10" t="str">
        <f t="shared" si="151"/>
        <v/>
      </c>
      <c r="H222" s="10" t="str">
        <f t="shared" si="151"/>
        <v/>
      </c>
      <c r="I222" s="10">
        <f t="shared" si="151"/>
        <v>100</v>
      </c>
      <c r="J222" s="10" t="str">
        <f t="shared" si="151"/>
        <v/>
      </c>
      <c r="K222" s="10" t="str">
        <f t="shared" si="151"/>
        <v/>
      </c>
      <c r="L222" s="10" t="str">
        <f t="shared" si="151"/>
        <v/>
      </c>
      <c r="M222" s="10" t="str">
        <f t="shared" si="151"/>
        <v/>
      </c>
      <c r="N222" s="10" t="str">
        <f t="shared" si="151"/>
        <v/>
      </c>
      <c r="O222" s="10" t="str">
        <f t="shared" si="151"/>
        <v/>
      </c>
      <c r="P222" s="16">
        <f t="shared" si="148"/>
        <v>100</v>
      </c>
      <c r="R222" s="24"/>
    </row>
    <row r="223" spans="1:18" ht="16.05" customHeight="1" x14ac:dyDescent="0.2">
      <c r="A223" s="36"/>
      <c r="B223" s="36" t="s">
        <v>60</v>
      </c>
      <c r="C223" s="37" t="s">
        <v>21</v>
      </c>
      <c r="D223" s="8">
        <v>4.2</v>
      </c>
      <c r="E223" s="8">
        <v>3.9000000000000004</v>
      </c>
      <c r="F223" s="8">
        <v>3.4</v>
      </c>
      <c r="G223" s="8">
        <v>3.3000000000000003</v>
      </c>
      <c r="H223" s="8">
        <v>4.2</v>
      </c>
      <c r="I223" s="8">
        <v>3.3000000000000003</v>
      </c>
      <c r="J223" s="8">
        <v>3</v>
      </c>
      <c r="K223" s="8">
        <v>1.9000000000000001</v>
      </c>
      <c r="L223" s="8">
        <v>3.2</v>
      </c>
      <c r="M223" s="8">
        <v>3.4</v>
      </c>
      <c r="N223" s="8">
        <v>4.4000000000000004</v>
      </c>
      <c r="O223" s="8">
        <v>3.6</v>
      </c>
      <c r="P223" s="16">
        <f t="shared" si="148"/>
        <v>41.800000000000004</v>
      </c>
      <c r="R223" s="24"/>
    </row>
    <row r="224" spans="1:18" ht="16.05" customHeight="1" x14ac:dyDescent="0.2">
      <c r="A224" s="36"/>
      <c r="B224" s="36"/>
      <c r="C224" s="38" t="s">
        <v>22</v>
      </c>
      <c r="D224" s="10">
        <f t="shared" ref="D224:O224" si="152">IF(D223&lt;=0,"",D223/$P223%)</f>
        <v>10.047846889952153</v>
      </c>
      <c r="E224" s="10">
        <f t="shared" si="152"/>
        <v>9.330143540669857</v>
      </c>
      <c r="F224" s="10">
        <f t="shared" si="152"/>
        <v>8.1339712918660272</v>
      </c>
      <c r="G224" s="10">
        <f t="shared" si="152"/>
        <v>7.8947368421052628</v>
      </c>
      <c r="H224" s="10">
        <f t="shared" si="152"/>
        <v>10.047846889952153</v>
      </c>
      <c r="I224" s="10">
        <f t="shared" si="152"/>
        <v>7.8947368421052628</v>
      </c>
      <c r="J224" s="10">
        <f t="shared" si="152"/>
        <v>7.1770334928229662</v>
      </c>
      <c r="K224" s="10">
        <f t="shared" si="152"/>
        <v>4.545454545454545</v>
      </c>
      <c r="L224" s="10">
        <f t="shared" si="152"/>
        <v>7.6555023923444976</v>
      </c>
      <c r="M224" s="10">
        <f t="shared" si="152"/>
        <v>8.1339712918660272</v>
      </c>
      <c r="N224" s="10">
        <f t="shared" si="152"/>
        <v>10.526315789473685</v>
      </c>
      <c r="O224" s="10">
        <f t="shared" si="152"/>
        <v>8.6124401913875595</v>
      </c>
      <c r="P224" s="16">
        <f>SUM(D224:O224)</f>
        <v>100</v>
      </c>
      <c r="R224" s="24"/>
    </row>
    <row r="225" spans="1:18" ht="16.05" customHeight="1" x14ac:dyDescent="0.2">
      <c r="A225" s="36"/>
      <c r="B225" s="36"/>
      <c r="C225" s="37" t="s">
        <v>23</v>
      </c>
      <c r="D225" s="8">
        <v>0.1</v>
      </c>
      <c r="E225" s="8">
        <v>13.4</v>
      </c>
      <c r="F225" s="8">
        <v>6.2</v>
      </c>
      <c r="G225" s="8">
        <v>0.1</v>
      </c>
      <c r="H225" s="8">
        <v>0.5</v>
      </c>
      <c r="I225" s="8">
        <v>0.1</v>
      </c>
      <c r="J225" s="8">
        <v>0.9</v>
      </c>
      <c r="K225" s="8">
        <v>0.6</v>
      </c>
      <c r="L225" s="8">
        <v>0.1</v>
      </c>
      <c r="M225" s="8">
        <v>0.6</v>
      </c>
      <c r="N225" s="8">
        <v>6</v>
      </c>
      <c r="O225" s="8">
        <v>18.3</v>
      </c>
      <c r="P225" s="16">
        <f>SUM(D225:O225)</f>
        <v>46.900000000000006</v>
      </c>
      <c r="R225" s="24"/>
    </row>
    <row r="226" spans="1:18" ht="16.05" customHeight="1" x14ac:dyDescent="0.2">
      <c r="A226" s="36"/>
      <c r="B226" s="36"/>
      <c r="C226" s="38" t="s">
        <v>22</v>
      </c>
      <c r="D226" s="10">
        <f t="shared" ref="D226:O226" si="153">IF(D225&lt;=0,"",D225/$P225%)</f>
        <v>0.21321961620469079</v>
      </c>
      <c r="E226" s="10">
        <f t="shared" si="153"/>
        <v>28.571428571428566</v>
      </c>
      <c r="F226" s="10">
        <f t="shared" si="153"/>
        <v>13.21961620469083</v>
      </c>
      <c r="G226" s="10">
        <f t="shared" si="153"/>
        <v>0.21321961620469079</v>
      </c>
      <c r="H226" s="10">
        <f t="shared" si="153"/>
        <v>1.0660980810234539</v>
      </c>
      <c r="I226" s="10">
        <f t="shared" si="153"/>
        <v>0.21321961620469079</v>
      </c>
      <c r="J226" s="10">
        <f t="shared" si="153"/>
        <v>1.9189765458422172</v>
      </c>
      <c r="K226" s="10">
        <f t="shared" si="153"/>
        <v>1.2793176972281448</v>
      </c>
      <c r="L226" s="10">
        <f t="shared" si="153"/>
        <v>0.21321961620469079</v>
      </c>
      <c r="M226" s="10">
        <f t="shared" si="153"/>
        <v>1.2793176972281448</v>
      </c>
      <c r="N226" s="10">
        <f t="shared" si="153"/>
        <v>12.793176972281447</v>
      </c>
      <c r="O226" s="10">
        <f t="shared" si="153"/>
        <v>39.019189765458414</v>
      </c>
      <c r="P226" s="16">
        <f>SUM(D226:O226)</f>
        <v>99.999999999999972</v>
      </c>
      <c r="R226" s="24"/>
    </row>
    <row r="227" spans="1:18" ht="16.05" customHeight="1" x14ac:dyDescent="0.2">
      <c r="A227" s="46"/>
      <c r="B227" s="36"/>
      <c r="C227" s="37" t="s">
        <v>24</v>
      </c>
      <c r="D227" s="9">
        <f>SUM(D225,D223)</f>
        <v>4.3</v>
      </c>
      <c r="E227" s="9">
        <f t="shared" ref="E227:O227" si="154">SUM(E225,E223)</f>
        <v>17.3</v>
      </c>
      <c r="F227" s="9">
        <f t="shared" si="154"/>
        <v>9.6</v>
      </c>
      <c r="G227" s="9">
        <f t="shared" si="154"/>
        <v>3.4000000000000004</v>
      </c>
      <c r="H227" s="9">
        <f t="shared" si="154"/>
        <v>4.7</v>
      </c>
      <c r="I227" s="9">
        <f t="shared" si="154"/>
        <v>3.4000000000000004</v>
      </c>
      <c r="J227" s="9">
        <f t="shared" si="154"/>
        <v>3.9</v>
      </c>
      <c r="K227" s="9">
        <f t="shared" si="154"/>
        <v>2.5</v>
      </c>
      <c r="L227" s="9">
        <f t="shared" si="154"/>
        <v>3.3000000000000003</v>
      </c>
      <c r="M227" s="9">
        <f t="shared" si="154"/>
        <v>4</v>
      </c>
      <c r="N227" s="9">
        <f t="shared" si="154"/>
        <v>10.4</v>
      </c>
      <c r="O227" s="9">
        <f t="shared" si="154"/>
        <v>21.900000000000002</v>
      </c>
      <c r="P227" s="16">
        <f>SUM(D227:O227)</f>
        <v>88.7</v>
      </c>
      <c r="R227" s="24"/>
    </row>
    <row r="228" spans="1:18" ht="16.05" customHeight="1" x14ac:dyDescent="0.2">
      <c r="A228" s="43"/>
      <c r="B228" s="40"/>
      <c r="C228" s="38" t="s">
        <v>22</v>
      </c>
      <c r="D228" s="10">
        <f t="shared" ref="D228:O228" si="155">IF(D227&lt;=0,"",D227/$P227%)</f>
        <v>4.8478015783540016</v>
      </c>
      <c r="E228" s="10">
        <f t="shared" si="155"/>
        <v>19.503945885005638</v>
      </c>
      <c r="F228" s="10">
        <f t="shared" si="155"/>
        <v>10.822998872604284</v>
      </c>
      <c r="G228" s="10">
        <f t="shared" si="155"/>
        <v>3.833145434047351</v>
      </c>
      <c r="H228" s="10">
        <f t="shared" si="155"/>
        <v>5.2987598647125145</v>
      </c>
      <c r="I228" s="10">
        <f t="shared" si="155"/>
        <v>3.833145434047351</v>
      </c>
      <c r="J228" s="10">
        <f t="shared" si="155"/>
        <v>4.3968432919954905</v>
      </c>
      <c r="K228" s="10">
        <f t="shared" si="155"/>
        <v>2.818489289740699</v>
      </c>
      <c r="L228" s="10">
        <f t="shared" si="155"/>
        <v>3.720405862457723</v>
      </c>
      <c r="M228" s="10">
        <f t="shared" si="155"/>
        <v>4.5095828635851181</v>
      </c>
      <c r="N228" s="10">
        <f t="shared" si="155"/>
        <v>11.724915445321308</v>
      </c>
      <c r="O228" s="10">
        <f t="shared" si="155"/>
        <v>24.689966178128525</v>
      </c>
      <c r="P228" s="16">
        <f>SUM(D228:O228)</f>
        <v>100.00000000000001</v>
      </c>
      <c r="R228" s="24"/>
    </row>
    <row r="229" spans="1:18" ht="16.05" customHeight="1" x14ac:dyDescent="0.2">
      <c r="A229" s="36" t="s">
        <v>61</v>
      </c>
      <c r="C229" s="37" t="s">
        <v>21</v>
      </c>
      <c r="D229" s="10">
        <f>SUM(D235,D241,D247,D253,D259,D265,D271,D277,D283,D289)</f>
        <v>0</v>
      </c>
      <c r="E229" s="10">
        <f>SUM(E235,E241,E247,E253,E259,E265,E271,E277,E283,E289)</f>
        <v>0</v>
      </c>
      <c r="F229" s="10">
        <f t="shared" ref="F229:N229" si="156">SUM(F235,F241,F247,F253,F259,F265,F271,F277,F283,F289)</f>
        <v>0</v>
      </c>
      <c r="G229" s="10">
        <f t="shared" si="156"/>
        <v>0</v>
      </c>
      <c r="H229" s="10">
        <f t="shared" si="156"/>
        <v>0</v>
      </c>
      <c r="I229" s="10">
        <f t="shared" si="156"/>
        <v>0</v>
      </c>
      <c r="J229" s="10">
        <f t="shared" si="156"/>
        <v>0</v>
      </c>
      <c r="K229" s="10">
        <f t="shared" si="156"/>
        <v>0</v>
      </c>
      <c r="L229" s="10">
        <f t="shared" si="156"/>
        <v>0</v>
      </c>
      <c r="M229" s="10">
        <f t="shared" si="156"/>
        <v>0</v>
      </c>
      <c r="N229" s="10">
        <f t="shared" si="156"/>
        <v>0</v>
      </c>
      <c r="O229" s="10">
        <f>SUM(O235,O241,O247,O253,O259,O265,O271,O277,O283,O289)</f>
        <v>0</v>
      </c>
      <c r="P229" s="16">
        <f t="shared" ref="P229:P292" si="157">SUM(D229:O229)</f>
        <v>0</v>
      </c>
      <c r="R229" s="24"/>
    </row>
    <row r="230" spans="1:18" ht="16.05" customHeight="1" x14ac:dyDescent="0.2">
      <c r="A230" s="36"/>
      <c r="C230" s="38" t="s">
        <v>22</v>
      </c>
      <c r="D230" s="10" t="str">
        <f>IF(D229&lt;=0,"",D229/$P229%)</f>
        <v/>
      </c>
      <c r="E230" s="10" t="str">
        <f>IF(E229&lt;=0,"",E229/$P229%)</f>
        <v/>
      </c>
      <c r="F230" s="10" t="str">
        <f t="shared" ref="F230:O230" si="158">IF(F229&lt;=0,"",F229/$P229%)</f>
        <v/>
      </c>
      <c r="G230" s="10" t="str">
        <f t="shared" si="158"/>
        <v/>
      </c>
      <c r="H230" s="10" t="str">
        <f t="shared" si="158"/>
        <v/>
      </c>
      <c r="I230" s="10" t="str">
        <f t="shared" si="158"/>
        <v/>
      </c>
      <c r="J230" s="10" t="str">
        <f t="shared" si="158"/>
        <v/>
      </c>
      <c r="K230" s="10" t="str">
        <f t="shared" si="158"/>
        <v/>
      </c>
      <c r="L230" s="10" t="str">
        <f t="shared" si="158"/>
        <v/>
      </c>
      <c r="M230" s="10" t="str">
        <f t="shared" si="158"/>
        <v/>
      </c>
      <c r="N230" s="10" t="str">
        <f t="shared" si="158"/>
        <v/>
      </c>
      <c r="O230" s="10" t="str">
        <f t="shared" si="158"/>
        <v/>
      </c>
      <c r="P230" s="16">
        <f t="shared" si="157"/>
        <v>0</v>
      </c>
      <c r="R230" s="24"/>
    </row>
    <row r="231" spans="1:18" ht="16.05" customHeight="1" x14ac:dyDescent="0.2">
      <c r="A231" s="36"/>
      <c r="C231" s="37" t="s">
        <v>23</v>
      </c>
      <c r="D231" s="10">
        <f>SUM(D237,D243,D249,D255,D261,D267,D273,D279,D285,D291)</f>
        <v>0</v>
      </c>
      <c r="E231" s="10">
        <f t="shared" ref="E231:N231" si="159">SUM(E237,E243,E249,E255,E261,E267,E273,E279,E285,E291)</f>
        <v>0</v>
      </c>
      <c r="F231" s="10">
        <f t="shared" si="159"/>
        <v>0</v>
      </c>
      <c r="G231" s="10">
        <f t="shared" si="159"/>
        <v>0</v>
      </c>
      <c r="H231" s="10">
        <f t="shared" si="159"/>
        <v>0</v>
      </c>
      <c r="I231" s="10">
        <f t="shared" si="159"/>
        <v>0</v>
      </c>
      <c r="J231" s="10">
        <f t="shared" si="159"/>
        <v>0</v>
      </c>
      <c r="K231" s="10">
        <f t="shared" si="159"/>
        <v>0</v>
      </c>
      <c r="L231" s="10">
        <f t="shared" si="159"/>
        <v>0</v>
      </c>
      <c r="M231" s="10">
        <f t="shared" si="159"/>
        <v>0</v>
      </c>
      <c r="N231" s="10">
        <f t="shared" si="159"/>
        <v>0</v>
      </c>
      <c r="O231" s="10">
        <f>SUM(O237,O243,O249,O255,O261,O267,O273,O279,O285,O291)</f>
        <v>0</v>
      </c>
      <c r="P231" s="16">
        <f t="shared" si="157"/>
        <v>0</v>
      </c>
      <c r="R231" s="24"/>
    </row>
    <row r="232" spans="1:18" ht="16.05" customHeight="1" x14ac:dyDescent="0.2">
      <c r="A232" s="36"/>
      <c r="C232" s="38" t="s">
        <v>22</v>
      </c>
      <c r="D232" s="10" t="str">
        <f t="shared" ref="D232:O232" si="160">IF(D231&lt;=0,"",D231/$P231%)</f>
        <v/>
      </c>
      <c r="E232" s="10" t="str">
        <f t="shared" si="160"/>
        <v/>
      </c>
      <c r="F232" s="10" t="str">
        <f t="shared" si="160"/>
        <v/>
      </c>
      <c r="G232" s="10" t="str">
        <f t="shared" si="160"/>
        <v/>
      </c>
      <c r="H232" s="10" t="str">
        <f t="shared" si="160"/>
        <v/>
      </c>
      <c r="I232" s="10" t="str">
        <f t="shared" si="160"/>
        <v/>
      </c>
      <c r="J232" s="10" t="str">
        <f t="shared" si="160"/>
        <v/>
      </c>
      <c r="K232" s="10" t="str">
        <f t="shared" si="160"/>
        <v/>
      </c>
      <c r="L232" s="10" t="str">
        <f t="shared" si="160"/>
        <v/>
      </c>
      <c r="M232" s="10" t="str">
        <f t="shared" si="160"/>
        <v/>
      </c>
      <c r="N232" s="10" t="str">
        <f t="shared" si="160"/>
        <v/>
      </c>
      <c r="O232" s="10" t="str">
        <f t="shared" si="160"/>
        <v/>
      </c>
      <c r="P232" s="16">
        <f t="shared" si="157"/>
        <v>0</v>
      </c>
      <c r="R232" s="24"/>
    </row>
    <row r="233" spans="1:18" ht="16.05" customHeight="1" x14ac:dyDescent="0.2">
      <c r="A233" s="36"/>
      <c r="C233" s="37" t="s">
        <v>24</v>
      </c>
      <c r="D233" s="10">
        <f t="shared" ref="D233:O233" si="161">SUM(D239,D245,D251,D257,D263,D269,D275,D281,D287,D293)</f>
        <v>0</v>
      </c>
      <c r="E233" s="10">
        <f t="shared" si="161"/>
        <v>0</v>
      </c>
      <c r="F233" s="10">
        <f t="shared" si="161"/>
        <v>0</v>
      </c>
      <c r="G233" s="10">
        <f t="shared" si="161"/>
        <v>0</v>
      </c>
      <c r="H233" s="10">
        <f t="shared" si="161"/>
        <v>0</v>
      </c>
      <c r="I233" s="10">
        <f t="shared" si="161"/>
        <v>0</v>
      </c>
      <c r="J233" s="10">
        <f t="shared" si="161"/>
        <v>0</v>
      </c>
      <c r="K233" s="10">
        <f t="shared" si="161"/>
        <v>0</v>
      </c>
      <c r="L233" s="10">
        <f t="shared" si="161"/>
        <v>0</v>
      </c>
      <c r="M233" s="10">
        <f t="shared" si="161"/>
        <v>0</v>
      </c>
      <c r="N233" s="10">
        <f t="shared" si="161"/>
        <v>0</v>
      </c>
      <c r="O233" s="10">
        <f t="shared" si="161"/>
        <v>0</v>
      </c>
      <c r="P233" s="16">
        <f t="shared" si="157"/>
        <v>0</v>
      </c>
      <c r="R233" s="24"/>
    </row>
    <row r="234" spans="1:18" ht="16.05" customHeight="1" x14ac:dyDescent="0.2">
      <c r="A234" s="36"/>
      <c r="B234" s="39"/>
      <c r="C234" s="38" t="s">
        <v>22</v>
      </c>
      <c r="D234" s="10" t="str">
        <f t="shared" ref="D234:O234" si="162">IF(D233&lt;=0,"",D233/$P233%)</f>
        <v/>
      </c>
      <c r="E234" s="10" t="str">
        <f t="shared" si="162"/>
        <v/>
      </c>
      <c r="F234" s="10" t="str">
        <f t="shared" si="162"/>
        <v/>
      </c>
      <c r="G234" s="10" t="str">
        <f t="shared" si="162"/>
        <v/>
      </c>
      <c r="H234" s="10" t="str">
        <f t="shared" si="162"/>
        <v/>
      </c>
      <c r="I234" s="10" t="str">
        <f t="shared" si="162"/>
        <v/>
      </c>
      <c r="J234" s="10" t="str">
        <f t="shared" si="162"/>
        <v/>
      </c>
      <c r="K234" s="10" t="str">
        <f t="shared" si="162"/>
        <v/>
      </c>
      <c r="L234" s="10" t="str">
        <f t="shared" si="162"/>
        <v/>
      </c>
      <c r="M234" s="10" t="str">
        <f t="shared" si="162"/>
        <v/>
      </c>
      <c r="N234" s="10" t="str">
        <f t="shared" si="162"/>
        <v/>
      </c>
      <c r="O234" s="10" t="str">
        <f t="shared" si="162"/>
        <v/>
      </c>
      <c r="P234" s="16">
        <f t="shared" si="157"/>
        <v>0</v>
      </c>
      <c r="R234" s="24"/>
    </row>
    <row r="235" spans="1:18" ht="16.05" customHeight="1" x14ac:dyDescent="0.2">
      <c r="A235" s="36"/>
      <c r="B235" s="36" t="s">
        <v>62</v>
      </c>
      <c r="C235" s="37" t="s">
        <v>21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16">
        <f t="shared" si="157"/>
        <v>0</v>
      </c>
      <c r="R235" s="24"/>
    </row>
    <row r="236" spans="1:18" ht="16.05" customHeight="1" x14ac:dyDescent="0.2">
      <c r="A236" s="36"/>
      <c r="B236" s="36"/>
      <c r="C236" s="38" t="s">
        <v>22</v>
      </c>
      <c r="D236" s="10" t="str">
        <f t="shared" ref="D236:O236" si="163">IF(D235&lt;=0,"",D235/$P235%)</f>
        <v/>
      </c>
      <c r="E236" s="10" t="str">
        <f t="shared" si="163"/>
        <v/>
      </c>
      <c r="F236" s="10" t="str">
        <f t="shared" si="163"/>
        <v/>
      </c>
      <c r="G236" s="10" t="str">
        <f t="shared" si="163"/>
        <v/>
      </c>
      <c r="H236" s="10" t="str">
        <f t="shared" si="163"/>
        <v/>
      </c>
      <c r="I236" s="10" t="str">
        <f t="shared" si="163"/>
        <v/>
      </c>
      <c r="J236" s="10" t="str">
        <f t="shared" si="163"/>
        <v/>
      </c>
      <c r="K236" s="10" t="str">
        <f t="shared" si="163"/>
        <v/>
      </c>
      <c r="L236" s="10" t="str">
        <f t="shared" si="163"/>
        <v/>
      </c>
      <c r="M236" s="10" t="str">
        <f t="shared" si="163"/>
        <v/>
      </c>
      <c r="N236" s="10" t="str">
        <f t="shared" si="163"/>
        <v/>
      </c>
      <c r="O236" s="10" t="str">
        <f t="shared" si="163"/>
        <v/>
      </c>
      <c r="P236" s="16">
        <f t="shared" si="157"/>
        <v>0</v>
      </c>
      <c r="R236" s="24"/>
    </row>
    <row r="237" spans="1:18" ht="16.05" customHeight="1" x14ac:dyDescent="0.2">
      <c r="A237" s="36"/>
      <c r="B237" s="36"/>
      <c r="C237" s="37" t="s">
        <v>23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16">
        <f t="shared" si="157"/>
        <v>0</v>
      </c>
      <c r="R237" s="24"/>
    </row>
    <row r="238" spans="1:18" ht="16.05" customHeight="1" x14ac:dyDescent="0.2">
      <c r="A238" s="36"/>
      <c r="B238" s="36"/>
      <c r="C238" s="38" t="s">
        <v>22</v>
      </c>
      <c r="D238" s="10" t="str">
        <f t="shared" ref="D238:O238" si="164">IF(D237&lt;=0,"",D237/$P237%)</f>
        <v/>
      </c>
      <c r="E238" s="10" t="str">
        <f t="shared" si="164"/>
        <v/>
      </c>
      <c r="F238" s="10" t="str">
        <f t="shared" si="164"/>
        <v/>
      </c>
      <c r="G238" s="10" t="str">
        <f t="shared" si="164"/>
        <v/>
      </c>
      <c r="H238" s="10" t="str">
        <f t="shared" si="164"/>
        <v/>
      </c>
      <c r="I238" s="10" t="str">
        <f t="shared" si="164"/>
        <v/>
      </c>
      <c r="J238" s="10" t="str">
        <f t="shared" si="164"/>
        <v/>
      </c>
      <c r="K238" s="10" t="str">
        <f t="shared" si="164"/>
        <v/>
      </c>
      <c r="L238" s="10" t="str">
        <f t="shared" si="164"/>
        <v/>
      </c>
      <c r="M238" s="10" t="str">
        <f t="shared" si="164"/>
        <v/>
      </c>
      <c r="N238" s="10" t="str">
        <f t="shared" si="164"/>
        <v/>
      </c>
      <c r="O238" s="10" t="str">
        <f t="shared" si="164"/>
        <v/>
      </c>
      <c r="P238" s="16">
        <f t="shared" si="157"/>
        <v>0</v>
      </c>
      <c r="R238" s="24"/>
    </row>
    <row r="239" spans="1:18" ht="16.05" customHeight="1" x14ac:dyDescent="0.2">
      <c r="A239" s="36"/>
      <c r="B239" s="36"/>
      <c r="C239" s="37" t="s">
        <v>24</v>
      </c>
      <c r="D239" s="9">
        <f>SUM(D237,D235)</f>
        <v>0</v>
      </c>
      <c r="E239" s="9">
        <f t="shared" ref="E239:O239" si="165">SUM(E237,E235)</f>
        <v>0</v>
      </c>
      <c r="F239" s="9">
        <f t="shared" si="165"/>
        <v>0</v>
      </c>
      <c r="G239" s="9">
        <f t="shared" si="165"/>
        <v>0</v>
      </c>
      <c r="H239" s="9">
        <f t="shared" si="165"/>
        <v>0</v>
      </c>
      <c r="I239" s="9">
        <f t="shared" si="165"/>
        <v>0</v>
      </c>
      <c r="J239" s="9">
        <f t="shared" si="165"/>
        <v>0</v>
      </c>
      <c r="K239" s="9">
        <f t="shared" si="165"/>
        <v>0</v>
      </c>
      <c r="L239" s="9">
        <f t="shared" si="165"/>
        <v>0</v>
      </c>
      <c r="M239" s="9">
        <f t="shared" si="165"/>
        <v>0</v>
      </c>
      <c r="N239" s="9">
        <f t="shared" si="165"/>
        <v>0</v>
      </c>
      <c r="O239" s="9">
        <f t="shared" si="165"/>
        <v>0</v>
      </c>
      <c r="P239" s="16">
        <f t="shared" si="157"/>
        <v>0</v>
      </c>
      <c r="R239" s="24"/>
    </row>
    <row r="240" spans="1:18" ht="16.05" customHeight="1" x14ac:dyDescent="0.2">
      <c r="A240" s="36"/>
      <c r="B240" s="40"/>
      <c r="C240" s="38" t="s">
        <v>22</v>
      </c>
      <c r="D240" s="10" t="str">
        <f t="shared" ref="D240:O240" si="166">IF(D239&lt;=0,"",D239/$P239%)</f>
        <v/>
      </c>
      <c r="E240" s="10" t="str">
        <f t="shared" si="166"/>
        <v/>
      </c>
      <c r="F240" s="10" t="str">
        <f t="shared" si="166"/>
        <v/>
      </c>
      <c r="G240" s="10" t="str">
        <f t="shared" si="166"/>
        <v/>
      </c>
      <c r="H240" s="10" t="str">
        <f t="shared" si="166"/>
        <v/>
      </c>
      <c r="I240" s="10" t="str">
        <f t="shared" si="166"/>
        <v/>
      </c>
      <c r="J240" s="10" t="str">
        <f t="shared" si="166"/>
        <v/>
      </c>
      <c r="K240" s="10" t="str">
        <f t="shared" si="166"/>
        <v/>
      </c>
      <c r="L240" s="10" t="str">
        <f t="shared" si="166"/>
        <v/>
      </c>
      <c r="M240" s="10" t="str">
        <f t="shared" si="166"/>
        <v/>
      </c>
      <c r="N240" s="10" t="str">
        <f t="shared" si="166"/>
        <v/>
      </c>
      <c r="O240" s="10" t="str">
        <f t="shared" si="166"/>
        <v/>
      </c>
      <c r="P240" s="16">
        <f t="shared" si="157"/>
        <v>0</v>
      </c>
      <c r="R240" s="24"/>
    </row>
    <row r="241" spans="1:18" ht="16.05" customHeight="1" x14ac:dyDescent="0.2">
      <c r="A241" s="36"/>
      <c r="B241" s="36" t="s">
        <v>63</v>
      </c>
      <c r="C241" s="37" t="s">
        <v>21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16">
        <f t="shared" si="157"/>
        <v>0</v>
      </c>
      <c r="R241" s="24"/>
    </row>
    <row r="242" spans="1:18" ht="16.05" customHeight="1" x14ac:dyDescent="0.2">
      <c r="A242" s="36"/>
      <c r="B242" s="36"/>
      <c r="C242" s="38" t="s">
        <v>22</v>
      </c>
      <c r="D242" s="10" t="str">
        <f t="shared" ref="D242:O242" si="167">IF(D241&lt;=0,"",D241/$P241%)</f>
        <v/>
      </c>
      <c r="E242" s="10" t="str">
        <f t="shared" si="167"/>
        <v/>
      </c>
      <c r="F242" s="10" t="str">
        <f t="shared" si="167"/>
        <v/>
      </c>
      <c r="G242" s="10" t="str">
        <f t="shared" si="167"/>
        <v/>
      </c>
      <c r="H242" s="10" t="str">
        <f t="shared" si="167"/>
        <v/>
      </c>
      <c r="I242" s="10" t="str">
        <f t="shared" si="167"/>
        <v/>
      </c>
      <c r="J242" s="10" t="str">
        <f t="shared" si="167"/>
        <v/>
      </c>
      <c r="K242" s="10" t="str">
        <f t="shared" si="167"/>
        <v/>
      </c>
      <c r="L242" s="10" t="str">
        <f t="shared" si="167"/>
        <v/>
      </c>
      <c r="M242" s="10" t="str">
        <f t="shared" si="167"/>
        <v/>
      </c>
      <c r="N242" s="10" t="str">
        <f t="shared" si="167"/>
        <v/>
      </c>
      <c r="O242" s="10" t="str">
        <f t="shared" si="167"/>
        <v/>
      </c>
      <c r="P242" s="16">
        <f t="shared" si="157"/>
        <v>0</v>
      </c>
      <c r="R242" s="24"/>
    </row>
    <row r="243" spans="1:18" ht="16.05" customHeight="1" x14ac:dyDescent="0.2">
      <c r="A243" s="36"/>
      <c r="B243" s="36"/>
      <c r="C243" s="37" t="s">
        <v>23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16">
        <f t="shared" si="157"/>
        <v>0</v>
      </c>
      <c r="R243" s="24"/>
    </row>
    <row r="244" spans="1:18" ht="16.05" customHeight="1" x14ac:dyDescent="0.2">
      <c r="A244" s="36"/>
      <c r="B244" s="36"/>
      <c r="C244" s="38" t="s">
        <v>22</v>
      </c>
      <c r="D244" s="10" t="str">
        <f t="shared" ref="D244:O244" si="168">IF(D243&lt;=0,"",D243/$P243%)</f>
        <v/>
      </c>
      <c r="E244" s="10" t="str">
        <f t="shared" si="168"/>
        <v/>
      </c>
      <c r="F244" s="10" t="str">
        <f t="shared" si="168"/>
        <v/>
      </c>
      <c r="G244" s="10" t="str">
        <f t="shared" si="168"/>
        <v/>
      </c>
      <c r="H244" s="10" t="str">
        <f t="shared" si="168"/>
        <v/>
      </c>
      <c r="I244" s="10" t="str">
        <f t="shared" si="168"/>
        <v/>
      </c>
      <c r="J244" s="10" t="str">
        <f t="shared" si="168"/>
        <v/>
      </c>
      <c r="K244" s="10" t="str">
        <f t="shared" si="168"/>
        <v/>
      </c>
      <c r="L244" s="10" t="str">
        <f t="shared" si="168"/>
        <v/>
      </c>
      <c r="M244" s="10" t="str">
        <f t="shared" si="168"/>
        <v/>
      </c>
      <c r="N244" s="10" t="str">
        <f t="shared" si="168"/>
        <v/>
      </c>
      <c r="O244" s="10" t="str">
        <f t="shared" si="168"/>
        <v/>
      </c>
      <c r="P244" s="16">
        <f t="shared" si="157"/>
        <v>0</v>
      </c>
      <c r="R244" s="24"/>
    </row>
    <row r="245" spans="1:18" ht="16.05" customHeight="1" x14ac:dyDescent="0.2">
      <c r="A245" s="36"/>
      <c r="B245" s="36"/>
      <c r="C245" s="37" t="s">
        <v>24</v>
      </c>
      <c r="D245" s="9">
        <f>SUM(D243,D241)</f>
        <v>0</v>
      </c>
      <c r="E245" s="9">
        <f t="shared" ref="E245:O245" si="169">SUM(E243,E241)</f>
        <v>0</v>
      </c>
      <c r="F245" s="9">
        <f t="shared" si="169"/>
        <v>0</v>
      </c>
      <c r="G245" s="9">
        <f t="shared" si="169"/>
        <v>0</v>
      </c>
      <c r="H245" s="9">
        <f t="shared" si="169"/>
        <v>0</v>
      </c>
      <c r="I245" s="9">
        <f t="shared" si="169"/>
        <v>0</v>
      </c>
      <c r="J245" s="9">
        <f t="shared" si="169"/>
        <v>0</v>
      </c>
      <c r="K245" s="9">
        <f t="shared" si="169"/>
        <v>0</v>
      </c>
      <c r="L245" s="9">
        <f t="shared" si="169"/>
        <v>0</v>
      </c>
      <c r="M245" s="9">
        <f t="shared" si="169"/>
        <v>0</v>
      </c>
      <c r="N245" s="9">
        <f t="shared" si="169"/>
        <v>0</v>
      </c>
      <c r="O245" s="9">
        <f t="shared" si="169"/>
        <v>0</v>
      </c>
      <c r="P245" s="16">
        <f t="shared" si="157"/>
        <v>0</v>
      </c>
      <c r="R245" s="24"/>
    </row>
    <row r="246" spans="1:18" ht="16.05" customHeight="1" x14ac:dyDescent="0.2">
      <c r="A246" s="36"/>
      <c r="B246" s="40"/>
      <c r="C246" s="38" t="s">
        <v>22</v>
      </c>
      <c r="D246" s="10" t="str">
        <f t="shared" ref="D246:O246" si="170">IF(D245&lt;=0,"",D245/$P245%)</f>
        <v/>
      </c>
      <c r="E246" s="10" t="str">
        <f t="shared" si="170"/>
        <v/>
      </c>
      <c r="F246" s="10" t="str">
        <f t="shared" si="170"/>
        <v/>
      </c>
      <c r="G246" s="10" t="str">
        <f t="shared" si="170"/>
        <v/>
      </c>
      <c r="H246" s="10" t="str">
        <f t="shared" si="170"/>
        <v/>
      </c>
      <c r="I246" s="10" t="str">
        <f t="shared" si="170"/>
        <v/>
      </c>
      <c r="J246" s="10" t="str">
        <f t="shared" si="170"/>
        <v/>
      </c>
      <c r="K246" s="10" t="str">
        <f t="shared" si="170"/>
        <v/>
      </c>
      <c r="L246" s="10" t="str">
        <f t="shared" si="170"/>
        <v/>
      </c>
      <c r="M246" s="10" t="str">
        <f t="shared" si="170"/>
        <v/>
      </c>
      <c r="N246" s="10" t="str">
        <f t="shared" si="170"/>
        <v/>
      </c>
      <c r="O246" s="10" t="str">
        <f t="shared" si="170"/>
        <v/>
      </c>
      <c r="P246" s="16">
        <f t="shared" si="157"/>
        <v>0</v>
      </c>
      <c r="R246" s="24"/>
    </row>
    <row r="247" spans="1:18" ht="16.05" customHeight="1" x14ac:dyDescent="0.2">
      <c r="A247" s="36"/>
      <c r="B247" s="36" t="s">
        <v>64</v>
      </c>
      <c r="C247" s="37" t="s">
        <v>21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16">
        <f t="shared" si="157"/>
        <v>0</v>
      </c>
      <c r="R247" s="24"/>
    </row>
    <row r="248" spans="1:18" ht="16.05" customHeight="1" x14ac:dyDescent="0.2">
      <c r="A248" s="36"/>
      <c r="B248" s="36"/>
      <c r="C248" s="38" t="s">
        <v>22</v>
      </c>
      <c r="D248" s="10" t="str">
        <f t="shared" ref="D248:O248" si="171">IF(D247&lt;=0,"",D247/$P247%)</f>
        <v/>
      </c>
      <c r="E248" s="10" t="str">
        <f t="shared" si="171"/>
        <v/>
      </c>
      <c r="F248" s="10" t="str">
        <f t="shared" si="171"/>
        <v/>
      </c>
      <c r="G248" s="10" t="str">
        <f t="shared" si="171"/>
        <v/>
      </c>
      <c r="H248" s="10" t="str">
        <f t="shared" si="171"/>
        <v/>
      </c>
      <c r="I248" s="10" t="str">
        <f t="shared" si="171"/>
        <v/>
      </c>
      <c r="J248" s="10" t="str">
        <f t="shared" si="171"/>
        <v/>
      </c>
      <c r="K248" s="10" t="str">
        <f t="shared" si="171"/>
        <v/>
      </c>
      <c r="L248" s="10" t="str">
        <f t="shared" si="171"/>
        <v/>
      </c>
      <c r="M248" s="10" t="str">
        <f t="shared" si="171"/>
        <v/>
      </c>
      <c r="N248" s="10" t="str">
        <f t="shared" si="171"/>
        <v/>
      </c>
      <c r="O248" s="10" t="str">
        <f t="shared" si="171"/>
        <v/>
      </c>
      <c r="P248" s="16">
        <f t="shared" si="157"/>
        <v>0</v>
      </c>
      <c r="R248" s="24"/>
    </row>
    <row r="249" spans="1:18" ht="16.05" customHeight="1" x14ac:dyDescent="0.2">
      <c r="A249" s="36"/>
      <c r="B249" s="36"/>
      <c r="C249" s="37" t="s">
        <v>23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16">
        <f t="shared" si="157"/>
        <v>0</v>
      </c>
      <c r="R249" s="24"/>
    </row>
    <row r="250" spans="1:18" ht="16.05" customHeight="1" x14ac:dyDescent="0.2">
      <c r="A250" s="36"/>
      <c r="B250" s="36"/>
      <c r="C250" s="38" t="s">
        <v>22</v>
      </c>
      <c r="D250" s="10" t="str">
        <f t="shared" ref="D250:O250" si="172">IF(D249&lt;=0,"",D249/$P249%)</f>
        <v/>
      </c>
      <c r="E250" s="10" t="str">
        <f t="shared" si="172"/>
        <v/>
      </c>
      <c r="F250" s="10" t="str">
        <f t="shared" si="172"/>
        <v/>
      </c>
      <c r="G250" s="10" t="str">
        <f t="shared" si="172"/>
        <v/>
      </c>
      <c r="H250" s="10" t="str">
        <f t="shared" si="172"/>
        <v/>
      </c>
      <c r="I250" s="10" t="str">
        <f t="shared" si="172"/>
        <v/>
      </c>
      <c r="J250" s="10" t="str">
        <f t="shared" si="172"/>
        <v/>
      </c>
      <c r="K250" s="10" t="str">
        <f t="shared" si="172"/>
        <v/>
      </c>
      <c r="L250" s="10" t="str">
        <f t="shared" si="172"/>
        <v/>
      </c>
      <c r="M250" s="10" t="str">
        <f t="shared" si="172"/>
        <v/>
      </c>
      <c r="N250" s="10" t="str">
        <f t="shared" si="172"/>
        <v/>
      </c>
      <c r="O250" s="10" t="str">
        <f t="shared" si="172"/>
        <v/>
      </c>
      <c r="P250" s="16">
        <f t="shared" si="157"/>
        <v>0</v>
      </c>
      <c r="R250" s="24"/>
    </row>
    <row r="251" spans="1:18" ht="16.05" customHeight="1" x14ac:dyDescent="0.2">
      <c r="A251" s="36"/>
      <c r="B251" s="36"/>
      <c r="C251" s="37" t="s">
        <v>24</v>
      </c>
      <c r="D251" s="9">
        <f>SUM(D249,D247)</f>
        <v>0</v>
      </c>
      <c r="E251" s="9">
        <f t="shared" ref="E251:O251" si="173">SUM(E249,E247)</f>
        <v>0</v>
      </c>
      <c r="F251" s="9">
        <f t="shared" si="173"/>
        <v>0</v>
      </c>
      <c r="G251" s="9">
        <f t="shared" si="173"/>
        <v>0</v>
      </c>
      <c r="H251" s="9">
        <f t="shared" si="173"/>
        <v>0</v>
      </c>
      <c r="I251" s="9">
        <f t="shared" si="173"/>
        <v>0</v>
      </c>
      <c r="J251" s="9">
        <f t="shared" si="173"/>
        <v>0</v>
      </c>
      <c r="K251" s="9">
        <f t="shared" si="173"/>
        <v>0</v>
      </c>
      <c r="L251" s="9">
        <f t="shared" si="173"/>
        <v>0</v>
      </c>
      <c r="M251" s="9">
        <f t="shared" si="173"/>
        <v>0</v>
      </c>
      <c r="N251" s="9">
        <f t="shared" si="173"/>
        <v>0</v>
      </c>
      <c r="O251" s="9">
        <f t="shared" si="173"/>
        <v>0</v>
      </c>
      <c r="P251" s="16">
        <f t="shared" si="157"/>
        <v>0</v>
      </c>
      <c r="R251" s="24"/>
    </row>
    <row r="252" spans="1:18" ht="16.05" customHeight="1" x14ac:dyDescent="0.2">
      <c r="A252" s="36"/>
      <c r="B252" s="40"/>
      <c r="C252" s="38" t="s">
        <v>22</v>
      </c>
      <c r="D252" s="10" t="str">
        <f t="shared" ref="D252:O252" si="174">IF(D251&lt;=0,"",D251/$P251%)</f>
        <v/>
      </c>
      <c r="E252" s="10" t="str">
        <f t="shared" si="174"/>
        <v/>
      </c>
      <c r="F252" s="10" t="str">
        <f t="shared" si="174"/>
        <v/>
      </c>
      <c r="G252" s="10" t="str">
        <f t="shared" si="174"/>
        <v/>
      </c>
      <c r="H252" s="10" t="str">
        <f t="shared" si="174"/>
        <v/>
      </c>
      <c r="I252" s="10" t="str">
        <f t="shared" si="174"/>
        <v/>
      </c>
      <c r="J252" s="10" t="str">
        <f t="shared" si="174"/>
        <v/>
      </c>
      <c r="K252" s="10" t="str">
        <f t="shared" si="174"/>
        <v/>
      </c>
      <c r="L252" s="10" t="str">
        <f t="shared" si="174"/>
        <v/>
      </c>
      <c r="M252" s="10" t="str">
        <f t="shared" si="174"/>
        <v/>
      </c>
      <c r="N252" s="10" t="str">
        <f t="shared" si="174"/>
        <v/>
      </c>
      <c r="O252" s="10" t="str">
        <f t="shared" si="174"/>
        <v/>
      </c>
      <c r="P252" s="16">
        <f t="shared" si="157"/>
        <v>0</v>
      </c>
      <c r="R252" s="24"/>
    </row>
    <row r="253" spans="1:18" ht="16.05" customHeight="1" x14ac:dyDescent="0.2">
      <c r="A253" s="36"/>
      <c r="B253" s="36" t="s">
        <v>65</v>
      </c>
      <c r="C253" s="37" t="s">
        <v>21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16">
        <f t="shared" si="157"/>
        <v>0</v>
      </c>
      <c r="R253" s="24"/>
    </row>
    <row r="254" spans="1:18" ht="16.05" customHeight="1" x14ac:dyDescent="0.2">
      <c r="A254" s="36"/>
      <c r="B254" s="36"/>
      <c r="C254" s="38" t="s">
        <v>22</v>
      </c>
      <c r="D254" s="10" t="str">
        <f t="shared" ref="D254:O254" si="175">IF(D253&lt;=0,"",D253/$P253%)</f>
        <v/>
      </c>
      <c r="E254" s="10" t="str">
        <f t="shared" si="175"/>
        <v/>
      </c>
      <c r="F254" s="10" t="str">
        <f t="shared" si="175"/>
        <v/>
      </c>
      <c r="G254" s="10" t="str">
        <f t="shared" si="175"/>
        <v/>
      </c>
      <c r="H254" s="10" t="str">
        <f t="shared" si="175"/>
        <v/>
      </c>
      <c r="I254" s="10" t="str">
        <f t="shared" si="175"/>
        <v/>
      </c>
      <c r="J254" s="10" t="str">
        <f t="shared" si="175"/>
        <v/>
      </c>
      <c r="K254" s="10" t="str">
        <f t="shared" si="175"/>
        <v/>
      </c>
      <c r="L254" s="10" t="str">
        <f t="shared" si="175"/>
        <v/>
      </c>
      <c r="M254" s="10" t="str">
        <f t="shared" si="175"/>
        <v/>
      </c>
      <c r="N254" s="10" t="str">
        <f t="shared" si="175"/>
        <v/>
      </c>
      <c r="O254" s="10" t="str">
        <f t="shared" si="175"/>
        <v/>
      </c>
      <c r="P254" s="16">
        <f t="shared" si="157"/>
        <v>0</v>
      </c>
      <c r="R254" s="24"/>
    </row>
    <row r="255" spans="1:18" ht="16.05" customHeight="1" x14ac:dyDescent="0.2">
      <c r="A255" s="36"/>
      <c r="B255" s="36"/>
      <c r="C255" s="37" t="s">
        <v>23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16">
        <f t="shared" si="157"/>
        <v>0</v>
      </c>
      <c r="R255" s="24"/>
    </row>
    <row r="256" spans="1:18" ht="16.05" customHeight="1" x14ac:dyDescent="0.2">
      <c r="A256" s="36"/>
      <c r="B256" s="36"/>
      <c r="C256" s="38" t="s">
        <v>22</v>
      </c>
      <c r="D256" s="10" t="str">
        <f t="shared" ref="D256:O256" si="176">IF(D255&lt;=0,"",D255/$P255%)</f>
        <v/>
      </c>
      <c r="E256" s="10" t="str">
        <f t="shared" si="176"/>
        <v/>
      </c>
      <c r="F256" s="10" t="str">
        <f t="shared" si="176"/>
        <v/>
      </c>
      <c r="G256" s="10" t="str">
        <f t="shared" si="176"/>
        <v/>
      </c>
      <c r="H256" s="10" t="str">
        <f t="shared" si="176"/>
        <v/>
      </c>
      <c r="I256" s="10" t="str">
        <f t="shared" si="176"/>
        <v/>
      </c>
      <c r="J256" s="10" t="str">
        <f t="shared" si="176"/>
        <v/>
      </c>
      <c r="K256" s="10" t="str">
        <f t="shared" si="176"/>
        <v/>
      </c>
      <c r="L256" s="10" t="str">
        <f t="shared" si="176"/>
        <v/>
      </c>
      <c r="M256" s="10" t="str">
        <f t="shared" si="176"/>
        <v/>
      </c>
      <c r="N256" s="10" t="str">
        <f t="shared" si="176"/>
        <v/>
      </c>
      <c r="O256" s="10" t="str">
        <f t="shared" si="176"/>
        <v/>
      </c>
      <c r="P256" s="16">
        <f t="shared" si="157"/>
        <v>0</v>
      </c>
      <c r="R256" s="24"/>
    </row>
    <row r="257" spans="1:18" ht="16.05" customHeight="1" x14ac:dyDescent="0.2">
      <c r="A257" s="36"/>
      <c r="B257" s="36"/>
      <c r="C257" s="37" t="s">
        <v>24</v>
      </c>
      <c r="D257" s="9">
        <f>SUM(D255,D253)</f>
        <v>0</v>
      </c>
      <c r="E257" s="9">
        <f t="shared" ref="E257:O257" si="177">SUM(E255,E253)</f>
        <v>0</v>
      </c>
      <c r="F257" s="9">
        <f t="shared" si="177"/>
        <v>0</v>
      </c>
      <c r="G257" s="9">
        <f t="shared" si="177"/>
        <v>0</v>
      </c>
      <c r="H257" s="9">
        <f t="shared" si="177"/>
        <v>0</v>
      </c>
      <c r="I257" s="9">
        <f t="shared" si="177"/>
        <v>0</v>
      </c>
      <c r="J257" s="9">
        <f t="shared" si="177"/>
        <v>0</v>
      </c>
      <c r="K257" s="9">
        <f t="shared" si="177"/>
        <v>0</v>
      </c>
      <c r="L257" s="9">
        <f t="shared" si="177"/>
        <v>0</v>
      </c>
      <c r="M257" s="9">
        <f t="shared" si="177"/>
        <v>0</v>
      </c>
      <c r="N257" s="9">
        <f t="shared" si="177"/>
        <v>0</v>
      </c>
      <c r="O257" s="9">
        <f t="shared" si="177"/>
        <v>0</v>
      </c>
      <c r="P257" s="16">
        <f t="shared" si="157"/>
        <v>0</v>
      </c>
      <c r="R257" s="24"/>
    </row>
    <row r="258" spans="1:18" ht="16.05" customHeight="1" x14ac:dyDescent="0.2">
      <c r="A258" s="36"/>
      <c r="B258" s="40"/>
      <c r="C258" s="38" t="s">
        <v>22</v>
      </c>
      <c r="D258" s="10" t="str">
        <f t="shared" ref="D258:O258" si="178">IF(D257&lt;=0,"",D257/$P257%)</f>
        <v/>
      </c>
      <c r="E258" s="10" t="str">
        <f t="shared" si="178"/>
        <v/>
      </c>
      <c r="F258" s="10" t="str">
        <f t="shared" si="178"/>
        <v/>
      </c>
      <c r="G258" s="10" t="str">
        <f t="shared" si="178"/>
        <v/>
      </c>
      <c r="H258" s="10" t="str">
        <f t="shared" si="178"/>
        <v/>
      </c>
      <c r="I258" s="10" t="str">
        <f t="shared" si="178"/>
        <v/>
      </c>
      <c r="J258" s="10" t="str">
        <f t="shared" si="178"/>
        <v/>
      </c>
      <c r="K258" s="10" t="str">
        <f t="shared" si="178"/>
        <v/>
      </c>
      <c r="L258" s="10" t="str">
        <f t="shared" si="178"/>
        <v/>
      </c>
      <c r="M258" s="10" t="str">
        <f t="shared" si="178"/>
        <v/>
      </c>
      <c r="N258" s="10" t="str">
        <f t="shared" si="178"/>
        <v/>
      </c>
      <c r="O258" s="10" t="str">
        <f t="shared" si="178"/>
        <v/>
      </c>
      <c r="P258" s="16">
        <f t="shared" si="157"/>
        <v>0</v>
      </c>
      <c r="R258" s="24"/>
    </row>
    <row r="259" spans="1:18" ht="16.05" customHeight="1" x14ac:dyDescent="0.2">
      <c r="A259" s="36"/>
      <c r="B259" s="36" t="s">
        <v>66</v>
      </c>
      <c r="C259" s="37" t="s">
        <v>21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16">
        <f t="shared" si="157"/>
        <v>0</v>
      </c>
      <c r="R259" s="24"/>
    </row>
    <row r="260" spans="1:18" ht="16.05" customHeight="1" x14ac:dyDescent="0.2">
      <c r="A260" s="36"/>
      <c r="B260" s="36"/>
      <c r="C260" s="38" t="s">
        <v>22</v>
      </c>
      <c r="D260" s="10" t="str">
        <f t="shared" ref="D260:O260" si="179">IF(D259&lt;=0,"",D259/$P259%)</f>
        <v/>
      </c>
      <c r="E260" s="10" t="str">
        <f t="shared" si="179"/>
        <v/>
      </c>
      <c r="F260" s="10" t="str">
        <f t="shared" si="179"/>
        <v/>
      </c>
      <c r="G260" s="10" t="str">
        <f t="shared" si="179"/>
        <v/>
      </c>
      <c r="H260" s="10" t="str">
        <f t="shared" si="179"/>
        <v/>
      </c>
      <c r="I260" s="10" t="str">
        <f t="shared" si="179"/>
        <v/>
      </c>
      <c r="J260" s="10" t="str">
        <f t="shared" si="179"/>
        <v/>
      </c>
      <c r="K260" s="10" t="str">
        <f t="shared" si="179"/>
        <v/>
      </c>
      <c r="L260" s="10" t="str">
        <f t="shared" si="179"/>
        <v/>
      </c>
      <c r="M260" s="10" t="str">
        <f t="shared" si="179"/>
        <v/>
      </c>
      <c r="N260" s="10" t="str">
        <f t="shared" si="179"/>
        <v/>
      </c>
      <c r="O260" s="10" t="str">
        <f t="shared" si="179"/>
        <v/>
      </c>
      <c r="P260" s="16">
        <f t="shared" si="157"/>
        <v>0</v>
      </c>
      <c r="R260" s="24"/>
    </row>
    <row r="261" spans="1:18" ht="16.05" customHeight="1" x14ac:dyDescent="0.2">
      <c r="A261" s="36"/>
      <c r="B261" s="36"/>
      <c r="C261" s="37" t="s">
        <v>23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16">
        <f t="shared" si="157"/>
        <v>0</v>
      </c>
      <c r="R261" s="24"/>
    </row>
    <row r="262" spans="1:18" ht="16.05" customHeight="1" x14ac:dyDescent="0.2">
      <c r="A262" s="36"/>
      <c r="B262" s="36"/>
      <c r="C262" s="38" t="s">
        <v>22</v>
      </c>
      <c r="D262" s="10" t="str">
        <f t="shared" ref="D262:O262" si="180">IF(D261&lt;=0,"",D261/$P261%)</f>
        <v/>
      </c>
      <c r="E262" s="10" t="str">
        <f t="shared" si="180"/>
        <v/>
      </c>
      <c r="F262" s="10" t="str">
        <f t="shared" si="180"/>
        <v/>
      </c>
      <c r="G262" s="10" t="str">
        <f t="shared" si="180"/>
        <v/>
      </c>
      <c r="H262" s="10" t="str">
        <f t="shared" si="180"/>
        <v/>
      </c>
      <c r="I262" s="10" t="str">
        <f t="shared" si="180"/>
        <v/>
      </c>
      <c r="J262" s="10" t="str">
        <f t="shared" si="180"/>
        <v/>
      </c>
      <c r="K262" s="10" t="str">
        <f t="shared" si="180"/>
        <v/>
      </c>
      <c r="L262" s="10" t="str">
        <f t="shared" si="180"/>
        <v/>
      </c>
      <c r="M262" s="10" t="str">
        <f t="shared" si="180"/>
        <v/>
      </c>
      <c r="N262" s="10" t="str">
        <f t="shared" si="180"/>
        <v/>
      </c>
      <c r="O262" s="10" t="str">
        <f t="shared" si="180"/>
        <v/>
      </c>
      <c r="P262" s="16">
        <f t="shared" si="157"/>
        <v>0</v>
      </c>
      <c r="R262" s="24"/>
    </row>
    <row r="263" spans="1:18" ht="16.05" customHeight="1" x14ac:dyDescent="0.2">
      <c r="A263" s="36"/>
      <c r="B263" s="36"/>
      <c r="C263" s="37" t="s">
        <v>24</v>
      </c>
      <c r="D263" s="9">
        <f>SUM(D261,D259)</f>
        <v>0</v>
      </c>
      <c r="E263" s="9">
        <f t="shared" ref="E263:O263" si="181">SUM(E261,E259)</f>
        <v>0</v>
      </c>
      <c r="F263" s="9">
        <f t="shared" si="181"/>
        <v>0</v>
      </c>
      <c r="G263" s="9">
        <f t="shared" si="181"/>
        <v>0</v>
      </c>
      <c r="H263" s="9">
        <f t="shared" si="181"/>
        <v>0</v>
      </c>
      <c r="I263" s="9">
        <f t="shared" si="181"/>
        <v>0</v>
      </c>
      <c r="J263" s="9">
        <f t="shared" si="181"/>
        <v>0</v>
      </c>
      <c r="K263" s="9">
        <f t="shared" si="181"/>
        <v>0</v>
      </c>
      <c r="L263" s="9">
        <f t="shared" si="181"/>
        <v>0</v>
      </c>
      <c r="M263" s="9">
        <f t="shared" si="181"/>
        <v>0</v>
      </c>
      <c r="N263" s="9">
        <f t="shared" si="181"/>
        <v>0</v>
      </c>
      <c r="O263" s="9">
        <f t="shared" si="181"/>
        <v>0</v>
      </c>
      <c r="P263" s="16">
        <f t="shared" si="157"/>
        <v>0</v>
      </c>
      <c r="R263" s="24"/>
    </row>
    <row r="264" spans="1:18" ht="16.05" customHeight="1" x14ac:dyDescent="0.2">
      <c r="A264" s="36"/>
      <c r="B264" s="40"/>
      <c r="C264" s="38" t="s">
        <v>22</v>
      </c>
      <c r="D264" s="10" t="str">
        <f t="shared" ref="D264:O264" si="182">IF(D263&lt;=0,"",D263/$P263%)</f>
        <v/>
      </c>
      <c r="E264" s="10" t="str">
        <f t="shared" si="182"/>
        <v/>
      </c>
      <c r="F264" s="10" t="str">
        <f t="shared" si="182"/>
        <v/>
      </c>
      <c r="G264" s="10" t="str">
        <f t="shared" si="182"/>
        <v/>
      </c>
      <c r="H264" s="10" t="str">
        <f t="shared" si="182"/>
        <v/>
      </c>
      <c r="I264" s="10" t="str">
        <f t="shared" si="182"/>
        <v/>
      </c>
      <c r="J264" s="10" t="str">
        <f t="shared" si="182"/>
        <v/>
      </c>
      <c r="K264" s="10" t="str">
        <f t="shared" si="182"/>
        <v/>
      </c>
      <c r="L264" s="10" t="str">
        <f t="shared" si="182"/>
        <v/>
      </c>
      <c r="M264" s="10" t="str">
        <f t="shared" si="182"/>
        <v/>
      </c>
      <c r="N264" s="10" t="str">
        <f t="shared" si="182"/>
        <v/>
      </c>
      <c r="O264" s="10" t="str">
        <f t="shared" si="182"/>
        <v/>
      </c>
      <c r="P264" s="16">
        <f t="shared" si="157"/>
        <v>0</v>
      </c>
      <c r="R264" s="24"/>
    </row>
    <row r="265" spans="1:18" ht="16.05" customHeight="1" x14ac:dyDescent="0.2">
      <c r="A265" s="36"/>
      <c r="B265" s="36" t="s">
        <v>67</v>
      </c>
      <c r="C265" s="37" t="s">
        <v>21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16">
        <f t="shared" si="157"/>
        <v>0</v>
      </c>
      <c r="R265" s="24"/>
    </row>
    <row r="266" spans="1:18" ht="16.05" customHeight="1" x14ac:dyDescent="0.2">
      <c r="A266" s="36"/>
      <c r="B266" s="36"/>
      <c r="C266" s="38" t="s">
        <v>22</v>
      </c>
      <c r="D266" s="10" t="str">
        <f t="shared" ref="D266:O266" si="183">IF(D265&lt;=0,"",D265/$P265%)</f>
        <v/>
      </c>
      <c r="E266" s="10" t="str">
        <f t="shared" si="183"/>
        <v/>
      </c>
      <c r="F266" s="10" t="str">
        <f t="shared" si="183"/>
        <v/>
      </c>
      <c r="G266" s="10" t="str">
        <f t="shared" si="183"/>
        <v/>
      </c>
      <c r="H266" s="10" t="str">
        <f t="shared" si="183"/>
        <v/>
      </c>
      <c r="I266" s="10" t="str">
        <f t="shared" si="183"/>
        <v/>
      </c>
      <c r="J266" s="10" t="str">
        <f t="shared" si="183"/>
        <v/>
      </c>
      <c r="K266" s="10" t="str">
        <f t="shared" si="183"/>
        <v/>
      </c>
      <c r="L266" s="10" t="str">
        <f t="shared" si="183"/>
        <v/>
      </c>
      <c r="M266" s="10" t="str">
        <f t="shared" si="183"/>
        <v/>
      </c>
      <c r="N266" s="10" t="str">
        <f t="shared" si="183"/>
        <v/>
      </c>
      <c r="O266" s="10" t="str">
        <f t="shared" si="183"/>
        <v/>
      </c>
      <c r="P266" s="16">
        <f t="shared" si="157"/>
        <v>0</v>
      </c>
      <c r="R266" s="24"/>
    </row>
    <row r="267" spans="1:18" ht="16.05" customHeight="1" x14ac:dyDescent="0.2">
      <c r="A267" s="36"/>
      <c r="B267" s="36"/>
      <c r="C267" s="37" t="s">
        <v>23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16">
        <f t="shared" si="157"/>
        <v>0</v>
      </c>
      <c r="R267" s="24"/>
    </row>
    <row r="268" spans="1:18" ht="16.05" customHeight="1" x14ac:dyDescent="0.2">
      <c r="A268" s="36"/>
      <c r="B268" s="36"/>
      <c r="C268" s="38" t="s">
        <v>22</v>
      </c>
      <c r="D268" s="10" t="str">
        <f t="shared" ref="D268:O268" si="184">IF(D267&lt;=0,"",D267/$P267%)</f>
        <v/>
      </c>
      <c r="E268" s="10" t="str">
        <f t="shared" si="184"/>
        <v/>
      </c>
      <c r="F268" s="10" t="str">
        <f t="shared" si="184"/>
        <v/>
      </c>
      <c r="G268" s="10" t="str">
        <f t="shared" si="184"/>
        <v/>
      </c>
      <c r="H268" s="10" t="str">
        <f t="shared" si="184"/>
        <v/>
      </c>
      <c r="I268" s="10" t="str">
        <f t="shared" si="184"/>
        <v/>
      </c>
      <c r="J268" s="10" t="str">
        <f t="shared" si="184"/>
        <v/>
      </c>
      <c r="K268" s="10" t="str">
        <f t="shared" si="184"/>
        <v/>
      </c>
      <c r="L268" s="10" t="str">
        <f t="shared" si="184"/>
        <v/>
      </c>
      <c r="M268" s="10" t="str">
        <f t="shared" si="184"/>
        <v/>
      </c>
      <c r="N268" s="10" t="str">
        <f t="shared" si="184"/>
        <v/>
      </c>
      <c r="O268" s="10" t="str">
        <f t="shared" si="184"/>
        <v/>
      </c>
      <c r="P268" s="16">
        <f t="shared" si="157"/>
        <v>0</v>
      </c>
      <c r="R268" s="24"/>
    </row>
    <row r="269" spans="1:18" ht="16.05" customHeight="1" x14ac:dyDescent="0.2">
      <c r="A269" s="36"/>
      <c r="B269" s="36"/>
      <c r="C269" s="37" t="s">
        <v>24</v>
      </c>
      <c r="D269" s="9">
        <f>SUM(D267,D265)</f>
        <v>0</v>
      </c>
      <c r="E269" s="9">
        <f t="shared" ref="E269:O269" si="185">SUM(E267,E265)</f>
        <v>0</v>
      </c>
      <c r="F269" s="9">
        <f t="shared" si="185"/>
        <v>0</v>
      </c>
      <c r="G269" s="9">
        <f t="shared" si="185"/>
        <v>0</v>
      </c>
      <c r="H269" s="9">
        <f t="shared" si="185"/>
        <v>0</v>
      </c>
      <c r="I269" s="9">
        <f t="shared" si="185"/>
        <v>0</v>
      </c>
      <c r="J269" s="9">
        <f t="shared" si="185"/>
        <v>0</v>
      </c>
      <c r="K269" s="9">
        <f t="shared" si="185"/>
        <v>0</v>
      </c>
      <c r="L269" s="9">
        <f t="shared" si="185"/>
        <v>0</v>
      </c>
      <c r="M269" s="9">
        <f t="shared" si="185"/>
        <v>0</v>
      </c>
      <c r="N269" s="9">
        <f t="shared" si="185"/>
        <v>0</v>
      </c>
      <c r="O269" s="9">
        <f t="shared" si="185"/>
        <v>0</v>
      </c>
      <c r="P269" s="16">
        <f t="shared" si="157"/>
        <v>0</v>
      </c>
      <c r="R269" s="24"/>
    </row>
    <row r="270" spans="1:18" ht="16.05" customHeight="1" x14ac:dyDescent="0.2">
      <c r="A270" s="36"/>
      <c r="B270" s="40"/>
      <c r="C270" s="38" t="s">
        <v>22</v>
      </c>
      <c r="D270" s="10" t="str">
        <f t="shared" ref="D270:O270" si="186">IF(D269&lt;=0,"",D269/$P269%)</f>
        <v/>
      </c>
      <c r="E270" s="10" t="str">
        <f t="shared" si="186"/>
        <v/>
      </c>
      <c r="F270" s="10" t="str">
        <f t="shared" si="186"/>
        <v/>
      </c>
      <c r="G270" s="10" t="str">
        <f t="shared" si="186"/>
        <v/>
      </c>
      <c r="H270" s="10" t="str">
        <f t="shared" si="186"/>
        <v/>
      </c>
      <c r="I270" s="10" t="str">
        <f t="shared" si="186"/>
        <v/>
      </c>
      <c r="J270" s="10" t="str">
        <f t="shared" si="186"/>
        <v/>
      </c>
      <c r="K270" s="10" t="str">
        <f t="shared" si="186"/>
        <v/>
      </c>
      <c r="L270" s="10" t="str">
        <f t="shared" si="186"/>
        <v/>
      </c>
      <c r="M270" s="10" t="str">
        <f t="shared" si="186"/>
        <v/>
      </c>
      <c r="N270" s="10" t="str">
        <f t="shared" si="186"/>
        <v/>
      </c>
      <c r="O270" s="10" t="str">
        <f t="shared" si="186"/>
        <v/>
      </c>
      <c r="P270" s="16">
        <f t="shared" si="157"/>
        <v>0</v>
      </c>
      <c r="R270" s="24"/>
    </row>
    <row r="271" spans="1:18" ht="16.05" customHeight="1" x14ac:dyDescent="0.2">
      <c r="A271" s="36"/>
      <c r="B271" s="36" t="s">
        <v>68</v>
      </c>
      <c r="C271" s="37" t="s">
        <v>21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16">
        <f t="shared" si="157"/>
        <v>0</v>
      </c>
      <c r="R271" s="24"/>
    </row>
    <row r="272" spans="1:18" ht="16.05" customHeight="1" x14ac:dyDescent="0.2">
      <c r="A272" s="36"/>
      <c r="B272" s="36"/>
      <c r="C272" s="38" t="s">
        <v>22</v>
      </c>
      <c r="D272" s="10" t="str">
        <f t="shared" ref="D272:O272" si="187">IF(D271&lt;=0,"",D271/$P271%)</f>
        <v/>
      </c>
      <c r="E272" s="10" t="str">
        <f t="shared" si="187"/>
        <v/>
      </c>
      <c r="F272" s="10" t="str">
        <f t="shared" si="187"/>
        <v/>
      </c>
      <c r="G272" s="10" t="str">
        <f t="shared" si="187"/>
        <v/>
      </c>
      <c r="H272" s="10" t="str">
        <f t="shared" si="187"/>
        <v/>
      </c>
      <c r="I272" s="10" t="str">
        <f t="shared" si="187"/>
        <v/>
      </c>
      <c r="J272" s="10" t="str">
        <f t="shared" si="187"/>
        <v/>
      </c>
      <c r="K272" s="10" t="str">
        <f t="shared" si="187"/>
        <v/>
      </c>
      <c r="L272" s="10" t="str">
        <f t="shared" si="187"/>
        <v/>
      </c>
      <c r="M272" s="10" t="str">
        <f t="shared" si="187"/>
        <v/>
      </c>
      <c r="N272" s="10" t="str">
        <f t="shared" si="187"/>
        <v/>
      </c>
      <c r="O272" s="10" t="str">
        <f t="shared" si="187"/>
        <v/>
      </c>
      <c r="P272" s="16">
        <f t="shared" si="157"/>
        <v>0</v>
      </c>
      <c r="R272" s="24"/>
    </row>
    <row r="273" spans="1:18" ht="16.05" customHeight="1" x14ac:dyDescent="0.2">
      <c r="A273" s="36"/>
      <c r="B273" s="36"/>
      <c r="C273" s="37" t="s">
        <v>23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16">
        <f t="shared" si="157"/>
        <v>0</v>
      </c>
      <c r="R273" s="24"/>
    </row>
    <row r="274" spans="1:18" ht="16.05" customHeight="1" x14ac:dyDescent="0.2">
      <c r="A274" s="36"/>
      <c r="B274" s="36"/>
      <c r="C274" s="38" t="s">
        <v>22</v>
      </c>
      <c r="D274" s="10" t="str">
        <f t="shared" ref="D274:O274" si="188">IF(D273&lt;=0,"",D273/$P273%)</f>
        <v/>
      </c>
      <c r="E274" s="10" t="str">
        <f t="shared" si="188"/>
        <v/>
      </c>
      <c r="F274" s="10" t="str">
        <f t="shared" si="188"/>
        <v/>
      </c>
      <c r="G274" s="10" t="str">
        <f t="shared" si="188"/>
        <v/>
      </c>
      <c r="H274" s="10" t="str">
        <f t="shared" si="188"/>
        <v/>
      </c>
      <c r="I274" s="10" t="str">
        <f t="shared" si="188"/>
        <v/>
      </c>
      <c r="J274" s="10" t="str">
        <f t="shared" si="188"/>
        <v/>
      </c>
      <c r="K274" s="10" t="str">
        <f t="shared" si="188"/>
        <v/>
      </c>
      <c r="L274" s="10" t="str">
        <f t="shared" si="188"/>
        <v/>
      </c>
      <c r="M274" s="10" t="str">
        <f t="shared" si="188"/>
        <v/>
      </c>
      <c r="N274" s="10" t="str">
        <f t="shared" si="188"/>
        <v/>
      </c>
      <c r="O274" s="10" t="str">
        <f t="shared" si="188"/>
        <v/>
      </c>
      <c r="P274" s="16">
        <f t="shared" si="157"/>
        <v>0</v>
      </c>
      <c r="R274" s="24"/>
    </row>
    <row r="275" spans="1:18" ht="16.05" customHeight="1" x14ac:dyDescent="0.2">
      <c r="A275" s="36"/>
      <c r="B275" s="36"/>
      <c r="C275" s="37" t="s">
        <v>24</v>
      </c>
      <c r="D275" s="9">
        <f>SUM(D273,D271)</f>
        <v>0</v>
      </c>
      <c r="E275" s="9">
        <f t="shared" ref="E275:O275" si="189">SUM(E273,E271)</f>
        <v>0</v>
      </c>
      <c r="F275" s="9">
        <f t="shared" si="189"/>
        <v>0</v>
      </c>
      <c r="G275" s="9">
        <f t="shared" si="189"/>
        <v>0</v>
      </c>
      <c r="H275" s="9">
        <f t="shared" si="189"/>
        <v>0</v>
      </c>
      <c r="I275" s="9">
        <f t="shared" si="189"/>
        <v>0</v>
      </c>
      <c r="J275" s="9">
        <f t="shared" si="189"/>
        <v>0</v>
      </c>
      <c r="K275" s="9">
        <f t="shared" si="189"/>
        <v>0</v>
      </c>
      <c r="L275" s="9">
        <f t="shared" si="189"/>
        <v>0</v>
      </c>
      <c r="M275" s="9">
        <f t="shared" si="189"/>
        <v>0</v>
      </c>
      <c r="N275" s="9">
        <f t="shared" si="189"/>
        <v>0</v>
      </c>
      <c r="O275" s="9">
        <f t="shared" si="189"/>
        <v>0</v>
      </c>
      <c r="P275" s="16">
        <f t="shared" si="157"/>
        <v>0</v>
      </c>
      <c r="R275" s="24"/>
    </row>
    <row r="276" spans="1:18" ht="16.05" customHeight="1" x14ac:dyDescent="0.2">
      <c r="A276" s="36"/>
      <c r="B276" s="40"/>
      <c r="C276" s="38" t="s">
        <v>22</v>
      </c>
      <c r="D276" s="10" t="str">
        <f t="shared" ref="D276:O276" si="190">IF(D275&lt;=0,"",D275/$P275%)</f>
        <v/>
      </c>
      <c r="E276" s="10" t="str">
        <f t="shared" si="190"/>
        <v/>
      </c>
      <c r="F276" s="10" t="str">
        <f t="shared" si="190"/>
        <v/>
      </c>
      <c r="G276" s="10" t="str">
        <f t="shared" si="190"/>
        <v/>
      </c>
      <c r="H276" s="10" t="str">
        <f t="shared" si="190"/>
        <v/>
      </c>
      <c r="I276" s="10" t="str">
        <f t="shared" si="190"/>
        <v/>
      </c>
      <c r="J276" s="10" t="str">
        <f t="shared" si="190"/>
        <v/>
      </c>
      <c r="K276" s="10" t="str">
        <f t="shared" si="190"/>
        <v/>
      </c>
      <c r="L276" s="10" t="str">
        <f t="shared" si="190"/>
        <v/>
      </c>
      <c r="M276" s="10" t="str">
        <f t="shared" si="190"/>
        <v/>
      </c>
      <c r="N276" s="10" t="str">
        <f t="shared" si="190"/>
        <v/>
      </c>
      <c r="O276" s="10" t="str">
        <f t="shared" si="190"/>
        <v/>
      </c>
      <c r="P276" s="16">
        <f t="shared" si="157"/>
        <v>0</v>
      </c>
      <c r="R276" s="24"/>
    </row>
    <row r="277" spans="1:18" ht="16.05" customHeight="1" x14ac:dyDescent="0.2">
      <c r="A277" s="36"/>
      <c r="B277" s="36" t="s">
        <v>69</v>
      </c>
      <c r="C277" s="37" t="s">
        <v>21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16">
        <f t="shared" si="157"/>
        <v>0</v>
      </c>
      <c r="R277" s="24"/>
    </row>
    <row r="278" spans="1:18" ht="16.05" customHeight="1" x14ac:dyDescent="0.2">
      <c r="A278" s="36"/>
      <c r="B278" s="36"/>
      <c r="C278" s="38" t="s">
        <v>22</v>
      </c>
      <c r="D278" s="10" t="str">
        <f t="shared" ref="D278:O278" si="191">IF(D277&lt;=0,"",D277/$P277%)</f>
        <v/>
      </c>
      <c r="E278" s="10" t="str">
        <f t="shared" si="191"/>
        <v/>
      </c>
      <c r="F278" s="10" t="str">
        <f t="shared" si="191"/>
        <v/>
      </c>
      <c r="G278" s="10" t="str">
        <f t="shared" si="191"/>
        <v/>
      </c>
      <c r="H278" s="10" t="str">
        <f t="shared" si="191"/>
        <v/>
      </c>
      <c r="I278" s="10" t="str">
        <f t="shared" si="191"/>
        <v/>
      </c>
      <c r="J278" s="10" t="str">
        <f t="shared" si="191"/>
        <v/>
      </c>
      <c r="K278" s="10" t="str">
        <f t="shared" si="191"/>
        <v/>
      </c>
      <c r="L278" s="10" t="str">
        <f t="shared" si="191"/>
        <v/>
      </c>
      <c r="M278" s="10" t="str">
        <f t="shared" si="191"/>
        <v/>
      </c>
      <c r="N278" s="10" t="str">
        <f t="shared" si="191"/>
        <v/>
      </c>
      <c r="O278" s="10" t="str">
        <f t="shared" si="191"/>
        <v/>
      </c>
      <c r="P278" s="16">
        <f t="shared" si="157"/>
        <v>0</v>
      </c>
      <c r="R278" s="24"/>
    </row>
    <row r="279" spans="1:18" ht="16.05" customHeight="1" x14ac:dyDescent="0.2">
      <c r="A279" s="36"/>
      <c r="B279" s="36"/>
      <c r="C279" s="37" t="s">
        <v>23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16">
        <f t="shared" si="157"/>
        <v>0</v>
      </c>
      <c r="R279" s="24"/>
    </row>
    <row r="280" spans="1:18" ht="16.05" customHeight="1" x14ac:dyDescent="0.2">
      <c r="A280" s="36"/>
      <c r="B280" s="36"/>
      <c r="C280" s="38" t="s">
        <v>22</v>
      </c>
      <c r="D280" s="10" t="str">
        <f t="shared" ref="D280:O280" si="192">IF(D279&lt;=0,"",D279/$P279%)</f>
        <v/>
      </c>
      <c r="E280" s="10" t="str">
        <f t="shared" si="192"/>
        <v/>
      </c>
      <c r="F280" s="10" t="str">
        <f t="shared" si="192"/>
        <v/>
      </c>
      <c r="G280" s="10" t="str">
        <f t="shared" si="192"/>
        <v/>
      </c>
      <c r="H280" s="10" t="str">
        <f t="shared" si="192"/>
        <v/>
      </c>
      <c r="I280" s="10" t="str">
        <f t="shared" si="192"/>
        <v/>
      </c>
      <c r="J280" s="10" t="str">
        <f t="shared" si="192"/>
        <v/>
      </c>
      <c r="K280" s="10" t="str">
        <f t="shared" si="192"/>
        <v/>
      </c>
      <c r="L280" s="10" t="str">
        <f t="shared" si="192"/>
        <v/>
      </c>
      <c r="M280" s="10" t="str">
        <f t="shared" si="192"/>
        <v/>
      </c>
      <c r="N280" s="10" t="str">
        <f t="shared" si="192"/>
        <v/>
      </c>
      <c r="O280" s="10" t="str">
        <f t="shared" si="192"/>
        <v/>
      </c>
      <c r="P280" s="16">
        <f t="shared" si="157"/>
        <v>0</v>
      </c>
      <c r="R280" s="24"/>
    </row>
    <row r="281" spans="1:18" ht="16.05" customHeight="1" x14ac:dyDescent="0.2">
      <c r="A281" s="36"/>
      <c r="B281" s="36"/>
      <c r="C281" s="37" t="s">
        <v>24</v>
      </c>
      <c r="D281" s="9">
        <f>SUM(D279,D277)</f>
        <v>0</v>
      </c>
      <c r="E281" s="9">
        <f t="shared" ref="E281:O281" si="193">SUM(E279,E277)</f>
        <v>0</v>
      </c>
      <c r="F281" s="9">
        <f t="shared" si="193"/>
        <v>0</v>
      </c>
      <c r="G281" s="9">
        <f t="shared" si="193"/>
        <v>0</v>
      </c>
      <c r="H281" s="9">
        <f t="shared" si="193"/>
        <v>0</v>
      </c>
      <c r="I281" s="9">
        <f t="shared" si="193"/>
        <v>0</v>
      </c>
      <c r="J281" s="9">
        <f t="shared" si="193"/>
        <v>0</v>
      </c>
      <c r="K281" s="9">
        <f t="shared" si="193"/>
        <v>0</v>
      </c>
      <c r="L281" s="9">
        <f t="shared" si="193"/>
        <v>0</v>
      </c>
      <c r="M281" s="9">
        <f t="shared" si="193"/>
        <v>0</v>
      </c>
      <c r="N281" s="9">
        <f t="shared" si="193"/>
        <v>0</v>
      </c>
      <c r="O281" s="9">
        <f t="shared" si="193"/>
        <v>0</v>
      </c>
      <c r="P281" s="16">
        <f t="shared" si="157"/>
        <v>0</v>
      </c>
      <c r="R281" s="24"/>
    </row>
    <row r="282" spans="1:18" ht="16.05" customHeight="1" x14ac:dyDescent="0.2">
      <c r="A282" s="36"/>
      <c r="B282" s="40"/>
      <c r="C282" s="38" t="s">
        <v>22</v>
      </c>
      <c r="D282" s="10" t="str">
        <f t="shared" ref="D282:O282" si="194">IF(D281&lt;=0,"",D281/$P281%)</f>
        <v/>
      </c>
      <c r="E282" s="10" t="str">
        <f t="shared" si="194"/>
        <v/>
      </c>
      <c r="F282" s="10" t="str">
        <f t="shared" si="194"/>
        <v/>
      </c>
      <c r="G282" s="10" t="str">
        <f t="shared" si="194"/>
        <v/>
      </c>
      <c r="H282" s="10" t="str">
        <f t="shared" si="194"/>
        <v/>
      </c>
      <c r="I282" s="10" t="str">
        <f t="shared" si="194"/>
        <v/>
      </c>
      <c r="J282" s="10" t="str">
        <f t="shared" si="194"/>
        <v/>
      </c>
      <c r="K282" s="10" t="str">
        <f t="shared" si="194"/>
        <v/>
      </c>
      <c r="L282" s="10" t="str">
        <f t="shared" si="194"/>
        <v/>
      </c>
      <c r="M282" s="10" t="str">
        <f t="shared" si="194"/>
        <v/>
      </c>
      <c r="N282" s="10" t="str">
        <f t="shared" si="194"/>
        <v/>
      </c>
      <c r="O282" s="10" t="str">
        <f t="shared" si="194"/>
        <v/>
      </c>
      <c r="P282" s="16">
        <f t="shared" si="157"/>
        <v>0</v>
      </c>
      <c r="R282" s="24"/>
    </row>
    <row r="283" spans="1:18" ht="16.05" customHeight="1" x14ac:dyDescent="0.2">
      <c r="A283" s="36"/>
      <c r="B283" s="36" t="s">
        <v>70</v>
      </c>
      <c r="C283" s="37" t="s">
        <v>21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16">
        <f t="shared" si="157"/>
        <v>0</v>
      </c>
      <c r="R283" s="24"/>
    </row>
    <row r="284" spans="1:18" ht="16.05" customHeight="1" x14ac:dyDescent="0.2">
      <c r="A284" s="36"/>
      <c r="B284" s="36"/>
      <c r="C284" s="38" t="s">
        <v>22</v>
      </c>
      <c r="D284" s="10" t="str">
        <f t="shared" ref="D284:O284" si="195">IF(D283&lt;=0,"",D283/$P283%)</f>
        <v/>
      </c>
      <c r="E284" s="10" t="str">
        <f t="shared" si="195"/>
        <v/>
      </c>
      <c r="F284" s="10" t="str">
        <f t="shared" si="195"/>
        <v/>
      </c>
      <c r="G284" s="10" t="str">
        <f t="shared" si="195"/>
        <v/>
      </c>
      <c r="H284" s="10" t="str">
        <f t="shared" si="195"/>
        <v/>
      </c>
      <c r="I284" s="10" t="str">
        <f t="shared" si="195"/>
        <v/>
      </c>
      <c r="J284" s="10" t="str">
        <f t="shared" si="195"/>
        <v/>
      </c>
      <c r="K284" s="10" t="str">
        <f t="shared" si="195"/>
        <v/>
      </c>
      <c r="L284" s="10" t="str">
        <f t="shared" si="195"/>
        <v/>
      </c>
      <c r="M284" s="10" t="str">
        <f t="shared" si="195"/>
        <v/>
      </c>
      <c r="N284" s="10" t="str">
        <f t="shared" si="195"/>
        <v/>
      </c>
      <c r="O284" s="10" t="str">
        <f t="shared" si="195"/>
        <v/>
      </c>
      <c r="P284" s="16">
        <f t="shared" si="157"/>
        <v>0</v>
      </c>
      <c r="R284" s="24"/>
    </row>
    <row r="285" spans="1:18" ht="16.05" customHeight="1" x14ac:dyDescent="0.2">
      <c r="A285" s="36"/>
      <c r="B285" s="36"/>
      <c r="C285" s="37" t="s">
        <v>23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16">
        <f t="shared" si="157"/>
        <v>0</v>
      </c>
      <c r="R285" s="24"/>
    </row>
    <row r="286" spans="1:18" ht="16.05" customHeight="1" x14ac:dyDescent="0.2">
      <c r="A286" s="36"/>
      <c r="B286" s="36"/>
      <c r="C286" s="38" t="s">
        <v>22</v>
      </c>
      <c r="D286" s="10" t="str">
        <f t="shared" ref="D286:O286" si="196">IF(D285&lt;=0,"",D285/$P285%)</f>
        <v/>
      </c>
      <c r="E286" s="10" t="str">
        <f t="shared" si="196"/>
        <v/>
      </c>
      <c r="F286" s="10" t="str">
        <f t="shared" si="196"/>
        <v/>
      </c>
      <c r="G286" s="10" t="str">
        <f t="shared" si="196"/>
        <v/>
      </c>
      <c r="H286" s="10" t="str">
        <f t="shared" si="196"/>
        <v/>
      </c>
      <c r="I286" s="10" t="str">
        <f t="shared" si="196"/>
        <v/>
      </c>
      <c r="J286" s="10" t="str">
        <f t="shared" si="196"/>
        <v/>
      </c>
      <c r="K286" s="10" t="str">
        <f t="shared" si="196"/>
        <v/>
      </c>
      <c r="L286" s="10" t="str">
        <f t="shared" si="196"/>
        <v/>
      </c>
      <c r="M286" s="10" t="str">
        <f t="shared" si="196"/>
        <v/>
      </c>
      <c r="N286" s="10" t="str">
        <f t="shared" si="196"/>
        <v/>
      </c>
      <c r="O286" s="10" t="str">
        <f t="shared" si="196"/>
        <v/>
      </c>
      <c r="P286" s="16">
        <f t="shared" si="157"/>
        <v>0</v>
      </c>
      <c r="R286" s="24"/>
    </row>
    <row r="287" spans="1:18" ht="16.05" customHeight="1" x14ac:dyDescent="0.2">
      <c r="A287" s="36"/>
      <c r="B287" s="36"/>
      <c r="C287" s="37" t="s">
        <v>24</v>
      </c>
      <c r="D287" s="9">
        <f>SUM(D285,D283)</f>
        <v>0</v>
      </c>
      <c r="E287" s="9">
        <f t="shared" ref="E287:O287" si="197">SUM(E285,E283)</f>
        <v>0</v>
      </c>
      <c r="F287" s="9">
        <f t="shared" si="197"/>
        <v>0</v>
      </c>
      <c r="G287" s="9">
        <f t="shared" si="197"/>
        <v>0</v>
      </c>
      <c r="H287" s="9">
        <f t="shared" si="197"/>
        <v>0</v>
      </c>
      <c r="I287" s="9">
        <f t="shared" si="197"/>
        <v>0</v>
      </c>
      <c r="J287" s="9">
        <f t="shared" si="197"/>
        <v>0</v>
      </c>
      <c r="K287" s="9">
        <f t="shared" si="197"/>
        <v>0</v>
      </c>
      <c r="L287" s="9">
        <f t="shared" si="197"/>
        <v>0</v>
      </c>
      <c r="M287" s="9">
        <f t="shared" si="197"/>
        <v>0</v>
      </c>
      <c r="N287" s="9">
        <f t="shared" si="197"/>
        <v>0</v>
      </c>
      <c r="O287" s="9">
        <f t="shared" si="197"/>
        <v>0</v>
      </c>
      <c r="P287" s="16">
        <f t="shared" si="157"/>
        <v>0</v>
      </c>
      <c r="R287" s="24"/>
    </row>
    <row r="288" spans="1:18" ht="16.05" customHeight="1" x14ac:dyDescent="0.2">
      <c r="A288" s="36"/>
      <c r="B288" s="40"/>
      <c r="C288" s="38" t="s">
        <v>22</v>
      </c>
      <c r="D288" s="10" t="str">
        <f t="shared" ref="D288:O288" si="198">IF(D287&lt;=0,"",D287/$P287%)</f>
        <v/>
      </c>
      <c r="E288" s="10" t="str">
        <f t="shared" si="198"/>
        <v/>
      </c>
      <c r="F288" s="10" t="str">
        <f t="shared" si="198"/>
        <v/>
      </c>
      <c r="G288" s="10" t="str">
        <f t="shared" si="198"/>
        <v/>
      </c>
      <c r="H288" s="10" t="str">
        <f t="shared" si="198"/>
        <v/>
      </c>
      <c r="I288" s="10" t="str">
        <f t="shared" si="198"/>
        <v/>
      </c>
      <c r="J288" s="10" t="str">
        <f t="shared" si="198"/>
        <v/>
      </c>
      <c r="K288" s="10" t="str">
        <f t="shared" si="198"/>
        <v/>
      </c>
      <c r="L288" s="10" t="str">
        <f t="shared" si="198"/>
        <v/>
      </c>
      <c r="M288" s="10" t="str">
        <f t="shared" si="198"/>
        <v/>
      </c>
      <c r="N288" s="10" t="str">
        <f t="shared" si="198"/>
        <v/>
      </c>
      <c r="O288" s="10" t="str">
        <f t="shared" si="198"/>
        <v/>
      </c>
      <c r="P288" s="16">
        <f t="shared" si="157"/>
        <v>0</v>
      </c>
      <c r="R288" s="24"/>
    </row>
    <row r="289" spans="1:18" ht="16.05" customHeight="1" x14ac:dyDescent="0.2">
      <c r="A289" s="36"/>
      <c r="B289" s="41" t="s">
        <v>71</v>
      </c>
      <c r="C289" s="37" t="s">
        <v>21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16">
        <f t="shared" si="157"/>
        <v>0</v>
      </c>
      <c r="R289" s="24"/>
    </row>
    <row r="290" spans="1:18" ht="16.05" customHeight="1" x14ac:dyDescent="0.2">
      <c r="A290" s="36"/>
      <c r="B290" s="36"/>
      <c r="C290" s="38" t="s">
        <v>22</v>
      </c>
      <c r="D290" s="10" t="str">
        <f t="shared" ref="D290:O290" si="199">IF(D289&lt;=0,"",D289/$P289%)</f>
        <v/>
      </c>
      <c r="E290" s="10" t="str">
        <f t="shared" si="199"/>
        <v/>
      </c>
      <c r="F290" s="10" t="str">
        <f t="shared" si="199"/>
        <v/>
      </c>
      <c r="G290" s="10" t="str">
        <f t="shared" si="199"/>
        <v/>
      </c>
      <c r="H290" s="10" t="str">
        <f t="shared" si="199"/>
        <v/>
      </c>
      <c r="I290" s="10" t="str">
        <f t="shared" si="199"/>
        <v/>
      </c>
      <c r="J290" s="10" t="str">
        <f t="shared" si="199"/>
        <v/>
      </c>
      <c r="K290" s="10" t="str">
        <f t="shared" si="199"/>
        <v/>
      </c>
      <c r="L290" s="10" t="str">
        <f t="shared" si="199"/>
        <v/>
      </c>
      <c r="M290" s="10" t="str">
        <f t="shared" si="199"/>
        <v/>
      </c>
      <c r="N290" s="10" t="str">
        <f t="shared" si="199"/>
        <v/>
      </c>
      <c r="O290" s="10" t="str">
        <f t="shared" si="199"/>
        <v/>
      </c>
      <c r="P290" s="16">
        <f t="shared" si="157"/>
        <v>0</v>
      </c>
      <c r="R290" s="24"/>
    </row>
    <row r="291" spans="1:18" ht="16.05" customHeight="1" x14ac:dyDescent="0.2">
      <c r="A291" s="36"/>
      <c r="B291" s="36"/>
      <c r="C291" s="37" t="s">
        <v>23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16">
        <f t="shared" si="157"/>
        <v>0</v>
      </c>
      <c r="R291" s="24"/>
    </row>
    <row r="292" spans="1:18" ht="16.05" customHeight="1" x14ac:dyDescent="0.2">
      <c r="A292" s="36"/>
      <c r="B292" s="36"/>
      <c r="C292" s="38" t="s">
        <v>22</v>
      </c>
      <c r="D292" s="10" t="str">
        <f t="shared" ref="D292:O292" si="200">IF(D291&lt;=0,"",D291/$P291%)</f>
        <v/>
      </c>
      <c r="E292" s="10" t="str">
        <f t="shared" si="200"/>
        <v/>
      </c>
      <c r="F292" s="10" t="str">
        <f t="shared" si="200"/>
        <v/>
      </c>
      <c r="G292" s="10" t="str">
        <f t="shared" si="200"/>
        <v/>
      </c>
      <c r="H292" s="10" t="str">
        <f t="shared" si="200"/>
        <v/>
      </c>
      <c r="I292" s="10" t="str">
        <f t="shared" si="200"/>
        <v/>
      </c>
      <c r="J292" s="10" t="str">
        <f t="shared" si="200"/>
        <v/>
      </c>
      <c r="K292" s="10" t="str">
        <f t="shared" si="200"/>
        <v/>
      </c>
      <c r="L292" s="10" t="str">
        <f t="shared" si="200"/>
        <v/>
      </c>
      <c r="M292" s="10" t="str">
        <f t="shared" si="200"/>
        <v/>
      </c>
      <c r="N292" s="10" t="str">
        <f t="shared" si="200"/>
        <v/>
      </c>
      <c r="O292" s="10" t="str">
        <f t="shared" si="200"/>
        <v/>
      </c>
      <c r="P292" s="16">
        <f t="shared" si="157"/>
        <v>0</v>
      </c>
      <c r="R292" s="24"/>
    </row>
    <row r="293" spans="1:18" ht="16.05" customHeight="1" x14ac:dyDescent="0.2">
      <c r="A293" s="36"/>
      <c r="B293" s="36"/>
      <c r="C293" s="37" t="s">
        <v>24</v>
      </c>
      <c r="D293" s="9">
        <f>SUM(D291,D289)</f>
        <v>0</v>
      </c>
      <c r="E293" s="9">
        <f t="shared" ref="E293:N293" si="201">SUM(E291,E289)</f>
        <v>0</v>
      </c>
      <c r="F293" s="9">
        <f t="shared" si="201"/>
        <v>0</v>
      </c>
      <c r="G293" s="9">
        <f t="shared" si="201"/>
        <v>0</v>
      </c>
      <c r="H293" s="9">
        <f t="shared" si="201"/>
        <v>0</v>
      </c>
      <c r="I293" s="9">
        <f t="shared" si="201"/>
        <v>0</v>
      </c>
      <c r="J293" s="9">
        <f t="shared" si="201"/>
        <v>0</v>
      </c>
      <c r="K293" s="9">
        <f t="shared" si="201"/>
        <v>0</v>
      </c>
      <c r="L293" s="9">
        <f t="shared" si="201"/>
        <v>0</v>
      </c>
      <c r="M293" s="9">
        <f t="shared" si="201"/>
        <v>0</v>
      </c>
      <c r="N293" s="9">
        <f t="shared" si="201"/>
        <v>0</v>
      </c>
      <c r="O293" s="9">
        <f>SUM(O291,O289)</f>
        <v>0</v>
      </c>
      <c r="P293" s="16">
        <f t="shared" ref="P293:P356" si="202">SUM(D293:O293)</f>
        <v>0</v>
      </c>
      <c r="R293" s="24"/>
    </row>
    <row r="294" spans="1:18" ht="16.05" customHeight="1" x14ac:dyDescent="0.2">
      <c r="A294" s="36"/>
      <c r="B294" s="40"/>
      <c r="C294" s="38" t="s">
        <v>22</v>
      </c>
      <c r="D294" s="10" t="str">
        <f t="shared" ref="D294:O294" si="203">IF(D293&lt;=0,"",D293/$P293%)</f>
        <v/>
      </c>
      <c r="E294" s="10" t="str">
        <f t="shared" si="203"/>
        <v/>
      </c>
      <c r="F294" s="10" t="str">
        <f t="shared" si="203"/>
        <v/>
      </c>
      <c r="G294" s="10" t="str">
        <f t="shared" si="203"/>
        <v/>
      </c>
      <c r="H294" s="10" t="str">
        <f t="shared" si="203"/>
        <v/>
      </c>
      <c r="I294" s="10" t="str">
        <f t="shared" si="203"/>
        <v/>
      </c>
      <c r="J294" s="10" t="str">
        <f t="shared" si="203"/>
        <v/>
      </c>
      <c r="K294" s="10" t="str">
        <f t="shared" si="203"/>
        <v/>
      </c>
      <c r="L294" s="10" t="str">
        <f t="shared" si="203"/>
        <v/>
      </c>
      <c r="M294" s="10" t="str">
        <f t="shared" si="203"/>
        <v/>
      </c>
      <c r="N294" s="10" t="str">
        <f t="shared" si="203"/>
        <v/>
      </c>
      <c r="O294" s="10" t="str">
        <f t="shared" si="203"/>
        <v/>
      </c>
      <c r="P294" s="16">
        <f t="shared" si="202"/>
        <v>0</v>
      </c>
      <c r="R294" s="24"/>
    </row>
    <row r="295" spans="1:18" ht="16.05" customHeight="1" x14ac:dyDescent="0.2">
      <c r="A295" s="56" t="s">
        <v>72</v>
      </c>
      <c r="B295" s="57"/>
      <c r="C295" s="37" t="s">
        <v>21</v>
      </c>
      <c r="D295" s="8">
        <v>16953.199999999997</v>
      </c>
      <c r="E295" s="8">
        <v>15502.9</v>
      </c>
      <c r="F295" s="8">
        <v>17329</v>
      </c>
      <c r="G295" s="8">
        <v>17091.900000000001</v>
      </c>
      <c r="H295" s="8">
        <v>17873.600000000002</v>
      </c>
      <c r="I295" s="8">
        <v>17164.599999999999</v>
      </c>
      <c r="J295" s="8">
        <v>17502.400000000001</v>
      </c>
      <c r="K295" s="8">
        <v>17211.900000000001</v>
      </c>
      <c r="L295" s="8">
        <v>16211.4</v>
      </c>
      <c r="M295" s="8">
        <v>16318.1</v>
      </c>
      <c r="N295" s="8">
        <v>15465.8</v>
      </c>
      <c r="O295" s="8">
        <v>15725.2</v>
      </c>
      <c r="P295" s="16">
        <f>SUM(D295:O295)</f>
        <v>200350</v>
      </c>
      <c r="R295" s="24"/>
    </row>
    <row r="296" spans="1:18" ht="16.05" customHeight="1" x14ac:dyDescent="0.2">
      <c r="A296" s="36"/>
      <c r="C296" s="38" t="s">
        <v>22</v>
      </c>
      <c r="D296" s="10">
        <f t="shared" ref="D296:O296" si="204">IF(D295&lt;=0,"",D295/$P295%)</f>
        <v>8.4617918642375827</v>
      </c>
      <c r="E296" s="10">
        <f t="shared" si="204"/>
        <v>7.7379086598452709</v>
      </c>
      <c r="F296" s="10">
        <f t="shared" si="204"/>
        <v>8.6493636136760674</v>
      </c>
      <c r="G296" s="10">
        <f t="shared" si="204"/>
        <v>8.5310207137509373</v>
      </c>
      <c r="H296" s="10">
        <f t="shared" si="204"/>
        <v>8.9211879211380101</v>
      </c>
      <c r="I296" s="10">
        <f t="shared" si="204"/>
        <v>8.5673072123783367</v>
      </c>
      <c r="J296" s="10">
        <f t="shared" si="204"/>
        <v>8.7359121537309719</v>
      </c>
      <c r="K296" s="10">
        <f t="shared" si="204"/>
        <v>8.5909158971799364</v>
      </c>
      <c r="L296" s="10">
        <f t="shared" si="204"/>
        <v>8.0915398053406538</v>
      </c>
      <c r="M296" s="10">
        <f t="shared" si="204"/>
        <v>8.1447966059396055</v>
      </c>
      <c r="N296" s="10">
        <f t="shared" si="204"/>
        <v>7.7193910656351381</v>
      </c>
      <c r="O296" s="10">
        <f t="shared" si="204"/>
        <v>7.848864487147492</v>
      </c>
      <c r="P296" s="16">
        <f t="shared" si="202"/>
        <v>100.00000000000001</v>
      </c>
      <c r="R296" s="24"/>
    </row>
    <row r="297" spans="1:18" ht="16.05" customHeight="1" x14ac:dyDescent="0.2">
      <c r="A297" s="36"/>
      <c r="C297" s="37" t="s">
        <v>23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16">
        <f t="shared" si="202"/>
        <v>0</v>
      </c>
      <c r="R297" s="24"/>
    </row>
    <row r="298" spans="1:18" ht="16.05" customHeight="1" x14ac:dyDescent="0.2">
      <c r="A298" s="36"/>
      <c r="C298" s="38" t="s">
        <v>22</v>
      </c>
      <c r="D298" s="10" t="str">
        <f t="shared" ref="D298:O298" si="205">IF(D297&lt;=0,"",D297/$P297%)</f>
        <v/>
      </c>
      <c r="E298" s="10" t="str">
        <f t="shared" si="205"/>
        <v/>
      </c>
      <c r="F298" s="10" t="str">
        <f t="shared" si="205"/>
        <v/>
      </c>
      <c r="G298" s="10" t="str">
        <f t="shared" si="205"/>
        <v/>
      </c>
      <c r="H298" s="10" t="str">
        <f t="shared" si="205"/>
        <v/>
      </c>
      <c r="I298" s="10" t="str">
        <f t="shared" si="205"/>
        <v/>
      </c>
      <c r="J298" s="10" t="str">
        <f t="shared" si="205"/>
        <v/>
      </c>
      <c r="K298" s="10" t="str">
        <f t="shared" si="205"/>
        <v/>
      </c>
      <c r="L298" s="10" t="str">
        <f t="shared" si="205"/>
        <v/>
      </c>
      <c r="M298" s="10" t="str">
        <f t="shared" si="205"/>
        <v/>
      </c>
      <c r="N298" s="10" t="str">
        <f t="shared" si="205"/>
        <v/>
      </c>
      <c r="O298" s="10" t="str">
        <f t="shared" si="205"/>
        <v/>
      </c>
      <c r="P298" s="16">
        <f t="shared" si="202"/>
        <v>0</v>
      </c>
      <c r="R298" s="24"/>
    </row>
    <row r="299" spans="1:18" ht="16.05" customHeight="1" x14ac:dyDescent="0.2">
      <c r="A299" s="36"/>
      <c r="B299" s="45"/>
      <c r="C299" s="37" t="s">
        <v>24</v>
      </c>
      <c r="D299" s="9">
        <f>SUM(D297,D295)</f>
        <v>16953.199999999997</v>
      </c>
      <c r="E299" s="9">
        <f t="shared" ref="E299:O299" si="206">SUM(E297,E295)</f>
        <v>15502.9</v>
      </c>
      <c r="F299" s="9">
        <f t="shared" si="206"/>
        <v>17329</v>
      </c>
      <c r="G299" s="9">
        <f t="shared" si="206"/>
        <v>17091.900000000001</v>
      </c>
      <c r="H299" s="9">
        <f t="shared" si="206"/>
        <v>17873.600000000002</v>
      </c>
      <c r="I299" s="9">
        <f t="shared" si="206"/>
        <v>17164.599999999999</v>
      </c>
      <c r="J299" s="9">
        <f t="shared" si="206"/>
        <v>17502.400000000001</v>
      </c>
      <c r="K299" s="9">
        <f t="shared" si="206"/>
        <v>17211.900000000001</v>
      </c>
      <c r="L299" s="9">
        <f t="shared" si="206"/>
        <v>16211.4</v>
      </c>
      <c r="M299" s="9">
        <f t="shared" si="206"/>
        <v>16318.1</v>
      </c>
      <c r="N299" s="9">
        <f t="shared" si="206"/>
        <v>15465.8</v>
      </c>
      <c r="O299" s="9">
        <f t="shared" si="206"/>
        <v>15725.2</v>
      </c>
      <c r="P299" s="16">
        <f t="shared" si="202"/>
        <v>200350</v>
      </c>
      <c r="R299" s="24"/>
    </row>
    <row r="300" spans="1:18" ht="16.05" customHeight="1" x14ac:dyDescent="0.2">
      <c r="A300" s="40"/>
      <c r="B300" s="39"/>
      <c r="C300" s="38" t="s">
        <v>22</v>
      </c>
      <c r="D300" s="10">
        <f t="shared" ref="D300:O300" si="207">IF(D299&lt;=0,"",D299/$P299%)</f>
        <v>8.4617918642375827</v>
      </c>
      <c r="E300" s="10">
        <f t="shared" si="207"/>
        <v>7.7379086598452709</v>
      </c>
      <c r="F300" s="10">
        <f t="shared" si="207"/>
        <v>8.6493636136760674</v>
      </c>
      <c r="G300" s="10">
        <f t="shared" si="207"/>
        <v>8.5310207137509373</v>
      </c>
      <c r="H300" s="10">
        <f t="shared" si="207"/>
        <v>8.9211879211380101</v>
      </c>
      <c r="I300" s="10">
        <f t="shared" si="207"/>
        <v>8.5673072123783367</v>
      </c>
      <c r="J300" s="10">
        <f t="shared" si="207"/>
        <v>8.7359121537309719</v>
      </c>
      <c r="K300" s="10">
        <f t="shared" si="207"/>
        <v>8.5909158971799364</v>
      </c>
      <c r="L300" s="10">
        <f t="shared" si="207"/>
        <v>8.0915398053406538</v>
      </c>
      <c r="M300" s="10">
        <f t="shared" si="207"/>
        <v>8.1447966059396055</v>
      </c>
      <c r="N300" s="10">
        <f t="shared" si="207"/>
        <v>7.7193910656351381</v>
      </c>
      <c r="O300" s="10">
        <f t="shared" si="207"/>
        <v>7.848864487147492</v>
      </c>
      <c r="P300" s="16">
        <f t="shared" si="202"/>
        <v>100.00000000000001</v>
      </c>
      <c r="R300" s="24"/>
    </row>
    <row r="301" spans="1:18" s="11" customFormat="1" ht="16.05" customHeight="1" x14ac:dyDescent="0.2">
      <c r="A301" s="36" t="s">
        <v>73</v>
      </c>
      <c r="B301" s="44"/>
      <c r="C301" s="37" t="s">
        <v>115</v>
      </c>
      <c r="D301" s="10">
        <f>SUM(D307,D313,D319,D325,D331,D337,D343,D349,D355)</f>
        <v>5230</v>
      </c>
      <c r="E301" s="10">
        <f t="shared" ref="E301:O301" si="208">SUM(E307,E313,E319,E325,E331,E337,E343,E349,E355)</f>
        <v>4896.3999999999996</v>
      </c>
      <c r="F301" s="10">
        <f t="shared" si="208"/>
        <v>5497.0000000000009</v>
      </c>
      <c r="G301" s="10">
        <f t="shared" si="208"/>
        <v>5643.8</v>
      </c>
      <c r="H301" s="10">
        <f t="shared" si="208"/>
        <v>5523.5999999999995</v>
      </c>
      <c r="I301" s="10">
        <f t="shared" si="208"/>
        <v>5294.2</v>
      </c>
      <c r="J301" s="10">
        <f t="shared" si="208"/>
        <v>5135.3999999999996</v>
      </c>
      <c r="K301" s="10">
        <f t="shared" si="208"/>
        <v>5122.8999999999996</v>
      </c>
      <c r="L301" s="10">
        <f t="shared" si="208"/>
        <v>4911.4000000000005</v>
      </c>
      <c r="M301" s="10">
        <f t="shared" si="208"/>
        <v>5035.6000000000004</v>
      </c>
      <c r="N301" s="10">
        <f t="shared" si="208"/>
        <v>5125.8</v>
      </c>
      <c r="O301" s="10">
        <f t="shared" si="208"/>
        <v>5692.9999999999991</v>
      </c>
      <c r="P301" s="16">
        <f t="shared" si="202"/>
        <v>63109.100000000006</v>
      </c>
      <c r="R301" s="24"/>
    </row>
    <row r="302" spans="1:18" s="11" customFormat="1" ht="16.05" customHeight="1" x14ac:dyDescent="0.2">
      <c r="A302" s="36"/>
      <c r="B302" s="45"/>
      <c r="C302" s="38" t="s">
        <v>22</v>
      </c>
      <c r="D302" s="10">
        <f t="shared" ref="D302:O302" si="209">IF(D301&lt;=0,"",D301/$P301%)</f>
        <v>8.287235913679643</v>
      </c>
      <c r="E302" s="10">
        <f t="shared" si="209"/>
        <v>7.7586275196445511</v>
      </c>
      <c r="F302" s="10">
        <f t="shared" si="209"/>
        <v>8.7103127758120475</v>
      </c>
      <c r="G302" s="10">
        <f t="shared" si="209"/>
        <v>8.9429258221080641</v>
      </c>
      <c r="H302" s="10">
        <f t="shared" si="209"/>
        <v>8.7524620062716778</v>
      </c>
      <c r="I302" s="10">
        <f t="shared" si="209"/>
        <v>8.3889645074957482</v>
      </c>
      <c r="J302" s="10">
        <f t="shared" si="209"/>
        <v>8.1373367707668134</v>
      </c>
      <c r="K302" s="10">
        <f t="shared" si="209"/>
        <v>8.1175298015658583</v>
      </c>
      <c r="L302" s="10">
        <f t="shared" si="209"/>
        <v>7.7823958826856989</v>
      </c>
      <c r="M302" s="10">
        <f t="shared" si="209"/>
        <v>7.9791979286663892</v>
      </c>
      <c r="N302" s="10">
        <f t="shared" si="209"/>
        <v>8.1221250184204816</v>
      </c>
      <c r="O302" s="10">
        <f t="shared" si="209"/>
        <v>9.0208860528830215</v>
      </c>
      <c r="P302" s="16">
        <f t="shared" si="202"/>
        <v>100</v>
      </c>
      <c r="R302" s="24"/>
    </row>
    <row r="303" spans="1:18" s="11" customFormat="1" ht="16.05" customHeight="1" x14ac:dyDescent="0.2">
      <c r="A303" s="36"/>
      <c r="B303" s="45"/>
      <c r="C303" s="37" t="s">
        <v>116</v>
      </c>
      <c r="D303" s="10">
        <f>SUM(D309,D315,D321,D327,D333,D339,D345,D351,D357)</f>
        <v>13226.500000000002</v>
      </c>
      <c r="E303" s="10">
        <f t="shared" ref="E303:O303" si="210">SUM(E309,E315,E321,E327,E333,E339,E345,E351,E357)</f>
        <v>12140.300000000001</v>
      </c>
      <c r="F303" s="10">
        <f t="shared" si="210"/>
        <v>14609.2</v>
      </c>
      <c r="G303" s="10">
        <f t="shared" si="210"/>
        <v>13133.7</v>
      </c>
      <c r="H303" s="10">
        <f t="shared" si="210"/>
        <v>13071.1</v>
      </c>
      <c r="I303" s="10">
        <f t="shared" si="210"/>
        <v>13536.300000000003</v>
      </c>
      <c r="J303" s="10">
        <f t="shared" si="210"/>
        <v>13979.3</v>
      </c>
      <c r="K303" s="10">
        <f t="shared" si="210"/>
        <v>13000.200000000003</v>
      </c>
      <c r="L303" s="10">
        <f t="shared" si="210"/>
        <v>13011.1</v>
      </c>
      <c r="M303" s="10">
        <f t="shared" si="210"/>
        <v>14438.2</v>
      </c>
      <c r="N303" s="10">
        <f t="shared" si="210"/>
        <v>14179.1</v>
      </c>
      <c r="O303" s="10">
        <f t="shared" si="210"/>
        <v>14112.5</v>
      </c>
      <c r="P303" s="16">
        <f t="shared" si="202"/>
        <v>162437.50000000003</v>
      </c>
      <c r="R303" s="24"/>
    </row>
    <row r="304" spans="1:18" s="11" customFormat="1" ht="16.05" customHeight="1" x14ac:dyDescent="0.2">
      <c r="A304" s="36"/>
      <c r="B304" s="45"/>
      <c r="C304" s="38" t="s">
        <v>22</v>
      </c>
      <c r="D304" s="10">
        <f t="shared" ref="D304:O304" si="211">IF(D303&lt;=0,"",D303/$P303%)</f>
        <v>8.1425163524432467</v>
      </c>
      <c r="E304" s="10">
        <f t="shared" si="211"/>
        <v>7.4738283955367448</v>
      </c>
      <c r="F304" s="10">
        <f t="shared" si="211"/>
        <v>8.9937360523278169</v>
      </c>
      <c r="G304" s="10">
        <f t="shared" si="211"/>
        <v>8.0853866871873787</v>
      </c>
      <c r="H304" s="10">
        <f t="shared" si="211"/>
        <v>8.0468487879953816</v>
      </c>
      <c r="I304" s="10">
        <f t="shared" si="211"/>
        <v>8.333235859946134</v>
      </c>
      <c r="J304" s="10">
        <f t="shared" si="211"/>
        <v>8.6059561369757578</v>
      </c>
      <c r="K304" s="10">
        <f t="shared" si="211"/>
        <v>8.0032012312427856</v>
      </c>
      <c r="L304" s="10">
        <f t="shared" si="211"/>
        <v>8.0099115044247782</v>
      </c>
      <c r="M304" s="10">
        <f t="shared" si="211"/>
        <v>8.8884647941515968</v>
      </c>
      <c r="N304" s="10">
        <f t="shared" si="211"/>
        <v>8.7289572912658713</v>
      </c>
      <c r="O304" s="10">
        <f t="shared" si="211"/>
        <v>8.6879569065024995</v>
      </c>
      <c r="P304" s="16">
        <f t="shared" si="202"/>
        <v>100</v>
      </c>
      <c r="R304" s="24"/>
    </row>
    <row r="305" spans="1:18" s="11" customFormat="1" ht="16.05" customHeight="1" x14ac:dyDescent="0.2">
      <c r="A305" s="36"/>
      <c r="B305" s="45"/>
      <c r="C305" s="37" t="s">
        <v>117</v>
      </c>
      <c r="D305" s="10">
        <f>SUM(D311,D317,D323,D329,D335,D341,D347,D353,D359)</f>
        <v>18456.500000000004</v>
      </c>
      <c r="E305" s="10">
        <f t="shared" ref="E305:O305" si="212">SUM(E311,E317,E323,E329,E335,E341,E347,E353,E359)</f>
        <v>17036.7</v>
      </c>
      <c r="F305" s="10">
        <f t="shared" si="212"/>
        <v>20106.2</v>
      </c>
      <c r="G305" s="10">
        <f t="shared" si="212"/>
        <v>18777.5</v>
      </c>
      <c r="H305" s="10">
        <f t="shared" si="212"/>
        <v>18594.7</v>
      </c>
      <c r="I305" s="10">
        <f t="shared" si="212"/>
        <v>18830.5</v>
      </c>
      <c r="J305" s="10">
        <f t="shared" si="212"/>
        <v>19114.699999999997</v>
      </c>
      <c r="K305" s="10">
        <f t="shared" si="212"/>
        <v>18123.099999999999</v>
      </c>
      <c r="L305" s="10">
        <f t="shared" si="212"/>
        <v>17922.5</v>
      </c>
      <c r="M305" s="10">
        <f t="shared" si="212"/>
        <v>19473.799999999996</v>
      </c>
      <c r="N305" s="10">
        <f t="shared" si="212"/>
        <v>19304.900000000001</v>
      </c>
      <c r="O305" s="10">
        <f t="shared" si="212"/>
        <v>19805.5</v>
      </c>
      <c r="P305" s="16">
        <f t="shared" si="202"/>
        <v>225546.59999999998</v>
      </c>
      <c r="R305" s="24"/>
    </row>
    <row r="306" spans="1:18" s="11" customFormat="1" ht="16.05" customHeight="1" x14ac:dyDescent="0.2">
      <c r="A306" s="36"/>
      <c r="B306" s="39"/>
      <c r="C306" s="38" t="s">
        <v>22</v>
      </c>
      <c r="D306" s="10">
        <f t="shared" ref="D306:O306" si="213">IF(D305&lt;=0,"",D305/$P305%)</f>
        <v>8.1830096308257385</v>
      </c>
      <c r="E306" s="10">
        <f t="shared" si="213"/>
        <v>7.5535166568682488</v>
      </c>
      <c r="F306" s="10">
        <f t="shared" si="213"/>
        <v>8.9144327602366875</v>
      </c>
      <c r="G306" s="10">
        <f t="shared" si="213"/>
        <v>8.3253305525332681</v>
      </c>
      <c r="H306" s="10">
        <f t="shared" si="213"/>
        <v>8.244282999610725</v>
      </c>
      <c r="I306" s="10">
        <f t="shared" si="213"/>
        <v>8.3488290224725183</v>
      </c>
      <c r="J306" s="10">
        <f t="shared" si="213"/>
        <v>8.4748340254297769</v>
      </c>
      <c r="K306" s="10">
        <f t="shared" si="213"/>
        <v>8.0351909538871347</v>
      </c>
      <c r="L306" s="10">
        <f t="shared" si="213"/>
        <v>7.9462514620038611</v>
      </c>
      <c r="M306" s="10">
        <f t="shared" si="213"/>
        <v>8.6340472434521285</v>
      </c>
      <c r="N306" s="10">
        <f t="shared" si="213"/>
        <v>8.559162496796672</v>
      </c>
      <c r="O306" s="10">
        <f t="shared" si="213"/>
        <v>8.7811121958832459</v>
      </c>
      <c r="P306" s="16">
        <f t="shared" si="202"/>
        <v>100</v>
      </c>
      <c r="R306" s="24"/>
    </row>
    <row r="307" spans="1:18" s="11" customFormat="1" ht="16.05" customHeight="1" x14ac:dyDescent="0.2">
      <c r="A307" s="36"/>
      <c r="B307" s="36" t="s">
        <v>74</v>
      </c>
      <c r="C307" s="37" t="s">
        <v>21</v>
      </c>
      <c r="D307" s="8">
        <v>36</v>
      </c>
      <c r="E307" s="8">
        <v>31.7</v>
      </c>
      <c r="F307" s="8">
        <v>36.799999999999997</v>
      </c>
      <c r="G307" s="8">
        <v>35.4</v>
      </c>
      <c r="H307" s="8">
        <v>37.700000000000003</v>
      </c>
      <c r="I307" s="8">
        <v>30.3</v>
      </c>
      <c r="J307" s="8">
        <v>39.700000000000003</v>
      </c>
      <c r="K307" s="8">
        <v>38.700000000000003</v>
      </c>
      <c r="L307" s="8">
        <v>34.299999999999997</v>
      </c>
      <c r="M307" s="8">
        <v>44.3</v>
      </c>
      <c r="N307" s="8">
        <v>49.9</v>
      </c>
      <c r="O307" s="8">
        <v>49.3</v>
      </c>
      <c r="P307" s="16">
        <f t="shared" si="202"/>
        <v>464.1</v>
      </c>
      <c r="R307" s="24"/>
    </row>
    <row r="308" spans="1:18" s="11" customFormat="1" ht="16.05" customHeight="1" x14ac:dyDescent="0.2">
      <c r="A308" s="36"/>
      <c r="B308" s="36"/>
      <c r="C308" s="38" t="s">
        <v>22</v>
      </c>
      <c r="D308" s="10">
        <f t="shared" ref="D308:O308" si="214">IF(D307&lt;=0,"",D307/$P307%)</f>
        <v>7.7569489334195216</v>
      </c>
      <c r="E308" s="10">
        <f t="shared" si="214"/>
        <v>6.8304244774833007</v>
      </c>
      <c r="F308" s="10">
        <f t="shared" si="214"/>
        <v>7.9293255763843993</v>
      </c>
      <c r="G308" s="10">
        <f t="shared" si="214"/>
        <v>7.6276664511958625</v>
      </c>
      <c r="H308" s="10">
        <f t="shared" si="214"/>
        <v>8.1232492997198893</v>
      </c>
      <c r="I308" s="10">
        <f t="shared" si="214"/>
        <v>6.528765352294764</v>
      </c>
      <c r="J308" s="10">
        <f t="shared" si="214"/>
        <v>8.5541909071320834</v>
      </c>
      <c r="K308" s="10">
        <f t="shared" si="214"/>
        <v>8.3387201034259864</v>
      </c>
      <c r="L308" s="10">
        <f t="shared" si="214"/>
        <v>7.3906485671191549</v>
      </c>
      <c r="M308" s="10">
        <f t="shared" si="214"/>
        <v>9.5453566041801334</v>
      </c>
      <c r="N308" s="10">
        <f t="shared" si="214"/>
        <v>10.751993104934281</v>
      </c>
      <c r="O308" s="10">
        <f t="shared" si="214"/>
        <v>10.622710622710622</v>
      </c>
      <c r="P308" s="16">
        <f t="shared" si="202"/>
        <v>100</v>
      </c>
      <c r="R308" s="24"/>
    </row>
    <row r="309" spans="1:18" s="11" customFormat="1" ht="16.05" customHeight="1" x14ac:dyDescent="0.2">
      <c r="A309" s="36"/>
      <c r="B309" s="36"/>
      <c r="C309" s="37" t="s">
        <v>23</v>
      </c>
      <c r="D309" s="8">
        <v>2360.3000000000002</v>
      </c>
      <c r="E309" s="8">
        <v>2212.5</v>
      </c>
      <c r="F309" s="8">
        <v>2497.5</v>
      </c>
      <c r="G309" s="8">
        <v>2399.6999999999998</v>
      </c>
      <c r="H309" s="8">
        <v>2436.1999999999998</v>
      </c>
      <c r="I309" s="8">
        <v>2516.6000000000004</v>
      </c>
      <c r="J309" s="8">
        <v>2342.9</v>
      </c>
      <c r="K309" s="8">
        <v>2443.5</v>
      </c>
      <c r="L309" s="8">
        <v>2432.9</v>
      </c>
      <c r="M309" s="8">
        <v>2546</v>
      </c>
      <c r="N309" s="8">
        <v>2624.1000000000004</v>
      </c>
      <c r="O309" s="8">
        <v>2738.8</v>
      </c>
      <c r="P309" s="16">
        <f t="shared" si="202"/>
        <v>29551.000000000004</v>
      </c>
      <c r="R309" s="24"/>
    </row>
    <row r="310" spans="1:18" s="11" customFormat="1" ht="16.05" customHeight="1" x14ac:dyDescent="0.2">
      <c r="A310" s="36"/>
      <c r="B310" s="36"/>
      <c r="C310" s="38" t="s">
        <v>22</v>
      </c>
      <c r="D310" s="10">
        <f t="shared" ref="D310:O310" si="215">IF(D309&lt;=0,"",D309/$P309%)</f>
        <v>7.9872085547020397</v>
      </c>
      <c r="E310" s="10">
        <f t="shared" si="215"/>
        <v>7.4870562755913497</v>
      </c>
      <c r="F310" s="10">
        <f t="shared" si="215"/>
        <v>8.4514906432946422</v>
      </c>
      <c r="G310" s="10">
        <f t="shared" si="215"/>
        <v>8.120537376061721</v>
      </c>
      <c r="H310" s="10">
        <f t="shared" si="215"/>
        <v>8.2440526547324939</v>
      </c>
      <c r="I310" s="10">
        <f t="shared" si="215"/>
        <v>8.5161246658319509</v>
      </c>
      <c r="J310" s="10">
        <f t="shared" si="215"/>
        <v>7.9283272985685755</v>
      </c>
      <c r="K310" s="10">
        <f t="shared" si="215"/>
        <v>8.2687557104666496</v>
      </c>
      <c r="L310" s="10">
        <f t="shared" si="215"/>
        <v>8.232885519948562</v>
      </c>
      <c r="M310" s="10">
        <f t="shared" si="215"/>
        <v>8.6156136848160791</v>
      </c>
      <c r="N310" s="10">
        <f t="shared" si="215"/>
        <v>8.8799025413691588</v>
      </c>
      <c r="O310" s="10">
        <f t="shared" si="215"/>
        <v>9.2680450746167633</v>
      </c>
      <c r="P310" s="16">
        <f t="shared" si="202"/>
        <v>100</v>
      </c>
      <c r="R310" s="24"/>
    </row>
    <row r="311" spans="1:18" s="11" customFormat="1" ht="16.05" customHeight="1" x14ac:dyDescent="0.2">
      <c r="A311" s="36"/>
      <c r="B311" s="36"/>
      <c r="C311" s="37" t="s">
        <v>24</v>
      </c>
      <c r="D311" s="9">
        <f>SUM(D309,D307)</f>
        <v>2396.3000000000002</v>
      </c>
      <c r="E311" s="9">
        <f t="shared" ref="E311:O311" si="216">SUM(E309,E307)</f>
        <v>2244.1999999999998</v>
      </c>
      <c r="F311" s="9">
        <f t="shared" si="216"/>
        <v>2534.3000000000002</v>
      </c>
      <c r="G311" s="9">
        <f t="shared" si="216"/>
        <v>2435.1</v>
      </c>
      <c r="H311" s="9">
        <f t="shared" si="216"/>
        <v>2473.8999999999996</v>
      </c>
      <c r="I311" s="9">
        <f t="shared" si="216"/>
        <v>2546.9000000000005</v>
      </c>
      <c r="J311" s="9">
        <f t="shared" si="216"/>
        <v>2382.6</v>
      </c>
      <c r="K311" s="9">
        <f t="shared" si="216"/>
        <v>2482.1999999999998</v>
      </c>
      <c r="L311" s="9">
        <f t="shared" si="216"/>
        <v>2467.2000000000003</v>
      </c>
      <c r="M311" s="9">
        <f t="shared" si="216"/>
        <v>2590.3000000000002</v>
      </c>
      <c r="N311" s="9">
        <f t="shared" si="216"/>
        <v>2674.0000000000005</v>
      </c>
      <c r="O311" s="9">
        <f t="shared" si="216"/>
        <v>2788.1000000000004</v>
      </c>
      <c r="P311" s="16">
        <f t="shared" si="202"/>
        <v>30015.1</v>
      </c>
      <c r="R311" s="24"/>
    </row>
    <row r="312" spans="1:18" s="11" customFormat="1" ht="16.05" customHeight="1" x14ac:dyDescent="0.2">
      <c r="A312" s="36"/>
      <c r="B312" s="40"/>
      <c r="C312" s="38" t="s">
        <v>22</v>
      </c>
      <c r="D312" s="10">
        <f t="shared" ref="D312:O312" si="217">IF(D311&lt;=0,"",D311/$P311%)</f>
        <v>7.9836482303907035</v>
      </c>
      <c r="E312" s="10">
        <f t="shared" si="217"/>
        <v>7.4769032920096876</v>
      </c>
      <c r="F312" s="10">
        <f t="shared" si="217"/>
        <v>8.443416813537187</v>
      </c>
      <c r="G312" s="10">
        <f t="shared" si="217"/>
        <v>8.1129164986956557</v>
      </c>
      <c r="H312" s="10">
        <f t="shared" si="217"/>
        <v>8.2421847670006088</v>
      </c>
      <c r="I312" s="10">
        <f t="shared" si="217"/>
        <v>8.4853956841723015</v>
      </c>
      <c r="J312" s="10">
        <f t="shared" si="217"/>
        <v>7.938004537716016</v>
      </c>
      <c r="K312" s="10">
        <f t="shared" si="217"/>
        <v>8.2698375151173895</v>
      </c>
      <c r="L312" s="10">
        <f t="shared" si="217"/>
        <v>8.2198626691232093</v>
      </c>
      <c r="M312" s="10">
        <f t="shared" si="217"/>
        <v>8.6299895719154698</v>
      </c>
      <c r="N312" s="10">
        <f t="shared" si="217"/>
        <v>8.9088492125630108</v>
      </c>
      <c r="O312" s="10">
        <f t="shared" si="217"/>
        <v>9.2889912077587624</v>
      </c>
      <c r="P312" s="16">
        <f t="shared" si="202"/>
        <v>100</v>
      </c>
      <c r="R312" s="24"/>
    </row>
    <row r="313" spans="1:18" s="11" customFormat="1" ht="16.05" customHeight="1" x14ac:dyDescent="0.2">
      <c r="A313" s="36"/>
      <c r="B313" s="36" t="s">
        <v>75</v>
      </c>
      <c r="C313" s="37" t="s">
        <v>21</v>
      </c>
      <c r="D313" s="8">
        <v>3477.7000000000003</v>
      </c>
      <c r="E313" s="8">
        <v>3443.8</v>
      </c>
      <c r="F313" s="8">
        <v>3571.5</v>
      </c>
      <c r="G313" s="8">
        <v>3477.7000000000003</v>
      </c>
      <c r="H313" s="8">
        <v>3660.6</v>
      </c>
      <c r="I313" s="8">
        <v>3625.2</v>
      </c>
      <c r="J313" s="8">
        <v>3417.4</v>
      </c>
      <c r="K313" s="8">
        <v>3342.7999999999997</v>
      </c>
      <c r="L313" s="8">
        <v>3512.7999999999997</v>
      </c>
      <c r="M313" s="8">
        <v>3652.4</v>
      </c>
      <c r="N313" s="8">
        <v>3854.5</v>
      </c>
      <c r="O313" s="8">
        <v>4033.6</v>
      </c>
      <c r="P313" s="16">
        <f t="shared" si="202"/>
        <v>43070</v>
      </c>
      <c r="R313" s="24"/>
    </row>
    <row r="314" spans="1:18" s="11" customFormat="1" ht="16.05" customHeight="1" x14ac:dyDescent="0.2">
      <c r="A314" s="36"/>
      <c r="B314" s="36"/>
      <c r="C314" s="38" t="s">
        <v>22</v>
      </c>
      <c r="D314" s="10">
        <f t="shared" ref="D314:O314" si="218">IF(D313&lt;=0,"",D313/$P313%)</f>
        <v>8.0745298351520791</v>
      </c>
      <c r="E314" s="10">
        <f t="shared" si="218"/>
        <v>7.9958207569073609</v>
      </c>
      <c r="F314" s="10">
        <f t="shared" si="218"/>
        <v>8.2923148363129791</v>
      </c>
      <c r="G314" s="10">
        <f t="shared" si="218"/>
        <v>8.0745298351520791</v>
      </c>
      <c r="H314" s="10">
        <f t="shared" si="218"/>
        <v>8.499187369398653</v>
      </c>
      <c r="I314" s="10">
        <f t="shared" si="218"/>
        <v>8.4169955885767358</v>
      </c>
      <c r="J314" s="10">
        <f t="shared" si="218"/>
        <v>7.9345251915486426</v>
      </c>
      <c r="K314" s="10">
        <f t="shared" si="218"/>
        <v>7.7613187833758994</v>
      </c>
      <c r="L314" s="10">
        <f t="shared" si="218"/>
        <v>8.1560250754585546</v>
      </c>
      <c r="M314" s="10">
        <f t="shared" si="218"/>
        <v>8.4801485953099611</v>
      </c>
      <c r="N314" s="10">
        <f t="shared" si="218"/>
        <v>8.9493847225446945</v>
      </c>
      <c r="O314" s="10">
        <f t="shared" si="218"/>
        <v>9.3652194102623643</v>
      </c>
      <c r="P314" s="16">
        <f t="shared" si="202"/>
        <v>100.00000000000001</v>
      </c>
      <c r="R314" s="24"/>
    </row>
    <row r="315" spans="1:18" s="11" customFormat="1" ht="16.05" customHeight="1" x14ac:dyDescent="0.2">
      <c r="A315" s="36"/>
      <c r="B315" s="36"/>
      <c r="C315" s="37" t="s">
        <v>23</v>
      </c>
      <c r="D315" s="8">
        <v>5319.1</v>
      </c>
      <c r="E315" s="8">
        <v>4656.7</v>
      </c>
      <c r="F315" s="8">
        <v>5262.8</v>
      </c>
      <c r="G315" s="8">
        <v>5215.2999999999993</v>
      </c>
      <c r="H315" s="8">
        <v>5161.8999999999996</v>
      </c>
      <c r="I315" s="8">
        <v>5069.2999999999993</v>
      </c>
      <c r="J315" s="8">
        <v>5476.0999999999995</v>
      </c>
      <c r="K315" s="8">
        <v>5177.6000000000004</v>
      </c>
      <c r="L315" s="8">
        <v>5170.2000000000007</v>
      </c>
      <c r="M315" s="8">
        <v>5416.5999999999995</v>
      </c>
      <c r="N315" s="8">
        <v>5179.5</v>
      </c>
      <c r="O315" s="8">
        <v>4967</v>
      </c>
      <c r="P315" s="16">
        <f t="shared" si="202"/>
        <v>62072.1</v>
      </c>
      <c r="R315" s="24"/>
    </row>
    <row r="316" spans="1:18" s="11" customFormat="1" ht="16.05" customHeight="1" x14ac:dyDescent="0.2">
      <c r="A316" s="36"/>
      <c r="B316" s="36"/>
      <c r="C316" s="38" t="s">
        <v>22</v>
      </c>
      <c r="D316" s="10">
        <f t="shared" ref="D316:O316" si="219">IF(D315&lt;=0,"",D315/$P315%)</f>
        <v>8.5692283650786756</v>
      </c>
      <c r="E316" s="10">
        <f t="shared" si="219"/>
        <v>7.5020822559571849</v>
      </c>
      <c r="F316" s="10">
        <f t="shared" si="219"/>
        <v>8.4785273899223643</v>
      </c>
      <c r="G316" s="10">
        <f t="shared" si="219"/>
        <v>8.4020034766022089</v>
      </c>
      <c r="H316" s="10">
        <f t="shared" si="219"/>
        <v>8.315974487732813</v>
      </c>
      <c r="I316" s="10">
        <f t="shared" si="219"/>
        <v>8.1667931325023631</v>
      </c>
      <c r="J316" s="10">
        <f t="shared" si="219"/>
        <v>8.8221600364737132</v>
      </c>
      <c r="K316" s="10">
        <f t="shared" si="219"/>
        <v>8.3412676548723184</v>
      </c>
      <c r="L316" s="10">
        <f t="shared" si="219"/>
        <v>8.3293460346919161</v>
      </c>
      <c r="M316" s="10">
        <f t="shared" si="219"/>
        <v>8.7263037661042553</v>
      </c>
      <c r="N316" s="10">
        <f t="shared" si="219"/>
        <v>8.3443286114051247</v>
      </c>
      <c r="O316" s="10">
        <f t="shared" si="219"/>
        <v>8.0019847886570616</v>
      </c>
      <c r="P316" s="16">
        <f t="shared" si="202"/>
        <v>100</v>
      </c>
      <c r="R316" s="24"/>
    </row>
    <row r="317" spans="1:18" s="11" customFormat="1" ht="16.05" customHeight="1" x14ac:dyDescent="0.2">
      <c r="A317" s="36"/>
      <c r="B317" s="36"/>
      <c r="C317" s="37" t="s">
        <v>24</v>
      </c>
      <c r="D317" s="9">
        <f>SUM(D315,D313)</f>
        <v>8796.8000000000011</v>
      </c>
      <c r="E317" s="9">
        <f t="shared" ref="E317:O317" si="220">SUM(E315,E313)</f>
        <v>8100.5</v>
      </c>
      <c r="F317" s="9">
        <f t="shared" si="220"/>
        <v>8834.2999999999993</v>
      </c>
      <c r="G317" s="9">
        <f t="shared" si="220"/>
        <v>8693</v>
      </c>
      <c r="H317" s="9">
        <f t="shared" si="220"/>
        <v>8822.5</v>
      </c>
      <c r="I317" s="9">
        <f t="shared" si="220"/>
        <v>8694.5</v>
      </c>
      <c r="J317" s="9">
        <f t="shared" si="220"/>
        <v>8893.5</v>
      </c>
      <c r="K317" s="9">
        <f t="shared" si="220"/>
        <v>8520.4</v>
      </c>
      <c r="L317" s="9">
        <f t="shared" si="220"/>
        <v>8683</v>
      </c>
      <c r="M317" s="9">
        <f t="shared" si="220"/>
        <v>9069</v>
      </c>
      <c r="N317" s="9">
        <f t="shared" si="220"/>
        <v>9034</v>
      </c>
      <c r="O317" s="9">
        <f t="shared" si="220"/>
        <v>9000.6</v>
      </c>
      <c r="P317" s="16">
        <f t="shared" si="202"/>
        <v>105142.1</v>
      </c>
      <c r="R317" s="24"/>
    </row>
    <row r="318" spans="1:18" s="11" customFormat="1" ht="16.05" customHeight="1" x14ac:dyDescent="0.2">
      <c r="A318" s="36"/>
      <c r="B318" s="40"/>
      <c r="C318" s="38" t="s">
        <v>22</v>
      </c>
      <c r="D318" s="10">
        <f t="shared" ref="D318:O318" si="221">IF(D317&lt;=0,"",D317/$P317%)</f>
        <v>8.3665819876148575</v>
      </c>
      <c r="E318" s="10">
        <f t="shared" si="221"/>
        <v>7.7043353708932951</v>
      </c>
      <c r="F318" s="10">
        <f t="shared" si="221"/>
        <v>8.4022480053185156</v>
      </c>
      <c r="G318" s="10">
        <f t="shared" si="221"/>
        <v>8.2678584506111257</v>
      </c>
      <c r="H318" s="10">
        <f t="shared" si="221"/>
        <v>8.3910250984144312</v>
      </c>
      <c r="I318" s="10">
        <f t="shared" si="221"/>
        <v>8.2692850913192721</v>
      </c>
      <c r="J318" s="10">
        <f t="shared" si="221"/>
        <v>8.4585527586000282</v>
      </c>
      <c r="K318" s="10">
        <f t="shared" si="221"/>
        <v>8.1036996597937456</v>
      </c>
      <c r="L318" s="10">
        <f t="shared" si="221"/>
        <v>8.2583475125568153</v>
      </c>
      <c r="M318" s="10">
        <f t="shared" si="221"/>
        <v>8.6254697214531575</v>
      </c>
      <c r="N318" s="10">
        <f t="shared" si="221"/>
        <v>8.5921814382630739</v>
      </c>
      <c r="O318" s="10">
        <f t="shared" si="221"/>
        <v>8.5604149051616805</v>
      </c>
      <c r="P318" s="16">
        <f t="shared" si="202"/>
        <v>99.999999999999986</v>
      </c>
      <c r="R318" s="24"/>
    </row>
    <row r="319" spans="1:18" s="11" customFormat="1" ht="16.05" customHeight="1" x14ac:dyDescent="0.2">
      <c r="A319" s="36"/>
      <c r="B319" s="36" t="s">
        <v>76</v>
      </c>
      <c r="C319" s="37" t="s">
        <v>21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16">
        <f t="shared" si="202"/>
        <v>0</v>
      </c>
      <c r="R319" s="24"/>
    </row>
    <row r="320" spans="1:18" s="11" customFormat="1" ht="16.05" customHeight="1" x14ac:dyDescent="0.2">
      <c r="A320" s="36"/>
      <c r="B320" s="36"/>
      <c r="C320" s="38" t="s">
        <v>22</v>
      </c>
      <c r="D320" s="10" t="str">
        <f t="shared" ref="D320:O320" si="222">IF(D319&lt;=0,"",D319/$P319%)</f>
        <v/>
      </c>
      <c r="E320" s="10" t="str">
        <f t="shared" si="222"/>
        <v/>
      </c>
      <c r="F320" s="10" t="str">
        <f t="shared" si="222"/>
        <v/>
      </c>
      <c r="G320" s="10" t="str">
        <f t="shared" si="222"/>
        <v/>
      </c>
      <c r="H320" s="10" t="str">
        <f t="shared" si="222"/>
        <v/>
      </c>
      <c r="I320" s="10" t="str">
        <f t="shared" si="222"/>
        <v/>
      </c>
      <c r="J320" s="10" t="str">
        <f t="shared" si="222"/>
        <v/>
      </c>
      <c r="K320" s="10" t="str">
        <f t="shared" si="222"/>
        <v/>
      </c>
      <c r="L320" s="10" t="str">
        <f t="shared" si="222"/>
        <v/>
      </c>
      <c r="M320" s="10" t="str">
        <f t="shared" si="222"/>
        <v/>
      </c>
      <c r="N320" s="10" t="str">
        <f t="shared" si="222"/>
        <v/>
      </c>
      <c r="O320" s="10" t="str">
        <f t="shared" si="222"/>
        <v/>
      </c>
      <c r="P320" s="16">
        <f t="shared" si="202"/>
        <v>0</v>
      </c>
      <c r="R320" s="24"/>
    </row>
    <row r="321" spans="1:18" s="11" customFormat="1" ht="16.05" customHeight="1" x14ac:dyDescent="0.2">
      <c r="A321" s="36"/>
      <c r="B321" s="36"/>
      <c r="C321" s="37" t="s">
        <v>23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16">
        <f t="shared" si="202"/>
        <v>0</v>
      </c>
      <c r="R321" s="24"/>
    </row>
    <row r="322" spans="1:18" s="11" customFormat="1" ht="16.05" customHeight="1" x14ac:dyDescent="0.2">
      <c r="A322" s="36"/>
      <c r="B322" s="36"/>
      <c r="C322" s="38" t="s">
        <v>22</v>
      </c>
      <c r="D322" s="10" t="str">
        <f t="shared" ref="D322:O322" si="223">IF(D321&lt;=0,"",D321/$P321%)</f>
        <v/>
      </c>
      <c r="E322" s="10" t="str">
        <f t="shared" si="223"/>
        <v/>
      </c>
      <c r="F322" s="10" t="str">
        <f t="shared" si="223"/>
        <v/>
      </c>
      <c r="G322" s="10" t="str">
        <f t="shared" si="223"/>
        <v/>
      </c>
      <c r="H322" s="10" t="str">
        <f t="shared" si="223"/>
        <v/>
      </c>
      <c r="I322" s="10" t="str">
        <f t="shared" si="223"/>
        <v/>
      </c>
      <c r="J322" s="10" t="str">
        <f t="shared" si="223"/>
        <v/>
      </c>
      <c r="K322" s="10" t="str">
        <f t="shared" si="223"/>
        <v/>
      </c>
      <c r="L322" s="10" t="str">
        <f t="shared" si="223"/>
        <v/>
      </c>
      <c r="M322" s="10" t="str">
        <f t="shared" si="223"/>
        <v/>
      </c>
      <c r="N322" s="10" t="str">
        <f t="shared" si="223"/>
        <v/>
      </c>
      <c r="O322" s="10" t="str">
        <f t="shared" si="223"/>
        <v/>
      </c>
      <c r="P322" s="16">
        <f t="shared" si="202"/>
        <v>0</v>
      </c>
      <c r="R322" s="24"/>
    </row>
    <row r="323" spans="1:18" s="11" customFormat="1" ht="16.05" customHeight="1" x14ac:dyDescent="0.2">
      <c r="A323" s="36"/>
      <c r="B323" s="36"/>
      <c r="C323" s="37" t="s">
        <v>24</v>
      </c>
      <c r="D323" s="9">
        <f>SUM(D321,D319)</f>
        <v>0</v>
      </c>
      <c r="E323" s="9">
        <f t="shared" ref="E323:O323" si="224">SUM(E321,E319)</f>
        <v>0</v>
      </c>
      <c r="F323" s="9">
        <f t="shared" si="224"/>
        <v>0</v>
      </c>
      <c r="G323" s="9">
        <f t="shared" si="224"/>
        <v>0</v>
      </c>
      <c r="H323" s="9">
        <f t="shared" si="224"/>
        <v>0</v>
      </c>
      <c r="I323" s="9">
        <f t="shared" si="224"/>
        <v>0</v>
      </c>
      <c r="J323" s="9">
        <f t="shared" si="224"/>
        <v>0</v>
      </c>
      <c r="K323" s="9">
        <f t="shared" si="224"/>
        <v>0</v>
      </c>
      <c r="L323" s="9">
        <f t="shared" si="224"/>
        <v>0</v>
      </c>
      <c r="M323" s="9">
        <f t="shared" si="224"/>
        <v>0</v>
      </c>
      <c r="N323" s="9">
        <f t="shared" si="224"/>
        <v>0</v>
      </c>
      <c r="O323" s="9">
        <f t="shared" si="224"/>
        <v>0</v>
      </c>
      <c r="P323" s="16">
        <f t="shared" si="202"/>
        <v>0</v>
      </c>
      <c r="R323" s="24"/>
    </row>
    <row r="324" spans="1:18" s="11" customFormat="1" ht="16.05" customHeight="1" x14ac:dyDescent="0.2">
      <c r="A324" s="36"/>
      <c r="B324" s="40"/>
      <c r="C324" s="38" t="s">
        <v>22</v>
      </c>
      <c r="D324" s="10" t="str">
        <f t="shared" ref="D324:O324" si="225">IF(D323&lt;=0,"",D323/$P323%)</f>
        <v/>
      </c>
      <c r="E324" s="10" t="str">
        <f t="shared" si="225"/>
        <v/>
      </c>
      <c r="F324" s="10" t="str">
        <f t="shared" si="225"/>
        <v/>
      </c>
      <c r="G324" s="10" t="str">
        <f t="shared" si="225"/>
        <v/>
      </c>
      <c r="H324" s="10" t="str">
        <f t="shared" si="225"/>
        <v/>
      </c>
      <c r="I324" s="10" t="str">
        <f t="shared" si="225"/>
        <v/>
      </c>
      <c r="J324" s="10" t="str">
        <f t="shared" si="225"/>
        <v/>
      </c>
      <c r="K324" s="10" t="str">
        <f t="shared" si="225"/>
        <v/>
      </c>
      <c r="L324" s="10" t="str">
        <f t="shared" si="225"/>
        <v/>
      </c>
      <c r="M324" s="10" t="str">
        <f t="shared" si="225"/>
        <v/>
      </c>
      <c r="N324" s="10" t="str">
        <f t="shared" si="225"/>
        <v/>
      </c>
      <c r="O324" s="10" t="str">
        <f t="shared" si="225"/>
        <v/>
      </c>
      <c r="P324" s="16">
        <f t="shared" si="202"/>
        <v>0</v>
      </c>
      <c r="R324" s="24"/>
    </row>
    <row r="325" spans="1:18" s="11" customFormat="1" ht="16.05" customHeight="1" x14ac:dyDescent="0.2">
      <c r="A325" s="36"/>
      <c r="B325" s="36" t="s">
        <v>77</v>
      </c>
      <c r="C325" s="37" t="s">
        <v>21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16">
        <f t="shared" si="202"/>
        <v>0</v>
      </c>
      <c r="R325" s="24"/>
    </row>
    <row r="326" spans="1:18" s="11" customFormat="1" ht="16.05" customHeight="1" x14ac:dyDescent="0.2">
      <c r="A326" s="36"/>
      <c r="B326" s="36"/>
      <c r="C326" s="38" t="s">
        <v>22</v>
      </c>
      <c r="D326" s="10" t="str">
        <f t="shared" ref="D326:O326" si="226">IF(D325&lt;=0,"",D325/$P325%)</f>
        <v/>
      </c>
      <c r="E326" s="10" t="str">
        <f t="shared" si="226"/>
        <v/>
      </c>
      <c r="F326" s="10" t="str">
        <f t="shared" si="226"/>
        <v/>
      </c>
      <c r="G326" s="10" t="str">
        <f t="shared" si="226"/>
        <v/>
      </c>
      <c r="H326" s="10" t="str">
        <f t="shared" si="226"/>
        <v/>
      </c>
      <c r="I326" s="10" t="str">
        <f t="shared" si="226"/>
        <v/>
      </c>
      <c r="J326" s="10" t="str">
        <f t="shared" si="226"/>
        <v/>
      </c>
      <c r="K326" s="10" t="str">
        <f t="shared" si="226"/>
        <v/>
      </c>
      <c r="L326" s="10" t="str">
        <f t="shared" si="226"/>
        <v/>
      </c>
      <c r="M326" s="10" t="str">
        <f t="shared" si="226"/>
        <v/>
      </c>
      <c r="N326" s="10" t="str">
        <f t="shared" si="226"/>
        <v/>
      </c>
      <c r="O326" s="10" t="str">
        <f t="shared" si="226"/>
        <v/>
      </c>
      <c r="P326" s="16">
        <f t="shared" si="202"/>
        <v>0</v>
      </c>
      <c r="R326" s="24"/>
    </row>
    <row r="327" spans="1:18" s="11" customFormat="1" ht="16.05" customHeight="1" x14ac:dyDescent="0.2">
      <c r="A327" s="36"/>
      <c r="B327" s="36"/>
      <c r="C327" s="37" t="s">
        <v>23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16">
        <f t="shared" si="202"/>
        <v>0</v>
      </c>
      <c r="R327" s="24"/>
    </row>
    <row r="328" spans="1:18" s="11" customFormat="1" ht="16.05" customHeight="1" x14ac:dyDescent="0.2">
      <c r="A328" s="36"/>
      <c r="B328" s="36"/>
      <c r="C328" s="38" t="s">
        <v>22</v>
      </c>
      <c r="D328" s="10" t="str">
        <f t="shared" ref="D328:O328" si="227">IF(D327&lt;=0,"",D327/$P327%)</f>
        <v/>
      </c>
      <c r="E328" s="10" t="str">
        <f t="shared" si="227"/>
        <v/>
      </c>
      <c r="F328" s="10" t="str">
        <f t="shared" si="227"/>
        <v/>
      </c>
      <c r="G328" s="10" t="str">
        <f t="shared" si="227"/>
        <v/>
      </c>
      <c r="H328" s="10" t="str">
        <f t="shared" si="227"/>
        <v/>
      </c>
      <c r="I328" s="10" t="str">
        <f t="shared" si="227"/>
        <v/>
      </c>
      <c r="J328" s="10" t="str">
        <f t="shared" si="227"/>
        <v/>
      </c>
      <c r="K328" s="10" t="str">
        <f t="shared" si="227"/>
        <v/>
      </c>
      <c r="L328" s="10" t="str">
        <f t="shared" si="227"/>
        <v/>
      </c>
      <c r="M328" s="10" t="str">
        <f t="shared" si="227"/>
        <v/>
      </c>
      <c r="N328" s="10" t="str">
        <f t="shared" si="227"/>
        <v/>
      </c>
      <c r="O328" s="10" t="str">
        <f t="shared" si="227"/>
        <v/>
      </c>
      <c r="P328" s="16">
        <f t="shared" si="202"/>
        <v>0</v>
      </c>
      <c r="R328" s="24"/>
    </row>
    <row r="329" spans="1:18" s="11" customFormat="1" ht="16.05" customHeight="1" x14ac:dyDescent="0.2">
      <c r="A329" s="36"/>
      <c r="B329" s="36"/>
      <c r="C329" s="37" t="s">
        <v>24</v>
      </c>
      <c r="D329" s="9">
        <f>SUM(D327,D325)</f>
        <v>0</v>
      </c>
      <c r="E329" s="9">
        <f t="shared" ref="E329:O329" si="228">SUM(E327,E325)</f>
        <v>0</v>
      </c>
      <c r="F329" s="9">
        <f t="shared" si="228"/>
        <v>0</v>
      </c>
      <c r="G329" s="9">
        <f t="shared" si="228"/>
        <v>0</v>
      </c>
      <c r="H329" s="9">
        <f t="shared" si="228"/>
        <v>0</v>
      </c>
      <c r="I329" s="9">
        <f t="shared" si="228"/>
        <v>0</v>
      </c>
      <c r="J329" s="9">
        <f t="shared" si="228"/>
        <v>0</v>
      </c>
      <c r="K329" s="9">
        <f t="shared" si="228"/>
        <v>0</v>
      </c>
      <c r="L329" s="9">
        <f t="shared" si="228"/>
        <v>0</v>
      </c>
      <c r="M329" s="9">
        <f t="shared" si="228"/>
        <v>0</v>
      </c>
      <c r="N329" s="9">
        <f t="shared" si="228"/>
        <v>0</v>
      </c>
      <c r="O329" s="9">
        <f t="shared" si="228"/>
        <v>0</v>
      </c>
      <c r="P329" s="16">
        <f t="shared" si="202"/>
        <v>0</v>
      </c>
      <c r="R329" s="24"/>
    </row>
    <row r="330" spans="1:18" s="11" customFormat="1" ht="16.05" customHeight="1" x14ac:dyDescent="0.2">
      <c r="A330" s="36"/>
      <c r="B330" s="40"/>
      <c r="C330" s="38" t="s">
        <v>22</v>
      </c>
      <c r="D330" s="10" t="str">
        <f t="shared" ref="D330:O330" si="229">IF(D329&lt;=0,"",D329/$P329%)</f>
        <v/>
      </c>
      <c r="E330" s="10" t="str">
        <f t="shared" si="229"/>
        <v/>
      </c>
      <c r="F330" s="10" t="str">
        <f t="shared" si="229"/>
        <v/>
      </c>
      <c r="G330" s="10" t="str">
        <f t="shared" si="229"/>
        <v/>
      </c>
      <c r="H330" s="10" t="str">
        <f t="shared" si="229"/>
        <v/>
      </c>
      <c r="I330" s="10" t="str">
        <f t="shared" si="229"/>
        <v/>
      </c>
      <c r="J330" s="10" t="str">
        <f t="shared" si="229"/>
        <v/>
      </c>
      <c r="K330" s="10" t="str">
        <f t="shared" si="229"/>
        <v/>
      </c>
      <c r="L330" s="10" t="str">
        <f t="shared" si="229"/>
        <v/>
      </c>
      <c r="M330" s="10" t="str">
        <f t="shared" si="229"/>
        <v/>
      </c>
      <c r="N330" s="10" t="str">
        <f t="shared" si="229"/>
        <v/>
      </c>
      <c r="O330" s="10" t="str">
        <f t="shared" si="229"/>
        <v/>
      </c>
      <c r="P330" s="16">
        <f t="shared" si="202"/>
        <v>0</v>
      </c>
      <c r="R330" s="24"/>
    </row>
    <row r="331" spans="1:18" s="11" customFormat="1" ht="16.05" customHeight="1" x14ac:dyDescent="0.2">
      <c r="A331" s="36"/>
      <c r="B331" s="36" t="s">
        <v>78</v>
      </c>
      <c r="C331" s="37" t="s">
        <v>21</v>
      </c>
      <c r="D331" s="8">
        <v>1183.0999999999999</v>
      </c>
      <c r="E331" s="8">
        <v>931.2</v>
      </c>
      <c r="F331" s="8">
        <v>1281.9000000000001</v>
      </c>
      <c r="G331" s="8">
        <v>1432.4</v>
      </c>
      <c r="H331" s="8">
        <v>1294.8</v>
      </c>
      <c r="I331" s="8">
        <v>1054.2</v>
      </c>
      <c r="J331" s="8">
        <v>1097.2</v>
      </c>
      <c r="K331" s="8">
        <v>1183.9000000000001</v>
      </c>
      <c r="L331" s="8">
        <v>676.7</v>
      </c>
      <c r="M331" s="8">
        <v>673.1</v>
      </c>
      <c r="N331" s="8">
        <v>578.5</v>
      </c>
      <c r="O331" s="8">
        <v>881</v>
      </c>
      <c r="P331" s="16">
        <f t="shared" si="202"/>
        <v>12268.000000000002</v>
      </c>
      <c r="R331" s="24"/>
    </row>
    <row r="332" spans="1:18" s="11" customFormat="1" ht="16.05" customHeight="1" x14ac:dyDescent="0.2">
      <c r="A332" s="36"/>
      <c r="B332" s="36"/>
      <c r="C332" s="38" t="s">
        <v>22</v>
      </c>
      <c r="D332" s="10">
        <f t="shared" ref="D332:O332" si="230">IF(D331&lt;=0,"",D331/$P331%)</f>
        <v>9.6437887186175395</v>
      </c>
      <c r="E332" s="10">
        <f t="shared" si="230"/>
        <v>7.5904792957287244</v>
      </c>
      <c r="F332" s="10">
        <f t="shared" si="230"/>
        <v>10.449135963482229</v>
      </c>
      <c r="G332" s="10">
        <f t="shared" si="230"/>
        <v>11.675904792957287</v>
      </c>
      <c r="H332" s="10">
        <f t="shared" si="230"/>
        <v>10.554287577437233</v>
      </c>
      <c r="I332" s="10">
        <f t="shared" si="230"/>
        <v>8.5930877078578405</v>
      </c>
      <c r="J332" s="10">
        <f t="shared" si="230"/>
        <v>8.9435930877078569</v>
      </c>
      <c r="K332" s="10">
        <f t="shared" si="230"/>
        <v>9.650309748940332</v>
      </c>
      <c r="L332" s="10">
        <f t="shared" si="230"/>
        <v>5.5159765242908376</v>
      </c>
      <c r="M332" s="10">
        <f t="shared" si="230"/>
        <v>5.4866318878382776</v>
      </c>
      <c r="N332" s="10">
        <f t="shared" si="230"/>
        <v>4.7155200521682419</v>
      </c>
      <c r="O332" s="10">
        <f t="shared" si="230"/>
        <v>7.1812846429735888</v>
      </c>
      <c r="P332" s="16">
        <f t="shared" si="202"/>
        <v>99.999999999999986</v>
      </c>
      <c r="R332" s="24"/>
    </row>
    <row r="333" spans="1:18" s="11" customFormat="1" ht="16.05" customHeight="1" x14ac:dyDescent="0.2">
      <c r="A333" s="36"/>
      <c r="B333" s="36"/>
      <c r="C333" s="37" t="s">
        <v>23</v>
      </c>
      <c r="D333" s="8">
        <v>1223.0999999999999</v>
      </c>
      <c r="E333" s="8">
        <v>1420.8</v>
      </c>
      <c r="F333" s="8">
        <v>1501.7</v>
      </c>
      <c r="G333" s="8">
        <v>1089.0999999999999</v>
      </c>
      <c r="H333" s="8">
        <v>1156.0999999999999</v>
      </c>
      <c r="I333" s="8">
        <v>1567.2</v>
      </c>
      <c r="J333" s="8">
        <v>1589</v>
      </c>
      <c r="K333" s="8">
        <v>1018.1</v>
      </c>
      <c r="L333" s="8">
        <v>1046</v>
      </c>
      <c r="M333" s="8">
        <v>1404.2</v>
      </c>
      <c r="N333" s="8">
        <v>1135.7</v>
      </c>
      <c r="O333" s="8">
        <v>1276.2</v>
      </c>
      <c r="P333" s="16">
        <f t="shared" si="202"/>
        <v>15427.200000000003</v>
      </c>
      <c r="R333" s="24"/>
    </row>
    <row r="334" spans="1:18" s="11" customFormat="1" ht="16.05" customHeight="1" x14ac:dyDescent="0.2">
      <c r="A334" s="36"/>
      <c r="B334" s="36"/>
      <c r="C334" s="38" t="s">
        <v>22</v>
      </c>
      <c r="D334" s="10">
        <f t="shared" ref="D334:O334" si="231">IF(D333&lt;=0,"",D333/$P333%)</f>
        <v>7.9282047293092699</v>
      </c>
      <c r="E334" s="10">
        <f t="shared" si="231"/>
        <v>9.2097075295581821</v>
      </c>
      <c r="F334" s="10">
        <f t="shared" si="231"/>
        <v>9.7341059946069279</v>
      </c>
      <c r="G334" s="10">
        <f t="shared" si="231"/>
        <v>7.0596090022816824</v>
      </c>
      <c r="H334" s="10">
        <f t="shared" si="231"/>
        <v>7.4939068657954762</v>
      </c>
      <c r="I334" s="10">
        <f t="shared" si="231"/>
        <v>10.158680771624143</v>
      </c>
      <c r="J334" s="10">
        <f t="shared" si="231"/>
        <v>10.299989628707735</v>
      </c>
      <c r="K334" s="10">
        <f t="shared" si="231"/>
        <v>6.5993829081103499</v>
      </c>
      <c r="L334" s="10">
        <f t="shared" si="231"/>
        <v>6.7802323169466909</v>
      </c>
      <c r="M334" s="10">
        <f t="shared" si="231"/>
        <v>9.1021053723293921</v>
      </c>
      <c r="N334" s="10">
        <f t="shared" si="231"/>
        <v>7.3616728894420236</v>
      </c>
      <c r="O334" s="10">
        <f t="shared" si="231"/>
        <v>8.2724019912881133</v>
      </c>
      <c r="P334" s="16">
        <f t="shared" si="202"/>
        <v>99.999999999999972</v>
      </c>
      <c r="R334" s="24"/>
    </row>
    <row r="335" spans="1:18" s="11" customFormat="1" ht="16.05" customHeight="1" x14ac:dyDescent="0.2">
      <c r="A335" s="36"/>
      <c r="B335" s="36"/>
      <c r="C335" s="37" t="s">
        <v>24</v>
      </c>
      <c r="D335" s="9">
        <f>SUM(D333,D331)</f>
        <v>2406.1999999999998</v>
      </c>
      <c r="E335" s="9">
        <f t="shared" ref="E335:O335" si="232">SUM(E333,E331)</f>
        <v>2352</v>
      </c>
      <c r="F335" s="9">
        <f t="shared" si="232"/>
        <v>2783.6000000000004</v>
      </c>
      <c r="G335" s="9">
        <f t="shared" si="232"/>
        <v>2521.5</v>
      </c>
      <c r="H335" s="9">
        <f t="shared" si="232"/>
        <v>2450.8999999999996</v>
      </c>
      <c r="I335" s="9">
        <f t="shared" si="232"/>
        <v>2621.4</v>
      </c>
      <c r="J335" s="9">
        <f t="shared" si="232"/>
        <v>2686.2</v>
      </c>
      <c r="K335" s="9">
        <f t="shared" si="232"/>
        <v>2202</v>
      </c>
      <c r="L335" s="9">
        <f t="shared" si="232"/>
        <v>1722.7</v>
      </c>
      <c r="M335" s="9">
        <f t="shared" si="232"/>
        <v>2077.3000000000002</v>
      </c>
      <c r="N335" s="9">
        <f t="shared" si="232"/>
        <v>1714.2</v>
      </c>
      <c r="O335" s="9">
        <f t="shared" si="232"/>
        <v>2157.1999999999998</v>
      </c>
      <c r="P335" s="16">
        <f t="shared" si="202"/>
        <v>27695.200000000001</v>
      </c>
      <c r="R335" s="24"/>
    </row>
    <row r="336" spans="1:18" s="11" customFormat="1" ht="16.05" customHeight="1" x14ac:dyDescent="0.2">
      <c r="A336" s="36"/>
      <c r="B336" s="40"/>
      <c r="C336" s="38" t="s">
        <v>22</v>
      </c>
      <c r="D336" s="10">
        <f t="shared" ref="D336:O336" si="233">IF(D335&lt;=0,"",D335/$P335%)</f>
        <v>8.6881481267512051</v>
      </c>
      <c r="E336" s="10">
        <f t="shared" si="233"/>
        <v>8.4924463444929081</v>
      </c>
      <c r="F336" s="10">
        <f t="shared" si="233"/>
        <v>10.050839134579279</v>
      </c>
      <c r="G336" s="10">
        <f t="shared" si="233"/>
        <v>9.104465755798838</v>
      </c>
      <c r="H336" s="10">
        <f t="shared" si="233"/>
        <v>8.8495479361044502</v>
      </c>
      <c r="I336" s="10">
        <f t="shared" si="233"/>
        <v>9.4651780814003867</v>
      </c>
      <c r="J336" s="10">
        <f t="shared" si="233"/>
        <v>9.6991536439527426</v>
      </c>
      <c r="K336" s="10">
        <f t="shared" si="233"/>
        <v>7.9508362459920852</v>
      </c>
      <c r="L336" s="10">
        <f t="shared" si="233"/>
        <v>6.2202114445824552</v>
      </c>
      <c r="M336" s="10">
        <f t="shared" si="233"/>
        <v>7.5005777174384018</v>
      </c>
      <c r="N336" s="10">
        <f t="shared" si="233"/>
        <v>6.1895202056674083</v>
      </c>
      <c r="O336" s="10">
        <f t="shared" si="233"/>
        <v>7.7890753632398386</v>
      </c>
      <c r="P336" s="16">
        <f t="shared" si="202"/>
        <v>100</v>
      </c>
      <c r="R336" s="24"/>
    </row>
    <row r="337" spans="1:18" s="11" customFormat="1" ht="16.05" customHeight="1" x14ac:dyDescent="0.2">
      <c r="A337" s="36"/>
      <c r="B337" s="36" t="s">
        <v>79</v>
      </c>
      <c r="C337" s="37" t="s">
        <v>21</v>
      </c>
      <c r="D337" s="8">
        <v>286.40000000000003</v>
      </c>
      <c r="E337" s="8">
        <v>266.2</v>
      </c>
      <c r="F337" s="8">
        <v>311</v>
      </c>
      <c r="G337" s="8">
        <v>259.40000000000003</v>
      </c>
      <c r="H337" s="8">
        <v>279.2</v>
      </c>
      <c r="I337" s="8">
        <v>295.3</v>
      </c>
      <c r="J337" s="8">
        <v>279.2</v>
      </c>
      <c r="K337" s="8">
        <v>290.8</v>
      </c>
      <c r="L337" s="8">
        <v>310.5</v>
      </c>
      <c r="M337" s="8">
        <v>288.29999999999995</v>
      </c>
      <c r="N337" s="8">
        <v>276.3</v>
      </c>
      <c r="O337" s="8">
        <v>284.8</v>
      </c>
      <c r="P337" s="16">
        <f t="shared" si="202"/>
        <v>3427.4000000000005</v>
      </c>
      <c r="R337" s="24"/>
    </row>
    <row r="338" spans="1:18" s="11" customFormat="1" ht="16.05" customHeight="1" x14ac:dyDescent="0.2">
      <c r="A338" s="36"/>
      <c r="B338" s="36"/>
      <c r="C338" s="38" t="s">
        <v>22</v>
      </c>
      <c r="D338" s="10">
        <f t="shared" ref="D338:O338" si="234">IF(D337&lt;=0,"",D337/$P337%)</f>
        <v>8.3561883643578216</v>
      </c>
      <c r="E338" s="10">
        <f t="shared" si="234"/>
        <v>7.7668203302795096</v>
      </c>
      <c r="F338" s="10">
        <f t="shared" si="234"/>
        <v>9.0739335939779409</v>
      </c>
      <c r="G338" s="10">
        <f t="shared" si="234"/>
        <v>7.5684192098967138</v>
      </c>
      <c r="H338" s="10">
        <f t="shared" si="234"/>
        <v>8.1461165898348575</v>
      </c>
      <c r="I338" s="10">
        <f t="shared" si="234"/>
        <v>8.6158604189764816</v>
      </c>
      <c r="J338" s="10">
        <f t="shared" si="234"/>
        <v>8.1461165898348575</v>
      </c>
      <c r="K338" s="10">
        <f t="shared" si="234"/>
        <v>8.4845655598996306</v>
      </c>
      <c r="L338" s="10">
        <f t="shared" si="234"/>
        <v>9.059345276302734</v>
      </c>
      <c r="M338" s="10">
        <f t="shared" si="234"/>
        <v>8.4116239715235999</v>
      </c>
      <c r="N338" s="10">
        <f t="shared" si="234"/>
        <v>8.0615043473186656</v>
      </c>
      <c r="O338" s="10">
        <f t="shared" si="234"/>
        <v>8.3095057477971626</v>
      </c>
      <c r="P338" s="16">
        <f t="shared" si="202"/>
        <v>99.999999999999972</v>
      </c>
      <c r="R338" s="24"/>
    </row>
    <row r="339" spans="1:18" s="11" customFormat="1" ht="16.05" customHeight="1" x14ac:dyDescent="0.2">
      <c r="A339" s="36"/>
      <c r="B339" s="36"/>
      <c r="C339" s="37" t="s">
        <v>23</v>
      </c>
      <c r="D339" s="8">
        <v>270.89999999999998</v>
      </c>
      <c r="E339" s="8">
        <v>281.60000000000002</v>
      </c>
      <c r="F339" s="8">
        <v>296.2</v>
      </c>
      <c r="G339" s="8">
        <v>272.2</v>
      </c>
      <c r="H339" s="8">
        <v>380.6</v>
      </c>
      <c r="I339" s="8">
        <v>294.7</v>
      </c>
      <c r="J339" s="8">
        <v>294.10000000000002</v>
      </c>
      <c r="K339" s="8">
        <v>180.2</v>
      </c>
      <c r="L339" s="8">
        <v>204.8</v>
      </c>
      <c r="M339" s="8">
        <v>312.7</v>
      </c>
      <c r="N339" s="8">
        <v>329.8</v>
      </c>
      <c r="O339" s="8">
        <v>254.7</v>
      </c>
      <c r="P339" s="16">
        <f t="shared" si="202"/>
        <v>3372.5</v>
      </c>
      <c r="R339" s="24"/>
    </row>
    <row r="340" spans="1:18" s="11" customFormat="1" ht="16.05" customHeight="1" x14ac:dyDescent="0.2">
      <c r="A340" s="36"/>
      <c r="B340" s="36"/>
      <c r="C340" s="38" t="s">
        <v>22</v>
      </c>
      <c r="D340" s="10">
        <f t="shared" ref="D340:O340" si="235">IF(D339&lt;=0,"",D339/$P339%)</f>
        <v>8.0326167531504815</v>
      </c>
      <c r="E340" s="10">
        <f t="shared" si="235"/>
        <v>8.3498888065233512</v>
      </c>
      <c r="F340" s="10">
        <f t="shared" si="235"/>
        <v>8.7828020756115635</v>
      </c>
      <c r="G340" s="10">
        <f t="shared" si="235"/>
        <v>8.0711638250555957</v>
      </c>
      <c r="H340" s="10">
        <f t="shared" si="235"/>
        <v>11.285396590066716</v>
      </c>
      <c r="I340" s="10">
        <f t="shared" si="235"/>
        <v>8.7383246849518148</v>
      </c>
      <c r="J340" s="10">
        <f t="shared" si="235"/>
        <v>8.7205337286879168</v>
      </c>
      <c r="K340" s="10">
        <f t="shared" si="235"/>
        <v>5.3432171979243881</v>
      </c>
      <c r="L340" s="10">
        <f t="shared" si="235"/>
        <v>6.0726464047442548</v>
      </c>
      <c r="M340" s="10">
        <f t="shared" si="235"/>
        <v>9.2720533728687915</v>
      </c>
      <c r="N340" s="10">
        <f t="shared" si="235"/>
        <v>9.7790956263899176</v>
      </c>
      <c r="O340" s="10">
        <f t="shared" si="235"/>
        <v>7.5522609340252034</v>
      </c>
      <c r="P340" s="16">
        <f t="shared" si="202"/>
        <v>99.999999999999986</v>
      </c>
      <c r="R340" s="24"/>
    </row>
    <row r="341" spans="1:18" s="11" customFormat="1" ht="16.05" customHeight="1" x14ac:dyDescent="0.2">
      <c r="A341" s="36"/>
      <c r="B341" s="36"/>
      <c r="C341" s="37" t="s">
        <v>24</v>
      </c>
      <c r="D341" s="9">
        <f>SUM(D339,D337)</f>
        <v>557.29999999999995</v>
      </c>
      <c r="E341" s="9">
        <f t="shared" ref="E341:O341" si="236">SUM(E339,E337)</f>
        <v>547.79999999999995</v>
      </c>
      <c r="F341" s="9">
        <f t="shared" si="236"/>
        <v>607.20000000000005</v>
      </c>
      <c r="G341" s="9">
        <f t="shared" si="236"/>
        <v>531.6</v>
      </c>
      <c r="H341" s="9">
        <f t="shared" si="236"/>
        <v>659.8</v>
      </c>
      <c r="I341" s="9">
        <f t="shared" si="236"/>
        <v>590</v>
      </c>
      <c r="J341" s="9">
        <f t="shared" si="236"/>
        <v>573.29999999999995</v>
      </c>
      <c r="K341" s="9">
        <f t="shared" si="236"/>
        <v>471</v>
      </c>
      <c r="L341" s="9">
        <f t="shared" si="236"/>
        <v>515.29999999999995</v>
      </c>
      <c r="M341" s="9">
        <f t="shared" si="236"/>
        <v>601</v>
      </c>
      <c r="N341" s="9">
        <f t="shared" si="236"/>
        <v>606.1</v>
      </c>
      <c r="O341" s="9">
        <f t="shared" si="236"/>
        <v>539.5</v>
      </c>
      <c r="P341" s="16">
        <f t="shared" si="202"/>
        <v>6799.9000000000005</v>
      </c>
      <c r="R341" s="24"/>
    </row>
    <row r="342" spans="1:18" s="11" customFormat="1" ht="16.05" customHeight="1" x14ac:dyDescent="0.2">
      <c r="A342" s="36"/>
      <c r="B342" s="40"/>
      <c r="C342" s="38" t="s">
        <v>22</v>
      </c>
      <c r="D342" s="10">
        <f t="shared" ref="D342:O342" si="237">IF(D341&lt;=0,"",D341/$P341%)</f>
        <v>8.1957087604229457</v>
      </c>
      <c r="E342" s="10">
        <f t="shared" si="237"/>
        <v>8.0560008235415204</v>
      </c>
      <c r="F342" s="10">
        <f t="shared" si="237"/>
        <v>8.929543081515904</v>
      </c>
      <c r="G342" s="10">
        <f t="shared" si="237"/>
        <v>7.8177620259121454</v>
      </c>
      <c r="H342" s="10">
        <f t="shared" si="237"/>
        <v>9.7030838688804231</v>
      </c>
      <c r="I342" s="10">
        <f t="shared" si="237"/>
        <v>8.6765981852674283</v>
      </c>
      <c r="J342" s="10">
        <f t="shared" si="237"/>
        <v>8.431006338328503</v>
      </c>
      <c r="K342" s="10">
        <f t="shared" si="237"/>
        <v>6.926572449594846</v>
      </c>
      <c r="L342" s="10">
        <f t="shared" si="237"/>
        <v>7.5780526184208572</v>
      </c>
      <c r="M342" s="10">
        <f t="shared" si="237"/>
        <v>8.8383652700774995</v>
      </c>
      <c r="N342" s="10">
        <f t="shared" si="237"/>
        <v>8.9133663730348971</v>
      </c>
      <c r="O342" s="10">
        <f t="shared" si="237"/>
        <v>7.9339402050030134</v>
      </c>
      <c r="P342" s="16">
        <f t="shared" si="202"/>
        <v>100</v>
      </c>
      <c r="R342" s="24"/>
    </row>
    <row r="343" spans="1:18" s="11" customFormat="1" ht="16.05" customHeight="1" x14ac:dyDescent="0.2">
      <c r="A343" s="36"/>
      <c r="B343" s="36" t="s">
        <v>80</v>
      </c>
      <c r="C343" s="37" t="s">
        <v>21</v>
      </c>
      <c r="D343" s="8">
        <v>48</v>
      </c>
      <c r="E343" s="8">
        <v>42.9</v>
      </c>
      <c r="F343" s="8">
        <v>59.5</v>
      </c>
      <c r="G343" s="8">
        <v>162.30000000000001</v>
      </c>
      <c r="H343" s="8">
        <v>57</v>
      </c>
      <c r="I343" s="8">
        <v>72.3</v>
      </c>
      <c r="J343" s="8">
        <v>65.900000000000006</v>
      </c>
      <c r="K343" s="8">
        <v>59.8</v>
      </c>
      <c r="L343" s="8">
        <v>134.19999999999999</v>
      </c>
      <c r="M343" s="8">
        <v>122.4</v>
      </c>
      <c r="N343" s="8">
        <v>73.8</v>
      </c>
      <c r="O343" s="8">
        <v>135.9</v>
      </c>
      <c r="P343" s="16">
        <f t="shared" si="202"/>
        <v>1034</v>
      </c>
      <c r="R343" s="24"/>
    </row>
    <row r="344" spans="1:18" s="11" customFormat="1" ht="16.05" customHeight="1" x14ac:dyDescent="0.2">
      <c r="A344" s="36"/>
      <c r="B344" s="36"/>
      <c r="C344" s="38" t="s">
        <v>22</v>
      </c>
      <c r="D344" s="10">
        <f t="shared" ref="D344:O344" si="238">IF(D343&lt;=0,"",D343/$P343%)</f>
        <v>4.6421663442940035</v>
      </c>
      <c r="E344" s="10">
        <f t="shared" si="238"/>
        <v>4.1489361702127656</v>
      </c>
      <c r="F344" s="10">
        <f t="shared" si="238"/>
        <v>5.7543520309477758</v>
      </c>
      <c r="G344" s="10">
        <f t="shared" si="238"/>
        <v>15.696324951644101</v>
      </c>
      <c r="H344" s="10">
        <f t="shared" si="238"/>
        <v>5.5125725338491298</v>
      </c>
      <c r="I344" s="10">
        <f t="shared" si="238"/>
        <v>6.9922630560928427</v>
      </c>
      <c r="J344" s="10">
        <f t="shared" si="238"/>
        <v>6.3733075435203101</v>
      </c>
      <c r="K344" s="10">
        <f t="shared" si="238"/>
        <v>5.7833655705996128</v>
      </c>
      <c r="L344" s="10">
        <f t="shared" si="238"/>
        <v>12.978723404255318</v>
      </c>
      <c r="M344" s="10">
        <f t="shared" si="238"/>
        <v>11.83752417794971</v>
      </c>
      <c r="N344" s="10">
        <f t="shared" si="238"/>
        <v>7.137330754352031</v>
      </c>
      <c r="O344" s="10">
        <f t="shared" si="238"/>
        <v>13.1431334622824</v>
      </c>
      <c r="P344" s="16">
        <f t="shared" si="202"/>
        <v>100</v>
      </c>
      <c r="R344" s="24"/>
    </row>
    <row r="345" spans="1:18" s="11" customFormat="1" ht="16.05" customHeight="1" x14ac:dyDescent="0.2">
      <c r="A345" s="36"/>
      <c r="B345" s="36"/>
      <c r="C345" s="37" t="s">
        <v>23</v>
      </c>
      <c r="D345" s="8">
        <v>928.7</v>
      </c>
      <c r="E345" s="8">
        <v>719.9</v>
      </c>
      <c r="F345" s="8">
        <v>1659.9</v>
      </c>
      <c r="G345" s="8">
        <v>802.4</v>
      </c>
      <c r="H345" s="8">
        <v>718.7</v>
      </c>
      <c r="I345" s="8">
        <v>768.7</v>
      </c>
      <c r="J345" s="8">
        <v>953.9</v>
      </c>
      <c r="K345" s="8">
        <v>876.4</v>
      </c>
      <c r="L345" s="8">
        <v>798.2</v>
      </c>
      <c r="M345" s="8">
        <v>1012</v>
      </c>
      <c r="N345" s="8">
        <v>1058.9000000000001</v>
      </c>
      <c r="O345" s="8">
        <v>1051</v>
      </c>
      <c r="P345" s="16">
        <f t="shared" si="202"/>
        <v>11348.699999999999</v>
      </c>
      <c r="R345" s="24"/>
    </row>
    <row r="346" spans="1:18" s="11" customFormat="1" ht="16.05" customHeight="1" x14ac:dyDescent="0.2">
      <c r="A346" s="36"/>
      <c r="B346" s="36"/>
      <c r="C346" s="38" t="s">
        <v>22</v>
      </c>
      <c r="D346" s="10">
        <f t="shared" ref="D346:O346" si="239">IF(D345&lt;=0,"",D345/$P345%)</f>
        <v>8.1833161507485439</v>
      </c>
      <c r="E346" s="10">
        <f t="shared" si="239"/>
        <v>6.3434578409861926</v>
      </c>
      <c r="F346" s="10">
        <f t="shared" si="239"/>
        <v>14.626344867694099</v>
      </c>
      <c r="G346" s="10">
        <f t="shared" si="239"/>
        <v>7.0704133513089609</v>
      </c>
      <c r="H346" s="10">
        <f t="shared" si="239"/>
        <v>6.3328839426542256</v>
      </c>
      <c r="I346" s="10">
        <f t="shared" si="239"/>
        <v>6.7734630398195392</v>
      </c>
      <c r="J346" s="10">
        <f t="shared" si="239"/>
        <v>8.405368015719862</v>
      </c>
      <c r="K346" s="10">
        <f t="shared" si="239"/>
        <v>7.7224704151136256</v>
      </c>
      <c r="L346" s="10">
        <f t="shared" si="239"/>
        <v>7.0334047071470751</v>
      </c>
      <c r="M346" s="10">
        <f t="shared" si="239"/>
        <v>8.9173209266259583</v>
      </c>
      <c r="N346" s="10">
        <f t="shared" si="239"/>
        <v>9.330584119767023</v>
      </c>
      <c r="O346" s="10">
        <f t="shared" si="239"/>
        <v>9.2609726224149025</v>
      </c>
      <c r="P346" s="16">
        <f t="shared" si="202"/>
        <v>100</v>
      </c>
      <c r="R346" s="24"/>
    </row>
    <row r="347" spans="1:18" s="11" customFormat="1" ht="16.05" customHeight="1" x14ac:dyDescent="0.2">
      <c r="A347" s="36"/>
      <c r="B347" s="36"/>
      <c r="C347" s="37" t="s">
        <v>24</v>
      </c>
      <c r="D347" s="9">
        <f>SUM(D345,D343)</f>
        <v>976.7</v>
      </c>
      <c r="E347" s="9">
        <f t="shared" ref="E347:O347" si="240">SUM(E345,E343)</f>
        <v>762.8</v>
      </c>
      <c r="F347" s="9">
        <f t="shared" si="240"/>
        <v>1719.4</v>
      </c>
      <c r="G347" s="9">
        <f t="shared" si="240"/>
        <v>964.7</v>
      </c>
      <c r="H347" s="9">
        <f t="shared" si="240"/>
        <v>775.7</v>
      </c>
      <c r="I347" s="9">
        <f t="shared" si="240"/>
        <v>841</v>
      </c>
      <c r="J347" s="9">
        <f t="shared" si="240"/>
        <v>1019.8</v>
      </c>
      <c r="K347" s="9">
        <f t="shared" si="240"/>
        <v>936.19999999999993</v>
      </c>
      <c r="L347" s="9">
        <f t="shared" si="240"/>
        <v>932.40000000000009</v>
      </c>
      <c r="M347" s="9">
        <f t="shared" si="240"/>
        <v>1134.4000000000001</v>
      </c>
      <c r="N347" s="9">
        <f t="shared" si="240"/>
        <v>1132.7</v>
      </c>
      <c r="O347" s="9">
        <f t="shared" si="240"/>
        <v>1186.9000000000001</v>
      </c>
      <c r="P347" s="16">
        <f t="shared" si="202"/>
        <v>12382.7</v>
      </c>
      <c r="R347" s="24"/>
    </row>
    <row r="348" spans="1:18" s="11" customFormat="1" ht="16.05" customHeight="1" x14ac:dyDescent="0.2">
      <c r="A348" s="36"/>
      <c r="B348" s="40"/>
      <c r="C348" s="38" t="s">
        <v>22</v>
      </c>
      <c r="D348" s="10">
        <f t="shared" ref="D348:O348" si="241">IF(D347&lt;=0,"",D347/$P347%)</f>
        <v>7.8876174016975291</v>
      </c>
      <c r="E348" s="10">
        <f t="shared" si="241"/>
        <v>6.1602073861112672</v>
      </c>
      <c r="F348" s="10">
        <f t="shared" si="241"/>
        <v>13.885501546512472</v>
      </c>
      <c r="G348" s="10">
        <f t="shared" si="241"/>
        <v>7.7907080039086782</v>
      </c>
      <c r="H348" s="10">
        <f t="shared" si="241"/>
        <v>6.2643849887342826</v>
      </c>
      <c r="I348" s="10">
        <f t="shared" si="241"/>
        <v>6.7917336283686103</v>
      </c>
      <c r="J348" s="10">
        <f t="shared" si="241"/>
        <v>8.2356836554224842</v>
      </c>
      <c r="K348" s="10">
        <f t="shared" si="241"/>
        <v>7.5605481841601581</v>
      </c>
      <c r="L348" s="10">
        <f t="shared" si="241"/>
        <v>7.5298602081936892</v>
      </c>
      <c r="M348" s="10">
        <f t="shared" si="241"/>
        <v>9.1611684043060073</v>
      </c>
      <c r="N348" s="10">
        <f t="shared" si="241"/>
        <v>9.147439572952587</v>
      </c>
      <c r="O348" s="10">
        <f t="shared" si="241"/>
        <v>9.5851470196322293</v>
      </c>
      <c r="P348" s="16">
        <f t="shared" si="202"/>
        <v>100</v>
      </c>
      <c r="R348" s="24"/>
    </row>
    <row r="349" spans="1:18" s="11" customFormat="1" ht="16.05" customHeight="1" x14ac:dyDescent="0.2">
      <c r="A349" s="36"/>
      <c r="B349" s="36" t="s">
        <v>81</v>
      </c>
      <c r="C349" s="37" t="s">
        <v>21</v>
      </c>
      <c r="D349" s="8">
        <v>99.8</v>
      </c>
      <c r="E349" s="8">
        <v>87.5</v>
      </c>
      <c r="F349" s="8">
        <v>128.19999999999999</v>
      </c>
      <c r="G349" s="8">
        <v>143.80000000000001</v>
      </c>
      <c r="H349" s="8">
        <v>99</v>
      </c>
      <c r="I349" s="8">
        <v>104.9</v>
      </c>
      <c r="J349" s="8">
        <v>111.7</v>
      </c>
      <c r="K349" s="8">
        <v>95.2</v>
      </c>
      <c r="L349" s="8">
        <v>119.60000000000001</v>
      </c>
      <c r="M349" s="8">
        <v>134.80000000000001</v>
      </c>
      <c r="N349" s="8">
        <v>159.30000000000001</v>
      </c>
      <c r="O349" s="8">
        <v>133.19999999999999</v>
      </c>
      <c r="P349" s="16">
        <f t="shared" si="202"/>
        <v>1417</v>
      </c>
      <c r="R349" s="24"/>
    </row>
    <row r="350" spans="1:18" s="11" customFormat="1" ht="16.05" customHeight="1" x14ac:dyDescent="0.2">
      <c r="A350" s="36"/>
      <c r="B350" s="36"/>
      <c r="C350" s="38" t="s">
        <v>22</v>
      </c>
      <c r="D350" s="10">
        <f t="shared" ref="D350:O350" si="242">IF(D349&lt;=0,"",D349/$P349%)</f>
        <v>7.0430486944248409</v>
      </c>
      <c r="E350" s="10">
        <f t="shared" si="242"/>
        <v>6.1750176429075516</v>
      </c>
      <c r="F350" s="10">
        <f t="shared" si="242"/>
        <v>9.0472829922371201</v>
      </c>
      <c r="G350" s="10">
        <f t="shared" si="242"/>
        <v>10.148200423429783</v>
      </c>
      <c r="H350" s="10">
        <f t="shared" si="242"/>
        <v>6.9865913902611148</v>
      </c>
      <c r="I350" s="10">
        <f t="shared" si="242"/>
        <v>7.4029640084685964</v>
      </c>
      <c r="J350" s="10">
        <f t="shared" si="242"/>
        <v>7.8828510938602685</v>
      </c>
      <c r="K350" s="10">
        <f t="shared" si="242"/>
        <v>6.718419195483416</v>
      </c>
      <c r="L350" s="10">
        <f t="shared" si="242"/>
        <v>8.4403669724770651</v>
      </c>
      <c r="M350" s="10">
        <f t="shared" si="242"/>
        <v>9.5130557515878618</v>
      </c>
      <c r="N350" s="10">
        <f t="shared" si="242"/>
        <v>11.242060691601976</v>
      </c>
      <c r="O350" s="10">
        <f t="shared" si="242"/>
        <v>9.4001411432604094</v>
      </c>
      <c r="P350" s="16">
        <f t="shared" si="202"/>
        <v>100</v>
      </c>
      <c r="R350" s="24"/>
    </row>
    <row r="351" spans="1:18" s="11" customFormat="1" ht="16.05" customHeight="1" x14ac:dyDescent="0.2">
      <c r="A351" s="36"/>
      <c r="B351" s="36"/>
      <c r="C351" s="37" t="s">
        <v>23</v>
      </c>
      <c r="D351" s="8">
        <v>1192.7</v>
      </c>
      <c r="E351" s="8">
        <v>1052.0999999999999</v>
      </c>
      <c r="F351" s="8">
        <v>1163.5</v>
      </c>
      <c r="G351" s="8">
        <v>1098.7</v>
      </c>
      <c r="H351" s="8">
        <v>1106</v>
      </c>
      <c r="I351" s="8">
        <v>1171.7</v>
      </c>
      <c r="J351" s="8">
        <v>1293.9000000000001</v>
      </c>
      <c r="K351" s="8">
        <v>1292.7</v>
      </c>
      <c r="L351" s="8">
        <v>1258.5</v>
      </c>
      <c r="M351" s="8">
        <v>1456.4</v>
      </c>
      <c r="N351" s="8">
        <v>1365.6999999999998</v>
      </c>
      <c r="O351" s="8">
        <v>1328.6</v>
      </c>
      <c r="P351" s="16">
        <f t="shared" si="202"/>
        <v>14780.500000000002</v>
      </c>
      <c r="R351" s="24"/>
    </row>
    <row r="352" spans="1:18" s="11" customFormat="1" ht="16.05" customHeight="1" x14ac:dyDescent="0.2">
      <c r="A352" s="36"/>
      <c r="B352" s="36"/>
      <c r="C352" s="38" t="s">
        <v>22</v>
      </c>
      <c r="D352" s="10">
        <f t="shared" ref="D352:O352" si="243">IF(D351&lt;=0,"",D351/$P351%)</f>
        <v>8.0694157843104097</v>
      </c>
      <c r="E352" s="10">
        <f t="shared" si="243"/>
        <v>7.118162443760359</v>
      </c>
      <c r="F352" s="10">
        <f t="shared" si="243"/>
        <v>7.8718581915361456</v>
      </c>
      <c r="G352" s="10">
        <f t="shared" si="243"/>
        <v>7.4334427116809305</v>
      </c>
      <c r="H352" s="10">
        <f t="shared" si="243"/>
        <v>7.4828321098744963</v>
      </c>
      <c r="I352" s="10">
        <f t="shared" si="243"/>
        <v>7.9273366936165894</v>
      </c>
      <c r="J352" s="10">
        <f t="shared" si="243"/>
        <v>8.7541016880349112</v>
      </c>
      <c r="K352" s="10">
        <f t="shared" si="243"/>
        <v>8.745982882852406</v>
      </c>
      <c r="L352" s="10">
        <f t="shared" si="243"/>
        <v>8.5145969351510438</v>
      </c>
      <c r="M352" s="10">
        <f t="shared" si="243"/>
        <v>9.8535232231656575</v>
      </c>
      <c r="N352" s="10">
        <f t="shared" si="243"/>
        <v>9.239876864788064</v>
      </c>
      <c r="O352" s="10">
        <f t="shared" si="243"/>
        <v>8.9888704712289833</v>
      </c>
      <c r="P352" s="16">
        <f t="shared" si="202"/>
        <v>99.999999999999972</v>
      </c>
      <c r="R352" s="24"/>
    </row>
    <row r="353" spans="1:18" s="11" customFormat="1" ht="16.05" customHeight="1" x14ac:dyDescent="0.2">
      <c r="A353" s="36"/>
      <c r="B353" s="36"/>
      <c r="C353" s="37" t="s">
        <v>24</v>
      </c>
      <c r="D353" s="9">
        <f>SUM(D351,D349)</f>
        <v>1292.5</v>
      </c>
      <c r="E353" s="9">
        <f t="shared" ref="E353:O353" si="244">SUM(E351,E349)</f>
        <v>1139.5999999999999</v>
      </c>
      <c r="F353" s="9">
        <f t="shared" si="244"/>
        <v>1291.7</v>
      </c>
      <c r="G353" s="9">
        <f t="shared" si="244"/>
        <v>1242.5</v>
      </c>
      <c r="H353" s="9">
        <f t="shared" si="244"/>
        <v>1205</v>
      </c>
      <c r="I353" s="9">
        <f t="shared" si="244"/>
        <v>1276.6000000000001</v>
      </c>
      <c r="J353" s="9">
        <f t="shared" si="244"/>
        <v>1405.6000000000001</v>
      </c>
      <c r="K353" s="9">
        <f t="shared" si="244"/>
        <v>1387.9</v>
      </c>
      <c r="L353" s="9">
        <f t="shared" si="244"/>
        <v>1378.1</v>
      </c>
      <c r="M353" s="9">
        <f t="shared" si="244"/>
        <v>1591.2</v>
      </c>
      <c r="N353" s="9">
        <f t="shared" si="244"/>
        <v>1524.9999999999998</v>
      </c>
      <c r="O353" s="9">
        <f t="shared" si="244"/>
        <v>1461.8</v>
      </c>
      <c r="P353" s="16">
        <f t="shared" si="202"/>
        <v>16197.5</v>
      </c>
      <c r="R353" s="24"/>
    </row>
    <row r="354" spans="1:18" s="11" customFormat="1" ht="16.05" customHeight="1" x14ac:dyDescent="0.2">
      <c r="A354" s="36"/>
      <c r="B354" s="40"/>
      <c r="C354" s="38" t="s">
        <v>22</v>
      </c>
      <c r="D354" s="10">
        <f t="shared" ref="D354:O354" si="245">IF(D353&lt;=0,"",D353/$P353%)</f>
        <v>7.9796264855687609</v>
      </c>
      <c r="E354" s="10">
        <f t="shared" si="245"/>
        <v>7.0356536502546687</v>
      </c>
      <c r="F354" s="10">
        <f t="shared" si="245"/>
        <v>7.9746874517672488</v>
      </c>
      <c r="G354" s="10">
        <f t="shared" si="245"/>
        <v>7.6709368729742247</v>
      </c>
      <c r="H354" s="10">
        <f t="shared" si="245"/>
        <v>7.439419663528323</v>
      </c>
      <c r="I354" s="10">
        <f t="shared" si="245"/>
        <v>7.881463188763699</v>
      </c>
      <c r="J354" s="10">
        <f t="shared" si="245"/>
        <v>8.6778823892576025</v>
      </c>
      <c r="K354" s="10">
        <f t="shared" si="245"/>
        <v>8.5686062663991365</v>
      </c>
      <c r="L354" s="10">
        <f t="shared" si="245"/>
        <v>8.5081031023306064</v>
      </c>
      <c r="M354" s="10">
        <f t="shared" si="245"/>
        <v>9.8237382312085213</v>
      </c>
      <c r="N354" s="10">
        <f t="shared" si="245"/>
        <v>9.4150331841333532</v>
      </c>
      <c r="O354" s="10">
        <f t="shared" si="245"/>
        <v>9.0248495138138605</v>
      </c>
      <c r="P354" s="16">
        <f t="shared" si="202"/>
        <v>100</v>
      </c>
      <c r="R354" s="24"/>
    </row>
    <row r="355" spans="1:18" s="11" customFormat="1" ht="16.05" customHeight="1" x14ac:dyDescent="0.2">
      <c r="A355" s="36"/>
      <c r="B355" s="36" t="s">
        <v>82</v>
      </c>
      <c r="C355" s="37" t="s">
        <v>21</v>
      </c>
      <c r="D355" s="8">
        <v>99</v>
      </c>
      <c r="E355" s="8">
        <v>93.1</v>
      </c>
      <c r="F355" s="8">
        <v>108.10000000000001</v>
      </c>
      <c r="G355" s="8">
        <v>132.80000000000001</v>
      </c>
      <c r="H355" s="8">
        <v>95.3</v>
      </c>
      <c r="I355" s="8">
        <v>112</v>
      </c>
      <c r="J355" s="8">
        <v>124.3</v>
      </c>
      <c r="K355" s="8">
        <v>111.7</v>
      </c>
      <c r="L355" s="8">
        <v>123.3</v>
      </c>
      <c r="M355" s="8">
        <v>120.3</v>
      </c>
      <c r="N355" s="8">
        <v>133.5</v>
      </c>
      <c r="O355" s="8">
        <v>175.2</v>
      </c>
      <c r="P355" s="16">
        <f t="shared" si="202"/>
        <v>1428.6</v>
      </c>
      <c r="R355" s="24"/>
    </row>
    <row r="356" spans="1:18" s="11" customFormat="1" ht="16.05" customHeight="1" x14ac:dyDescent="0.2">
      <c r="A356" s="36"/>
      <c r="B356" s="36"/>
      <c r="C356" s="38" t="s">
        <v>22</v>
      </c>
      <c r="D356" s="10">
        <f t="shared" ref="D356:O356" si="246">IF(D355&lt;=0,"",D355/$P355%)</f>
        <v>6.9298614027719445</v>
      </c>
      <c r="E356" s="10">
        <f t="shared" si="246"/>
        <v>6.5168696626067479</v>
      </c>
      <c r="F356" s="10">
        <f t="shared" si="246"/>
        <v>7.5668486630267404</v>
      </c>
      <c r="G356" s="10">
        <f t="shared" si="246"/>
        <v>9.2958140837183265</v>
      </c>
      <c r="H356" s="10">
        <f t="shared" si="246"/>
        <v>6.6708665826683466</v>
      </c>
      <c r="I356" s="10">
        <f t="shared" si="246"/>
        <v>7.8398432031359375</v>
      </c>
      <c r="J356" s="10">
        <f t="shared" si="246"/>
        <v>8.7008259834803301</v>
      </c>
      <c r="K356" s="10">
        <f t="shared" si="246"/>
        <v>7.8188436231275382</v>
      </c>
      <c r="L356" s="10">
        <f t="shared" si="246"/>
        <v>8.6308273834523312</v>
      </c>
      <c r="M356" s="10">
        <f t="shared" si="246"/>
        <v>8.4208315833683329</v>
      </c>
      <c r="N356" s="10">
        <f t="shared" si="246"/>
        <v>9.3448131037379252</v>
      </c>
      <c r="O356" s="10">
        <f t="shared" si="246"/>
        <v>12.263754724905501</v>
      </c>
      <c r="P356" s="16">
        <f t="shared" si="202"/>
        <v>99.999999999999986</v>
      </c>
      <c r="R356" s="24"/>
    </row>
    <row r="357" spans="1:18" s="11" customFormat="1" ht="16.05" customHeight="1" x14ac:dyDescent="0.2">
      <c r="A357" s="36"/>
      <c r="B357" s="36"/>
      <c r="C357" s="37" t="s">
        <v>23</v>
      </c>
      <c r="D357" s="8">
        <v>1931.7</v>
      </c>
      <c r="E357" s="8">
        <v>1796.7</v>
      </c>
      <c r="F357" s="8">
        <v>2227.6</v>
      </c>
      <c r="G357" s="8">
        <v>2256.3000000000002</v>
      </c>
      <c r="H357" s="8">
        <v>2111.6</v>
      </c>
      <c r="I357" s="8">
        <v>2148.1</v>
      </c>
      <c r="J357" s="8">
        <v>2029.4</v>
      </c>
      <c r="K357" s="8">
        <v>2011.7</v>
      </c>
      <c r="L357" s="8">
        <v>2100.5</v>
      </c>
      <c r="M357" s="8">
        <v>2290.3000000000002</v>
      </c>
      <c r="N357" s="8">
        <v>2485.4</v>
      </c>
      <c r="O357" s="8">
        <v>2496.1999999999998</v>
      </c>
      <c r="P357" s="16">
        <f t="shared" ref="P357:P366" si="247">SUM(D357:O357)</f>
        <v>25885.5</v>
      </c>
      <c r="R357" s="24"/>
    </row>
    <row r="358" spans="1:18" s="11" customFormat="1" ht="16.05" customHeight="1" x14ac:dyDescent="0.2">
      <c r="A358" s="36"/>
      <c r="B358" s="36"/>
      <c r="C358" s="38" t="s">
        <v>22</v>
      </c>
      <c r="D358" s="10">
        <f t="shared" ref="D358:O358" si="248">IF(D357&lt;=0,"",D357/$P357%)</f>
        <v>7.4624789940314074</v>
      </c>
      <c r="E358" s="10">
        <f t="shared" si="248"/>
        <v>6.940951497942863</v>
      </c>
      <c r="F358" s="10">
        <f t="shared" si="248"/>
        <v>8.6055900021247407</v>
      </c>
      <c r="G358" s="10">
        <f t="shared" si="248"/>
        <v>8.7164628846265284</v>
      </c>
      <c r="H358" s="10">
        <f t="shared" si="248"/>
        <v>8.1574626721523629</v>
      </c>
      <c r="I358" s="10">
        <f t="shared" si="248"/>
        <v>8.2984682544281529</v>
      </c>
      <c r="J358" s="10">
        <f t="shared" si="248"/>
        <v>7.8399103745340053</v>
      </c>
      <c r="K358" s="10">
        <f t="shared" si="248"/>
        <v>7.7715323250468407</v>
      </c>
      <c r="L358" s="10">
        <f t="shared" si="248"/>
        <v>8.114581522473971</v>
      </c>
      <c r="M358" s="10">
        <f t="shared" si="248"/>
        <v>8.8478105503080879</v>
      </c>
      <c r="N358" s="10">
        <f t="shared" si="248"/>
        <v>9.6015143613219749</v>
      </c>
      <c r="O358" s="10">
        <f t="shared" si="248"/>
        <v>9.6432365610090578</v>
      </c>
      <c r="P358" s="16">
        <f t="shared" si="247"/>
        <v>100</v>
      </c>
      <c r="R358" s="24"/>
    </row>
    <row r="359" spans="1:18" s="11" customFormat="1" ht="16.05" customHeight="1" x14ac:dyDescent="0.2">
      <c r="A359" s="36"/>
      <c r="B359" s="36"/>
      <c r="C359" s="37" t="s">
        <v>24</v>
      </c>
      <c r="D359" s="9">
        <f>SUM(D357,D355)</f>
        <v>2030.7</v>
      </c>
      <c r="E359" s="9">
        <f t="shared" ref="E359:O359" si="249">SUM(E357,E355)</f>
        <v>1889.8</v>
      </c>
      <c r="F359" s="9">
        <f t="shared" si="249"/>
        <v>2335.6999999999998</v>
      </c>
      <c r="G359" s="9">
        <f t="shared" si="249"/>
        <v>2389.1000000000004</v>
      </c>
      <c r="H359" s="9">
        <f t="shared" si="249"/>
        <v>2206.9</v>
      </c>
      <c r="I359" s="9">
        <f t="shared" si="249"/>
        <v>2260.1</v>
      </c>
      <c r="J359" s="9">
        <f t="shared" si="249"/>
        <v>2153.7000000000003</v>
      </c>
      <c r="K359" s="9">
        <f t="shared" si="249"/>
        <v>2123.4</v>
      </c>
      <c r="L359" s="9">
        <f t="shared" si="249"/>
        <v>2223.8000000000002</v>
      </c>
      <c r="M359" s="9">
        <f t="shared" si="249"/>
        <v>2410.6000000000004</v>
      </c>
      <c r="N359" s="9">
        <f t="shared" si="249"/>
        <v>2618.9</v>
      </c>
      <c r="O359" s="9">
        <f t="shared" si="249"/>
        <v>2671.3999999999996</v>
      </c>
      <c r="P359" s="16">
        <f t="shared" si="247"/>
        <v>27314.100000000006</v>
      </c>
      <c r="R359" s="24"/>
    </row>
    <row r="360" spans="1:18" s="11" customFormat="1" ht="16.05" customHeight="1" x14ac:dyDescent="0.2">
      <c r="A360" s="43"/>
      <c r="B360" s="40"/>
      <c r="C360" s="38" t="s">
        <v>22</v>
      </c>
      <c r="D360" s="10">
        <f t="shared" ref="D360:O360" si="250">IF(D359&lt;=0,"",D359/$P359%)</f>
        <v>7.4346216789130866</v>
      </c>
      <c r="E360" s="10">
        <f t="shared" si="250"/>
        <v>6.9187708912246766</v>
      </c>
      <c r="F360" s="10">
        <f t="shared" si="250"/>
        <v>8.5512610702897014</v>
      </c>
      <c r="G360" s="10">
        <f t="shared" si="250"/>
        <v>8.7467644915995759</v>
      </c>
      <c r="H360" s="10">
        <f t="shared" si="250"/>
        <v>8.0797097469804946</v>
      </c>
      <c r="I360" s="10">
        <f t="shared" si="250"/>
        <v>8.2744809457386452</v>
      </c>
      <c r="J360" s="10">
        <f t="shared" si="250"/>
        <v>7.8849385482223457</v>
      </c>
      <c r="K360" s="10">
        <f t="shared" si="250"/>
        <v>7.7740068316364059</v>
      </c>
      <c r="L360" s="10">
        <f t="shared" si="250"/>
        <v>8.1415825526010366</v>
      </c>
      <c r="M360" s="10">
        <f t="shared" si="250"/>
        <v>8.8254784159097301</v>
      </c>
      <c r="N360" s="10">
        <f t="shared" si="250"/>
        <v>9.5880882035285779</v>
      </c>
      <c r="O360" s="10">
        <f t="shared" si="250"/>
        <v>9.7802966233556994</v>
      </c>
      <c r="P360" s="16">
        <f t="shared" si="247"/>
        <v>99.999999999999972</v>
      </c>
      <c r="R360" s="24"/>
    </row>
    <row r="361" spans="1:18" s="11" customFormat="1" ht="16.05" customHeight="1" x14ac:dyDescent="0.2">
      <c r="A361" s="36" t="s">
        <v>83</v>
      </c>
      <c r="B361" s="1"/>
      <c r="C361" s="37" t="s">
        <v>21</v>
      </c>
      <c r="D361" s="8">
        <v>453</v>
      </c>
      <c r="E361" s="8">
        <v>454</v>
      </c>
      <c r="F361" s="8">
        <v>583</v>
      </c>
      <c r="G361" s="8">
        <v>1461</v>
      </c>
      <c r="H361" s="8">
        <v>1104</v>
      </c>
      <c r="I361" s="8">
        <v>1091</v>
      </c>
      <c r="J361" s="8">
        <v>1381</v>
      </c>
      <c r="K361" s="8">
        <v>140</v>
      </c>
      <c r="L361" s="8">
        <v>152</v>
      </c>
      <c r="M361" s="8">
        <v>942</v>
      </c>
      <c r="N361" s="8">
        <v>2217</v>
      </c>
      <c r="O361" s="8">
        <v>348</v>
      </c>
      <c r="P361" s="16">
        <f t="shared" si="247"/>
        <v>10326</v>
      </c>
      <c r="R361" s="24"/>
    </row>
    <row r="362" spans="1:18" s="11" customFormat="1" ht="16.05" customHeight="1" x14ac:dyDescent="0.2">
      <c r="A362" s="36"/>
      <c r="B362" s="1"/>
      <c r="C362" s="38" t="s">
        <v>22</v>
      </c>
      <c r="D362" s="10">
        <f t="shared" ref="D362:O362" si="251">IF(D361&lt;=0,"",D361/$P361%)</f>
        <v>4.3869843114468328</v>
      </c>
      <c r="E362" s="10">
        <f t="shared" si="251"/>
        <v>4.3966686035250824</v>
      </c>
      <c r="F362" s="10">
        <f t="shared" si="251"/>
        <v>5.6459422816192131</v>
      </c>
      <c r="G362" s="10">
        <f t="shared" si="251"/>
        <v>14.148750726321905</v>
      </c>
      <c r="H362" s="10">
        <f t="shared" si="251"/>
        <v>10.691458454386984</v>
      </c>
      <c r="I362" s="10">
        <f t="shared" si="251"/>
        <v>10.565562657369746</v>
      </c>
      <c r="J362" s="10">
        <f t="shared" si="251"/>
        <v>13.374007360061979</v>
      </c>
      <c r="K362" s="10">
        <f t="shared" si="251"/>
        <v>1.3558008909548711</v>
      </c>
      <c r="L362" s="10">
        <f t="shared" si="251"/>
        <v>1.47201239589386</v>
      </c>
      <c r="M362" s="10">
        <f t="shared" si="251"/>
        <v>9.122603137710632</v>
      </c>
      <c r="N362" s="10">
        <f t="shared" si="251"/>
        <v>21.470075537478209</v>
      </c>
      <c r="O362" s="10">
        <f t="shared" si="251"/>
        <v>3.3701336432306799</v>
      </c>
      <c r="P362" s="16">
        <f t="shared" si="247"/>
        <v>99.999999999999986</v>
      </c>
      <c r="R362" s="24"/>
    </row>
    <row r="363" spans="1:18" s="11" customFormat="1" ht="16.05" customHeight="1" x14ac:dyDescent="0.2">
      <c r="A363" s="36"/>
      <c r="B363" s="1"/>
      <c r="C363" s="37" t="s">
        <v>23</v>
      </c>
      <c r="D363" s="8">
        <v>2866</v>
      </c>
      <c r="E363" s="8">
        <v>2815</v>
      </c>
      <c r="F363" s="8">
        <v>3869</v>
      </c>
      <c r="G363" s="8">
        <v>4223</v>
      </c>
      <c r="H363" s="8">
        <v>3691</v>
      </c>
      <c r="I363" s="8">
        <v>4365</v>
      </c>
      <c r="J363" s="8">
        <v>4587</v>
      </c>
      <c r="K363" s="8">
        <v>3426</v>
      </c>
      <c r="L363" s="8">
        <v>4761</v>
      </c>
      <c r="M363" s="8">
        <v>3350</v>
      </c>
      <c r="N363" s="8">
        <v>4745</v>
      </c>
      <c r="O363" s="8">
        <v>4410</v>
      </c>
      <c r="P363" s="16">
        <f t="shared" si="247"/>
        <v>47108</v>
      </c>
      <c r="R363" s="24"/>
    </row>
    <row r="364" spans="1:18" s="11" customFormat="1" ht="16.05" customHeight="1" x14ac:dyDescent="0.2">
      <c r="A364" s="36"/>
      <c r="B364" s="1"/>
      <c r="C364" s="38" t="s">
        <v>22</v>
      </c>
      <c r="D364" s="10">
        <f t="shared" ref="D364:O364" si="252">IF(D363&lt;=0,"",D363/$P363%)</f>
        <v>6.0838923325125247</v>
      </c>
      <c r="E364" s="10">
        <f t="shared" si="252"/>
        <v>5.9756304661628601</v>
      </c>
      <c r="F364" s="10">
        <f t="shared" si="252"/>
        <v>8.2130423707225955</v>
      </c>
      <c r="G364" s="10">
        <f t="shared" si="252"/>
        <v>8.964507090090855</v>
      </c>
      <c r="H364" s="10">
        <f t="shared" si="252"/>
        <v>7.8351872293453342</v>
      </c>
      <c r="I364" s="10">
        <f t="shared" si="252"/>
        <v>9.2659420905154111</v>
      </c>
      <c r="J364" s="10">
        <f t="shared" si="252"/>
        <v>9.7371996263904226</v>
      </c>
      <c r="K364" s="10">
        <f t="shared" si="252"/>
        <v>7.2726500806657048</v>
      </c>
      <c r="L364" s="10">
        <f t="shared" si="252"/>
        <v>10.10656364099516</v>
      </c>
      <c r="M364" s="10">
        <f t="shared" si="252"/>
        <v>7.1113186719877728</v>
      </c>
      <c r="N364" s="10">
        <f t="shared" si="252"/>
        <v>10.072599133905069</v>
      </c>
      <c r="O364" s="10">
        <f t="shared" si="252"/>
        <v>9.3614672667062919</v>
      </c>
      <c r="P364" s="16">
        <f t="shared" si="247"/>
        <v>100</v>
      </c>
      <c r="R364" s="24"/>
    </row>
    <row r="365" spans="1:18" s="11" customFormat="1" ht="16.05" customHeight="1" x14ac:dyDescent="0.2">
      <c r="A365" s="36"/>
      <c r="B365" s="1"/>
      <c r="C365" s="37" t="s">
        <v>24</v>
      </c>
      <c r="D365" s="9">
        <f>SUM(D363,D361)</f>
        <v>3319</v>
      </c>
      <c r="E365" s="9">
        <f t="shared" ref="E365:O365" si="253">SUM(E363,E361)</f>
        <v>3269</v>
      </c>
      <c r="F365" s="9">
        <f t="shared" si="253"/>
        <v>4452</v>
      </c>
      <c r="G365" s="9">
        <f t="shared" si="253"/>
        <v>5684</v>
      </c>
      <c r="H365" s="9">
        <f t="shared" si="253"/>
        <v>4795</v>
      </c>
      <c r="I365" s="9">
        <f t="shared" si="253"/>
        <v>5456</v>
      </c>
      <c r="J365" s="9">
        <f t="shared" si="253"/>
        <v>5968</v>
      </c>
      <c r="K365" s="9">
        <f t="shared" si="253"/>
        <v>3566</v>
      </c>
      <c r="L365" s="9">
        <f t="shared" si="253"/>
        <v>4913</v>
      </c>
      <c r="M365" s="9">
        <f t="shared" si="253"/>
        <v>4292</v>
      </c>
      <c r="N365" s="9">
        <f t="shared" si="253"/>
        <v>6962</v>
      </c>
      <c r="O365" s="9">
        <f t="shared" si="253"/>
        <v>4758</v>
      </c>
      <c r="P365" s="16">
        <f t="shared" si="247"/>
        <v>57434</v>
      </c>
      <c r="R365" s="24"/>
    </row>
    <row r="366" spans="1:18" s="11" customFormat="1" ht="16.05" customHeight="1" x14ac:dyDescent="0.2">
      <c r="A366" s="40"/>
      <c r="B366" s="39"/>
      <c r="C366" s="38" t="s">
        <v>22</v>
      </c>
      <c r="D366" s="10">
        <f t="shared" ref="D366:O366" si="254">IF(D365&lt;=0,"",D365/$P365%)</f>
        <v>5.7788069784448233</v>
      </c>
      <c r="E366" s="10">
        <f t="shared" si="254"/>
        <v>5.6917505310443293</v>
      </c>
      <c r="F366" s="10">
        <f t="shared" si="254"/>
        <v>7.7515060765400285</v>
      </c>
      <c r="G366" s="10">
        <f t="shared" si="254"/>
        <v>9.8965769404882113</v>
      </c>
      <c r="H366" s="10">
        <f t="shared" si="254"/>
        <v>8.3487133057074203</v>
      </c>
      <c r="I366" s="10">
        <f t="shared" si="254"/>
        <v>9.4995995403419577</v>
      </c>
      <c r="J366" s="10">
        <f t="shared" si="254"/>
        <v>10.39105756172302</v>
      </c>
      <c r="K366" s="10">
        <f t="shared" si="254"/>
        <v>6.2088658286032663</v>
      </c>
      <c r="L366" s="10">
        <f t="shared" si="254"/>
        <v>8.5541665215725864</v>
      </c>
      <c r="M366" s="10">
        <f t="shared" si="254"/>
        <v>7.4729254448584461</v>
      </c>
      <c r="N366" s="10">
        <f t="shared" si="254"/>
        <v>12.121739736044852</v>
      </c>
      <c r="O366" s="10">
        <f t="shared" si="254"/>
        <v>8.2842915346310537</v>
      </c>
      <c r="P366" s="16">
        <f t="shared" si="247"/>
        <v>99.999999999999972</v>
      </c>
      <c r="R366" s="24"/>
    </row>
    <row r="367" spans="1:18" ht="16.05" customHeight="1" x14ac:dyDescent="0.2">
      <c r="A367" s="49" t="s">
        <v>84</v>
      </c>
      <c r="B367" s="53"/>
      <c r="C367" s="37" t="s">
        <v>21</v>
      </c>
      <c r="D367" s="10">
        <f t="shared" ref="D367:O367" si="255">SUM(D361,D301,D295,D229,D37,D7)</f>
        <v>25106.3</v>
      </c>
      <c r="E367" s="10">
        <f t="shared" si="255"/>
        <v>23261.7</v>
      </c>
      <c r="F367" s="10">
        <f t="shared" si="255"/>
        <v>26410.3</v>
      </c>
      <c r="G367" s="10">
        <f t="shared" si="255"/>
        <v>26161.599999999999</v>
      </c>
      <c r="H367" s="10">
        <f t="shared" si="255"/>
        <v>26334.400000000001</v>
      </c>
      <c r="I367" s="10">
        <f t="shared" si="255"/>
        <v>25187.200000000001</v>
      </c>
      <c r="J367" s="10">
        <f t="shared" si="255"/>
        <v>26458.800000000003</v>
      </c>
      <c r="K367" s="10">
        <f t="shared" si="255"/>
        <v>28276</v>
      </c>
      <c r="L367" s="10">
        <f t="shared" si="255"/>
        <v>38095.69999999999</v>
      </c>
      <c r="M367" s="10">
        <f t="shared" si="255"/>
        <v>37132.699999999997</v>
      </c>
      <c r="N367" s="10">
        <f t="shared" si="255"/>
        <v>29551.699999999997</v>
      </c>
      <c r="O367" s="10">
        <f t="shared" si="255"/>
        <v>27020.2</v>
      </c>
      <c r="P367" s="16">
        <f t="shared" ref="P367:P377" si="256">SUM(D367:O367)</f>
        <v>338996.6</v>
      </c>
      <c r="R367" s="24"/>
    </row>
    <row r="368" spans="1:18" ht="16.05" customHeight="1" x14ac:dyDescent="0.2">
      <c r="A368" s="49"/>
      <c r="B368" s="53"/>
      <c r="C368" s="38" t="s">
        <v>22</v>
      </c>
      <c r="D368" s="10">
        <f t="shared" ref="D368:O368" si="257">IF(D367&lt;=0,"",D367/$P367%)</f>
        <v>7.4060624796826868</v>
      </c>
      <c r="E368" s="10">
        <f t="shared" si="257"/>
        <v>6.8619272287686668</v>
      </c>
      <c r="F368" s="10">
        <f t="shared" si="257"/>
        <v>7.7907271046376279</v>
      </c>
      <c r="G368" s="10">
        <f t="shared" si="257"/>
        <v>7.7173635369794269</v>
      </c>
      <c r="H368" s="10">
        <f t="shared" si="257"/>
        <v>7.7683374995501433</v>
      </c>
      <c r="I368" s="10">
        <f t="shared" si="257"/>
        <v>7.4299270258167782</v>
      </c>
      <c r="J368" s="10">
        <f t="shared" si="257"/>
        <v>7.8050340327897105</v>
      </c>
      <c r="K368" s="10">
        <f t="shared" si="257"/>
        <v>8.3410866067683269</v>
      </c>
      <c r="L368" s="10">
        <f t="shared" si="257"/>
        <v>11.237782325840433</v>
      </c>
      <c r="M368" s="10">
        <f t="shared" si="257"/>
        <v>10.95370868026405</v>
      </c>
      <c r="N368" s="10">
        <f t="shared" si="257"/>
        <v>8.7174030653994752</v>
      </c>
      <c r="O368" s="10">
        <f t="shared" si="257"/>
        <v>7.9706404135026725</v>
      </c>
      <c r="P368" s="16">
        <f t="shared" si="256"/>
        <v>100.00000000000003</v>
      </c>
      <c r="R368" s="24"/>
    </row>
    <row r="369" spans="1:18" ht="16.05" customHeight="1" x14ac:dyDescent="0.2">
      <c r="A369" s="49"/>
      <c r="B369" s="53"/>
      <c r="C369" s="37" t="s">
        <v>23</v>
      </c>
      <c r="D369" s="10">
        <f t="shared" ref="D369:O369" si="258">SUM(D363,D303,D297,D231,D39,D9)</f>
        <v>30701.300000000003</v>
      </c>
      <c r="E369" s="10">
        <f t="shared" si="258"/>
        <v>33031.599999999999</v>
      </c>
      <c r="F369" s="10">
        <f t="shared" si="258"/>
        <v>37299.700000000004</v>
      </c>
      <c r="G369" s="10">
        <f t="shared" si="258"/>
        <v>34831.599999999999</v>
      </c>
      <c r="H369" s="10">
        <f t="shared" si="258"/>
        <v>26099.299999999996</v>
      </c>
      <c r="I369" s="10">
        <f t="shared" si="258"/>
        <v>25400.200000000004</v>
      </c>
      <c r="J369" s="10">
        <f t="shared" si="258"/>
        <v>28771.9</v>
      </c>
      <c r="K369" s="10">
        <f t="shared" si="258"/>
        <v>41253.800000000003</v>
      </c>
      <c r="L369" s="10">
        <f t="shared" si="258"/>
        <v>55023.69999999999</v>
      </c>
      <c r="M369" s="10">
        <f t="shared" si="258"/>
        <v>52845.099999999991</v>
      </c>
      <c r="N369" s="10">
        <f t="shared" si="258"/>
        <v>40886.700000000004</v>
      </c>
      <c r="O369" s="10">
        <f t="shared" si="258"/>
        <v>38359.999999999993</v>
      </c>
      <c r="P369" s="16">
        <f t="shared" si="256"/>
        <v>444504.9</v>
      </c>
      <c r="R369" s="24"/>
    </row>
    <row r="370" spans="1:18" ht="16.05" customHeight="1" x14ac:dyDescent="0.2">
      <c r="A370" s="49"/>
      <c r="B370" s="53"/>
      <c r="C370" s="38" t="s">
        <v>22</v>
      </c>
      <c r="D370" s="10">
        <f t="shared" ref="D370:O370" si="259">IF(D369&lt;=0,"",D369/$P369%)</f>
        <v>6.9068529953213122</v>
      </c>
      <c r="E370" s="10">
        <f t="shared" si="259"/>
        <v>7.4310991847333963</v>
      </c>
      <c r="F370" s="10">
        <f t="shared" si="259"/>
        <v>8.3912910746315745</v>
      </c>
      <c r="G370" s="10">
        <f t="shared" si="259"/>
        <v>7.8360441021010114</v>
      </c>
      <c r="H370" s="10">
        <f t="shared" si="259"/>
        <v>5.8715438232514412</v>
      </c>
      <c r="I370" s="10">
        <f t="shared" si="259"/>
        <v>5.7142677167338327</v>
      </c>
      <c r="J370" s="10">
        <f t="shared" si="259"/>
        <v>6.4727970377829358</v>
      </c>
      <c r="K370" s="10">
        <f t="shared" si="259"/>
        <v>9.2808425733889557</v>
      </c>
      <c r="L370" s="10">
        <f t="shared" si="259"/>
        <v>12.378648694311353</v>
      </c>
      <c r="M370" s="10">
        <f t="shared" si="259"/>
        <v>11.888530362657418</v>
      </c>
      <c r="N370" s="10">
        <f t="shared" si="259"/>
        <v>9.1982563071858152</v>
      </c>
      <c r="O370" s="10">
        <f t="shared" si="259"/>
        <v>8.6298261279009498</v>
      </c>
      <c r="P370" s="16">
        <f t="shared" si="256"/>
        <v>100</v>
      </c>
      <c r="R370" s="24"/>
    </row>
    <row r="371" spans="1:18" ht="16.05" customHeight="1" x14ac:dyDescent="0.2">
      <c r="A371" s="49"/>
      <c r="B371" s="53"/>
      <c r="C371" s="37" t="s">
        <v>24</v>
      </c>
      <c r="D371" s="10">
        <f t="shared" ref="D371:O371" si="260">SUM(D365,D305,D299,D233,D41,D11)</f>
        <v>55807.6</v>
      </c>
      <c r="E371" s="10">
        <f t="shared" si="260"/>
        <v>56293.3</v>
      </c>
      <c r="F371" s="10">
        <f t="shared" si="260"/>
        <v>63710</v>
      </c>
      <c r="G371" s="10">
        <f t="shared" si="260"/>
        <v>60993.2</v>
      </c>
      <c r="H371" s="10">
        <f t="shared" si="260"/>
        <v>52433.700000000004</v>
      </c>
      <c r="I371" s="10">
        <f t="shared" si="260"/>
        <v>50587.4</v>
      </c>
      <c r="J371" s="10">
        <f t="shared" si="260"/>
        <v>55230.7</v>
      </c>
      <c r="K371" s="10">
        <f t="shared" si="260"/>
        <v>69529.799999999988</v>
      </c>
      <c r="L371" s="10">
        <f t="shared" si="260"/>
        <v>93119.39999999998</v>
      </c>
      <c r="M371" s="10">
        <f t="shared" si="260"/>
        <v>89977.8</v>
      </c>
      <c r="N371" s="10">
        <f t="shared" si="260"/>
        <v>70438.400000000009</v>
      </c>
      <c r="O371" s="10">
        <f t="shared" si="260"/>
        <v>65380.19999999999</v>
      </c>
      <c r="P371" s="16">
        <f t="shared" si="256"/>
        <v>783501.5</v>
      </c>
      <c r="R371" s="24"/>
    </row>
    <row r="372" spans="1:18" ht="16.05" customHeight="1" x14ac:dyDescent="0.2">
      <c r="A372" s="50"/>
      <c r="B372" s="54"/>
      <c r="C372" s="38" t="s">
        <v>22</v>
      </c>
      <c r="D372" s="10">
        <f t="shared" ref="D372:O372" si="261">IF(D371&lt;=0,"",D371/$P371%)</f>
        <v>7.1228453295877543</v>
      </c>
      <c r="E372" s="10">
        <f t="shared" si="261"/>
        <v>7.1848362766376326</v>
      </c>
      <c r="F372" s="10">
        <f t="shared" si="261"/>
        <v>8.1314458236519016</v>
      </c>
      <c r="G372" s="10">
        <f t="shared" si="261"/>
        <v>7.7846947325563507</v>
      </c>
      <c r="H372" s="10">
        <f t="shared" si="261"/>
        <v>6.6922271367699997</v>
      </c>
      <c r="I372" s="10">
        <f t="shared" si="261"/>
        <v>6.4565798533889209</v>
      </c>
      <c r="J372" s="10">
        <f t="shared" si="261"/>
        <v>7.0492143282431492</v>
      </c>
      <c r="K372" s="10">
        <f t="shared" si="261"/>
        <v>8.8742395515515913</v>
      </c>
      <c r="L372" s="10">
        <f t="shared" si="261"/>
        <v>11.885031490048197</v>
      </c>
      <c r="M372" s="10">
        <f t="shared" si="261"/>
        <v>11.484062251316685</v>
      </c>
      <c r="N372" s="10">
        <f t="shared" si="261"/>
        <v>8.9902061451062956</v>
      </c>
      <c r="O372" s="10">
        <f t="shared" si="261"/>
        <v>8.3446170811415143</v>
      </c>
      <c r="P372" s="16">
        <f t="shared" si="256"/>
        <v>100</v>
      </c>
      <c r="R372" s="24"/>
    </row>
    <row r="373" spans="1:18" ht="16.05" customHeight="1" x14ac:dyDescent="0.2">
      <c r="A373" s="12" t="s">
        <v>85</v>
      </c>
      <c r="B373" s="13"/>
      <c r="C373" s="37" t="s">
        <v>21</v>
      </c>
      <c r="D373" s="31">
        <v>0</v>
      </c>
      <c r="E373" s="31">
        <v>0</v>
      </c>
      <c r="F373" s="31">
        <v>0</v>
      </c>
      <c r="G373" s="31">
        <v>0</v>
      </c>
      <c r="H373" s="31">
        <v>0</v>
      </c>
      <c r="I373" s="31">
        <v>0</v>
      </c>
      <c r="J373" s="31">
        <v>2.8</v>
      </c>
      <c r="K373" s="31">
        <v>8.8000000000000007</v>
      </c>
      <c r="L373" s="31">
        <v>4.5</v>
      </c>
      <c r="M373" s="31">
        <v>4.3000000000000007</v>
      </c>
      <c r="N373" s="31">
        <v>0.4</v>
      </c>
      <c r="O373" s="31">
        <v>0</v>
      </c>
      <c r="P373" s="16">
        <f t="shared" si="256"/>
        <v>20.8</v>
      </c>
      <c r="R373" s="24"/>
    </row>
    <row r="374" spans="1:18" ht="16.05" customHeight="1" x14ac:dyDescent="0.2">
      <c r="A374" s="14" t="s">
        <v>86</v>
      </c>
      <c r="B374" s="15"/>
      <c r="C374" s="38" t="s">
        <v>22</v>
      </c>
      <c r="D374" s="32" t="str">
        <f t="shared" ref="D374:O374" si="262">IF(D373&lt;=0,"",D373/$P373%)</f>
        <v/>
      </c>
      <c r="E374" s="32" t="str">
        <f t="shared" si="262"/>
        <v/>
      </c>
      <c r="F374" s="32" t="str">
        <f t="shared" si="262"/>
        <v/>
      </c>
      <c r="G374" s="32" t="str">
        <f t="shared" si="262"/>
        <v/>
      </c>
      <c r="H374" s="32" t="str">
        <f t="shared" si="262"/>
        <v/>
      </c>
      <c r="I374" s="32" t="str">
        <f t="shared" si="262"/>
        <v/>
      </c>
      <c r="J374" s="32">
        <f t="shared" si="262"/>
        <v>13.46153846153846</v>
      </c>
      <c r="K374" s="32">
        <f t="shared" si="262"/>
        <v>42.307692307692307</v>
      </c>
      <c r="L374" s="32">
        <f t="shared" si="262"/>
        <v>21.634615384615383</v>
      </c>
      <c r="M374" s="32">
        <f t="shared" si="262"/>
        <v>20.673076923076923</v>
      </c>
      <c r="N374" s="32">
        <f t="shared" si="262"/>
        <v>1.9230769230769229</v>
      </c>
      <c r="O374" s="32" t="str">
        <f t="shared" si="262"/>
        <v/>
      </c>
      <c r="P374" s="16">
        <f t="shared" si="256"/>
        <v>99.999999999999986</v>
      </c>
      <c r="R374" s="24"/>
    </row>
    <row r="375" spans="1:18" ht="16.05" customHeight="1" x14ac:dyDescent="0.2">
      <c r="A375" s="36"/>
      <c r="B375" s="51"/>
      <c r="C375" s="37" t="s">
        <v>23</v>
      </c>
      <c r="D375" s="31">
        <v>0</v>
      </c>
      <c r="E375" s="31">
        <v>0</v>
      </c>
      <c r="F375" s="31">
        <v>0</v>
      </c>
      <c r="G375" s="31">
        <v>0</v>
      </c>
      <c r="H375" s="31">
        <v>0</v>
      </c>
      <c r="I375" s="31">
        <v>0</v>
      </c>
      <c r="J375" s="31">
        <v>0.1</v>
      </c>
      <c r="K375" s="31">
        <v>2.7</v>
      </c>
      <c r="L375" s="31">
        <v>0.8</v>
      </c>
      <c r="M375" s="31">
        <v>0.7</v>
      </c>
      <c r="N375" s="31">
        <v>0</v>
      </c>
      <c r="O375" s="31">
        <v>0</v>
      </c>
      <c r="P375" s="16">
        <f t="shared" si="256"/>
        <v>4.3000000000000007</v>
      </c>
      <c r="R375" s="24"/>
    </row>
    <row r="376" spans="1:18" ht="16.05" customHeight="1" x14ac:dyDescent="0.2">
      <c r="A376" s="36"/>
      <c r="B376" s="51"/>
      <c r="C376" s="38" t="s">
        <v>22</v>
      </c>
      <c r="D376" s="32" t="str">
        <f t="shared" ref="D376:O376" si="263">IF(D375&lt;=0,"",D375/$P375%)</f>
        <v/>
      </c>
      <c r="E376" s="32" t="str">
        <f t="shared" si="263"/>
        <v/>
      </c>
      <c r="F376" s="32" t="str">
        <f t="shared" si="263"/>
        <v/>
      </c>
      <c r="G376" s="32" t="str">
        <f t="shared" si="263"/>
        <v/>
      </c>
      <c r="H376" s="32" t="str">
        <f t="shared" si="263"/>
        <v/>
      </c>
      <c r="I376" s="32" t="str">
        <f t="shared" si="263"/>
        <v/>
      </c>
      <c r="J376" s="32">
        <f t="shared" si="263"/>
        <v>2.3255813953488369</v>
      </c>
      <c r="K376" s="32">
        <f t="shared" si="263"/>
        <v>62.790697674418595</v>
      </c>
      <c r="L376" s="32">
        <f t="shared" si="263"/>
        <v>18.604651162790695</v>
      </c>
      <c r="M376" s="32">
        <f t="shared" si="263"/>
        <v>16.279069767441854</v>
      </c>
      <c r="N376" s="32" t="str">
        <f t="shared" si="263"/>
        <v/>
      </c>
      <c r="O376" s="32" t="str">
        <f t="shared" si="263"/>
        <v/>
      </c>
      <c r="P376" s="16">
        <f t="shared" si="256"/>
        <v>99.999999999999972</v>
      </c>
      <c r="R376" s="24"/>
    </row>
    <row r="377" spans="1:18" ht="16.05" customHeight="1" x14ac:dyDescent="0.2">
      <c r="A377" s="36"/>
      <c r="B377" s="51"/>
      <c r="C377" s="37" t="s">
        <v>24</v>
      </c>
      <c r="D377" s="16">
        <f>SUM(D375,D373)</f>
        <v>0</v>
      </c>
      <c r="E377" s="16">
        <f t="shared" ref="E377:O377" si="264">SUM(E375,E373)</f>
        <v>0</v>
      </c>
      <c r="F377" s="16">
        <f t="shared" si="264"/>
        <v>0</v>
      </c>
      <c r="G377" s="16">
        <f t="shared" si="264"/>
        <v>0</v>
      </c>
      <c r="H377" s="16">
        <f t="shared" si="264"/>
        <v>0</v>
      </c>
      <c r="I377" s="16">
        <f t="shared" si="264"/>
        <v>0</v>
      </c>
      <c r="J377" s="16">
        <f t="shared" si="264"/>
        <v>2.9</v>
      </c>
      <c r="K377" s="16">
        <f t="shared" si="264"/>
        <v>11.5</v>
      </c>
      <c r="L377" s="16">
        <f t="shared" si="264"/>
        <v>5.3</v>
      </c>
      <c r="M377" s="16">
        <f t="shared" si="264"/>
        <v>5.0000000000000009</v>
      </c>
      <c r="N377" s="16">
        <f t="shared" si="264"/>
        <v>0.4</v>
      </c>
      <c r="O377" s="16">
        <f t="shared" si="264"/>
        <v>0</v>
      </c>
      <c r="P377" s="16">
        <f t="shared" si="256"/>
        <v>25.099999999999998</v>
      </c>
      <c r="R377" s="24"/>
    </row>
    <row r="378" spans="1:18" ht="16.05" customHeight="1" x14ac:dyDescent="0.2">
      <c r="A378" s="40"/>
      <c r="B378" s="52"/>
      <c r="C378" s="38" t="s">
        <v>22</v>
      </c>
      <c r="D378" s="32" t="str">
        <f t="shared" ref="D378:O378" si="265">IF(D377&lt;=0,"",D377/$P377%)</f>
        <v/>
      </c>
      <c r="E378" s="32" t="str">
        <f t="shared" si="265"/>
        <v/>
      </c>
      <c r="F378" s="32" t="str">
        <f t="shared" si="265"/>
        <v/>
      </c>
      <c r="G378" s="32" t="str">
        <f t="shared" si="265"/>
        <v/>
      </c>
      <c r="H378" s="32" t="str">
        <f t="shared" si="265"/>
        <v/>
      </c>
      <c r="I378" s="32" t="str">
        <f t="shared" si="265"/>
        <v/>
      </c>
      <c r="J378" s="32">
        <f t="shared" si="265"/>
        <v>11.553784860557769</v>
      </c>
      <c r="K378" s="32">
        <f t="shared" si="265"/>
        <v>45.816733067729082</v>
      </c>
      <c r="L378" s="32">
        <f t="shared" si="265"/>
        <v>21.115537848605577</v>
      </c>
      <c r="M378" s="32">
        <f t="shared" si="265"/>
        <v>19.920318725099605</v>
      </c>
      <c r="N378" s="32">
        <f t="shared" si="265"/>
        <v>1.5936254980079683</v>
      </c>
      <c r="O378" s="32" t="str">
        <f t="shared" si="265"/>
        <v/>
      </c>
      <c r="P378" s="16">
        <f>SUM(D378:O378)</f>
        <v>100</v>
      </c>
      <c r="R378" s="24"/>
    </row>
    <row r="379" spans="1:18" ht="16.05" customHeight="1" x14ac:dyDescent="0.2">
      <c r="R379" s="24"/>
    </row>
    <row r="380" spans="1:18" ht="16.05" customHeight="1" x14ac:dyDescent="0.2">
      <c r="R380" s="24"/>
    </row>
    <row r="381" spans="1:18" ht="16.05" customHeight="1" x14ac:dyDescent="0.2">
      <c r="R381" s="24"/>
    </row>
    <row r="382" spans="1:18" ht="16.05" customHeight="1" x14ac:dyDescent="0.2">
      <c r="R382" s="24"/>
    </row>
    <row r="383" spans="1:18" ht="16.05" customHeight="1" x14ac:dyDescent="0.2">
      <c r="R383" s="24"/>
    </row>
    <row r="384" spans="1:18" ht="16.05" customHeight="1" x14ac:dyDescent="0.2">
      <c r="R384" s="24"/>
    </row>
    <row r="385" spans="18:18" ht="16.05" customHeight="1" x14ac:dyDescent="0.2">
      <c r="R385" s="24"/>
    </row>
    <row r="386" spans="18:18" ht="16.05" customHeight="1" x14ac:dyDescent="0.2">
      <c r="R386" s="24"/>
    </row>
    <row r="387" spans="18:18" ht="16.05" customHeight="1" x14ac:dyDescent="0.2">
      <c r="R387" s="24"/>
    </row>
    <row r="388" spans="18:18" ht="16.05" customHeight="1" x14ac:dyDescent="0.2">
      <c r="R388" s="24"/>
    </row>
    <row r="389" spans="18:18" ht="16.05" customHeight="1" x14ac:dyDescent="0.2">
      <c r="R389" s="24"/>
    </row>
    <row r="390" spans="18:18" ht="16.05" customHeight="1" x14ac:dyDescent="0.2">
      <c r="R390" s="24"/>
    </row>
    <row r="391" spans="18:18" ht="16.05" customHeight="1" x14ac:dyDescent="0.2">
      <c r="R391" s="24"/>
    </row>
    <row r="392" spans="18:18" ht="16.05" customHeight="1" x14ac:dyDescent="0.2">
      <c r="R392" s="24"/>
    </row>
    <row r="393" spans="18:18" ht="16.05" customHeight="1" x14ac:dyDescent="0.2">
      <c r="R393" s="24"/>
    </row>
    <row r="394" spans="18:18" ht="16.05" customHeight="1" x14ac:dyDescent="0.2">
      <c r="R394" s="24"/>
    </row>
    <row r="395" spans="18:18" ht="16.05" customHeight="1" x14ac:dyDescent="0.2">
      <c r="R395" s="24"/>
    </row>
    <row r="396" spans="18:18" ht="16.05" customHeight="1" x14ac:dyDescent="0.2">
      <c r="R396" s="24"/>
    </row>
  </sheetData>
  <mergeCells count="2">
    <mergeCell ref="A7:B7"/>
    <mergeCell ref="A295:B295"/>
  </mergeCells>
  <phoneticPr fontId="3"/>
  <printOptions horizontalCentered="1"/>
  <pageMargins left="0.59055118110236227" right="0.51181102362204722" top="0.78740157480314965" bottom="0.78740157480314965" header="0.51181102362204722" footer="0.43307086614173229"/>
  <pageSetup paperSize="9" scale="47" firstPageNumber="165" orientation="portrait" useFirstPageNumber="1" r:id="rId1"/>
  <headerFooter alignWithMargins="0"/>
  <rowBreaks count="3" manualBreakCount="3">
    <brk id="96" max="15" man="1"/>
    <brk id="192" max="15" man="1"/>
    <brk id="288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FF00"/>
  </sheetPr>
  <dimension ref="A1:R378"/>
  <sheetViews>
    <sheetView showGridLines="0" showZeros="0" view="pageBreakPreview" zoomScale="80" zoomScaleNormal="80" zoomScaleSheetLayoutView="8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Q7" sqref="Q7"/>
    </sheetView>
  </sheetViews>
  <sheetFormatPr defaultColWidth="9" defaultRowHeight="16.05" customHeight="1" x14ac:dyDescent="0.2"/>
  <cols>
    <col min="1" max="1" width="7.44140625" style="1" bestFit="1" customWidth="1"/>
    <col min="2" max="2" width="13.44140625" style="1" bestFit="1" customWidth="1"/>
    <col min="3" max="3" width="12.21875" style="2" customWidth="1"/>
    <col min="4" max="15" width="10.6640625" style="2" customWidth="1"/>
    <col min="16" max="16" width="12.6640625" style="2" customWidth="1"/>
    <col min="17" max="17" width="9" style="2"/>
    <col min="18" max="18" width="10.88671875" style="2" bestFit="1" customWidth="1"/>
    <col min="19" max="16384" width="9" style="2"/>
  </cols>
  <sheetData>
    <row r="1" spans="1:18" ht="16.05" customHeight="1" x14ac:dyDescent="0.2">
      <c r="A1" s="2" t="s">
        <v>131</v>
      </c>
    </row>
    <row r="2" spans="1:18" ht="16.05" customHeight="1" x14ac:dyDescent="0.2">
      <c r="A2" s="2" t="s">
        <v>1</v>
      </c>
    </row>
    <row r="4" spans="1:18" ht="16.05" customHeight="1" x14ac:dyDescent="0.2">
      <c r="A4" s="3" t="s">
        <v>2</v>
      </c>
      <c r="B4" s="3" t="s">
        <v>96</v>
      </c>
    </row>
    <row r="5" spans="1:18" ht="16.05" customHeight="1" x14ac:dyDescent="0.2">
      <c r="P5" s="4" t="s">
        <v>4</v>
      </c>
    </row>
    <row r="6" spans="1:18" ht="16.05" customHeight="1" x14ac:dyDescent="0.2">
      <c r="A6" s="5" t="s">
        <v>5</v>
      </c>
      <c r="B6" s="6"/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7" t="s">
        <v>19</v>
      </c>
    </row>
    <row r="7" spans="1:18" ht="16.05" customHeight="1" x14ac:dyDescent="0.2">
      <c r="A7" s="56" t="s">
        <v>20</v>
      </c>
      <c r="B7" s="57"/>
      <c r="C7" s="37" t="s">
        <v>21</v>
      </c>
      <c r="D7" s="8">
        <f>SUM(D13,D19,D25,D31)</f>
        <v>0</v>
      </c>
      <c r="E7" s="8">
        <f t="shared" ref="E7:O11" si="0">SUM(E13,E19,E25,E31)</f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16">
        <f>SUM(D7:O7)</f>
        <v>0</v>
      </c>
      <c r="R7" s="25"/>
    </row>
    <row r="8" spans="1:18" ht="16.05" customHeight="1" x14ac:dyDescent="0.2">
      <c r="A8" s="36"/>
      <c r="C8" s="38" t="s">
        <v>22</v>
      </c>
      <c r="D8" s="10" t="str">
        <f>IF(D7&lt;=0,"",D7/$P7%)</f>
        <v/>
      </c>
      <c r="E8" s="10" t="str">
        <f t="shared" ref="E8:O8" si="1">IF(E7&lt;=0,"",E7/$P7%)</f>
        <v/>
      </c>
      <c r="F8" s="10" t="str">
        <f t="shared" si="1"/>
        <v/>
      </c>
      <c r="G8" s="10" t="str">
        <f t="shared" si="1"/>
        <v/>
      </c>
      <c r="H8" s="10" t="str">
        <f t="shared" si="1"/>
        <v/>
      </c>
      <c r="I8" s="10" t="str">
        <f t="shared" si="1"/>
        <v/>
      </c>
      <c r="J8" s="10" t="str">
        <f t="shared" si="1"/>
        <v/>
      </c>
      <c r="K8" s="10" t="str">
        <f t="shared" si="1"/>
        <v/>
      </c>
      <c r="L8" s="10" t="str">
        <f t="shared" si="1"/>
        <v/>
      </c>
      <c r="M8" s="10" t="str">
        <f t="shared" si="1"/>
        <v/>
      </c>
      <c r="N8" s="10" t="str">
        <f t="shared" si="1"/>
        <v/>
      </c>
      <c r="O8" s="10" t="str">
        <f t="shared" si="1"/>
        <v/>
      </c>
      <c r="P8" s="16">
        <f>SUM(D8:O8)</f>
        <v>0</v>
      </c>
      <c r="R8" s="25"/>
    </row>
    <row r="9" spans="1:18" ht="16.05" customHeight="1" x14ac:dyDescent="0.2">
      <c r="A9" s="36"/>
      <c r="C9" s="37" t="s">
        <v>23</v>
      </c>
      <c r="D9" s="8">
        <f>SUM(D15,D21,D27,D33)</f>
        <v>0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8">
        <f t="shared" si="0"/>
        <v>0</v>
      </c>
      <c r="L9" s="8">
        <f t="shared" si="0"/>
        <v>0</v>
      </c>
      <c r="M9" s="8">
        <f t="shared" si="0"/>
        <v>0</v>
      </c>
      <c r="N9" s="8">
        <f t="shared" si="0"/>
        <v>0</v>
      </c>
      <c r="O9" s="8">
        <f t="shared" si="0"/>
        <v>0</v>
      </c>
      <c r="P9" s="16">
        <f>SUM(D9:O9)</f>
        <v>0</v>
      </c>
      <c r="R9" s="25"/>
    </row>
    <row r="10" spans="1:18" ht="16.05" customHeight="1" x14ac:dyDescent="0.2">
      <c r="A10" s="36"/>
      <c r="C10" s="38" t="s">
        <v>22</v>
      </c>
      <c r="D10" s="10" t="str">
        <f t="shared" ref="D10:O10" si="2">IF(D9&lt;=0,"",D9/$P9%)</f>
        <v/>
      </c>
      <c r="E10" s="10" t="str">
        <f t="shared" si="2"/>
        <v/>
      </c>
      <c r="F10" s="10" t="str">
        <f t="shared" si="2"/>
        <v/>
      </c>
      <c r="G10" s="10" t="str">
        <f t="shared" si="2"/>
        <v/>
      </c>
      <c r="H10" s="10" t="str">
        <f t="shared" si="2"/>
        <v/>
      </c>
      <c r="I10" s="10" t="str">
        <f t="shared" si="2"/>
        <v/>
      </c>
      <c r="J10" s="10" t="str">
        <f t="shared" si="2"/>
        <v/>
      </c>
      <c r="K10" s="10" t="str">
        <f t="shared" si="2"/>
        <v/>
      </c>
      <c r="L10" s="10" t="str">
        <f t="shared" si="2"/>
        <v/>
      </c>
      <c r="M10" s="10" t="str">
        <f t="shared" si="2"/>
        <v/>
      </c>
      <c r="N10" s="10" t="str">
        <f t="shared" si="2"/>
        <v/>
      </c>
      <c r="O10" s="10" t="str">
        <f t="shared" si="2"/>
        <v/>
      </c>
      <c r="P10" s="16">
        <f>SUM(D10:O10)</f>
        <v>0</v>
      </c>
      <c r="R10" s="25"/>
    </row>
    <row r="11" spans="1:18" ht="16.05" customHeight="1" x14ac:dyDescent="0.2">
      <c r="A11" s="36"/>
      <c r="B11" s="45"/>
      <c r="C11" s="37" t="s">
        <v>24</v>
      </c>
      <c r="D11" s="8">
        <f>SUM(D17,D23,D29,D35)</f>
        <v>0</v>
      </c>
      <c r="E11" s="8">
        <f t="shared" si="0"/>
        <v>0</v>
      </c>
      <c r="F11" s="8">
        <f t="shared" si="0"/>
        <v>0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  <c r="K11" s="8">
        <f t="shared" si="0"/>
        <v>0</v>
      </c>
      <c r="L11" s="8">
        <f t="shared" si="0"/>
        <v>0</v>
      </c>
      <c r="M11" s="8">
        <f t="shared" si="0"/>
        <v>0</v>
      </c>
      <c r="N11" s="8">
        <f t="shared" si="0"/>
        <v>0</v>
      </c>
      <c r="O11" s="8">
        <f t="shared" si="0"/>
        <v>0</v>
      </c>
      <c r="P11" s="16">
        <f>SUM(D11:O11)</f>
        <v>0</v>
      </c>
      <c r="R11" s="25"/>
    </row>
    <row r="12" spans="1:18" ht="16.05" customHeight="1" x14ac:dyDescent="0.2">
      <c r="A12" s="36"/>
      <c r="B12" s="39"/>
      <c r="C12" s="38" t="s">
        <v>22</v>
      </c>
      <c r="D12" s="10" t="str">
        <f t="shared" ref="D12:O12" si="3">IF(D11&lt;=0,"",D11/$P11%)</f>
        <v/>
      </c>
      <c r="E12" s="10" t="str">
        <f t="shared" si="3"/>
        <v/>
      </c>
      <c r="F12" s="10" t="str">
        <f t="shared" si="3"/>
        <v/>
      </c>
      <c r="G12" s="10" t="str">
        <f t="shared" si="3"/>
        <v/>
      </c>
      <c r="H12" s="10" t="str">
        <f t="shared" si="3"/>
        <v/>
      </c>
      <c r="I12" s="10" t="str">
        <f t="shared" si="3"/>
        <v/>
      </c>
      <c r="J12" s="10" t="str">
        <f t="shared" si="3"/>
        <v/>
      </c>
      <c r="K12" s="10" t="str">
        <f t="shared" si="3"/>
        <v/>
      </c>
      <c r="L12" s="10" t="str">
        <f t="shared" si="3"/>
        <v/>
      </c>
      <c r="M12" s="10" t="str">
        <f t="shared" si="3"/>
        <v/>
      </c>
      <c r="N12" s="10" t="str">
        <f t="shared" si="3"/>
        <v/>
      </c>
      <c r="O12" s="10" t="str">
        <f t="shared" si="3"/>
        <v/>
      </c>
      <c r="P12" s="16">
        <f t="shared" ref="P12:P89" si="4">SUM(D12:O12)</f>
        <v>0</v>
      </c>
      <c r="R12" s="25"/>
    </row>
    <row r="13" spans="1:18" ht="16.05" customHeight="1" x14ac:dyDescent="0.2">
      <c r="A13" s="36"/>
      <c r="B13" s="36" t="s">
        <v>25</v>
      </c>
      <c r="C13" s="37" t="s">
        <v>21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16">
        <f t="shared" si="4"/>
        <v>0</v>
      </c>
      <c r="R13" s="25"/>
    </row>
    <row r="14" spans="1:18" ht="16.05" customHeight="1" x14ac:dyDescent="0.2">
      <c r="A14" s="36"/>
      <c r="B14" s="36"/>
      <c r="C14" s="38" t="s">
        <v>22</v>
      </c>
      <c r="D14" s="10" t="str">
        <f t="shared" ref="D14:O14" si="5">IF(D13&lt;=0,"",D13/$P13%)</f>
        <v/>
      </c>
      <c r="E14" s="10" t="str">
        <f t="shared" si="5"/>
        <v/>
      </c>
      <c r="F14" s="10" t="str">
        <f t="shared" si="5"/>
        <v/>
      </c>
      <c r="G14" s="10" t="str">
        <f t="shared" si="5"/>
        <v/>
      </c>
      <c r="H14" s="10" t="str">
        <f t="shared" si="5"/>
        <v/>
      </c>
      <c r="I14" s="10" t="str">
        <f t="shared" si="5"/>
        <v/>
      </c>
      <c r="J14" s="10" t="str">
        <f t="shared" si="5"/>
        <v/>
      </c>
      <c r="K14" s="10" t="str">
        <f t="shared" si="5"/>
        <v/>
      </c>
      <c r="L14" s="10" t="str">
        <f t="shared" si="5"/>
        <v/>
      </c>
      <c r="M14" s="10" t="str">
        <f t="shared" si="5"/>
        <v/>
      </c>
      <c r="N14" s="10" t="str">
        <f t="shared" si="5"/>
        <v/>
      </c>
      <c r="O14" s="10" t="str">
        <f t="shared" si="5"/>
        <v/>
      </c>
      <c r="P14" s="16">
        <f t="shared" si="4"/>
        <v>0</v>
      </c>
      <c r="R14" s="25"/>
    </row>
    <row r="15" spans="1:18" ht="16.05" customHeight="1" x14ac:dyDescent="0.2">
      <c r="A15" s="36"/>
      <c r="B15" s="36"/>
      <c r="C15" s="37" t="s">
        <v>23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6">
        <f t="shared" si="4"/>
        <v>0</v>
      </c>
      <c r="R15" s="25"/>
    </row>
    <row r="16" spans="1:18" ht="16.05" customHeight="1" x14ac:dyDescent="0.2">
      <c r="A16" s="36"/>
      <c r="B16" s="36"/>
      <c r="C16" s="38" t="s">
        <v>22</v>
      </c>
      <c r="D16" s="10" t="str">
        <f t="shared" ref="D16:O18" si="6">IF(D15&lt;=0,"",D15/$P15%)</f>
        <v/>
      </c>
      <c r="E16" s="10" t="str">
        <f t="shared" si="6"/>
        <v/>
      </c>
      <c r="F16" s="10" t="str">
        <f t="shared" si="6"/>
        <v/>
      </c>
      <c r="G16" s="10" t="str">
        <f t="shared" si="6"/>
        <v/>
      </c>
      <c r="H16" s="10" t="str">
        <f t="shared" si="6"/>
        <v/>
      </c>
      <c r="I16" s="10" t="str">
        <f t="shared" si="6"/>
        <v/>
      </c>
      <c r="J16" s="10" t="str">
        <f t="shared" si="6"/>
        <v/>
      </c>
      <c r="K16" s="10" t="str">
        <f t="shared" si="6"/>
        <v/>
      </c>
      <c r="L16" s="10" t="str">
        <f t="shared" si="6"/>
        <v/>
      </c>
      <c r="M16" s="10" t="str">
        <f t="shared" si="6"/>
        <v/>
      </c>
      <c r="N16" s="10" t="str">
        <f t="shared" si="6"/>
        <v/>
      </c>
      <c r="O16" s="10" t="str">
        <f t="shared" si="6"/>
        <v/>
      </c>
      <c r="P16" s="16">
        <f t="shared" si="4"/>
        <v>0</v>
      </c>
      <c r="R16" s="25"/>
    </row>
    <row r="17" spans="1:18" ht="16.05" customHeight="1" x14ac:dyDescent="0.2">
      <c r="A17" s="36"/>
      <c r="B17" s="36"/>
      <c r="C17" s="37" t="s">
        <v>24</v>
      </c>
      <c r="D17" s="9">
        <f>SUM(D15,D13)</f>
        <v>0</v>
      </c>
      <c r="E17" s="9">
        <f t="shared" ref="E17:O17" si="7">SUM(E15,E13)</f>
        <v>0</v>
      </c>
      <c r="F17" s="9">
        <f t="shared" si="7"/>
        <v>0</v>
      </c>
      <c r="G17" s="9">
        <f t="shared" si="7"/>
        <v>0</v>
      </c>
      <c r="H17" s="9">
        <f t="shared" si="7"/>
        <v>0</v>
      </c>
      <c r="I17" s="9">
        <f t="shared" si="7"/>
        <v>0</v>
      </c>
      <c r="J17" s="9">
        <f t="shared" si="7"/>
        <v>0</v>
      </c>
      <c r="K17" s="9">
        <f t="shared" si="7"/>
        <v>0</v>
      </c>
      <c r="L17" s="9">
        <f t="shared" si="7"/>
        <v>0</v>
      </c>
      <c r="M17" s="9">
        <f t="shared" si="7"/>
        <v>0</v>
      </c>
      <c r="N17" s="9">
        <f t="shared" si="7"/>
        <v>0</v>
      </c>
      <c r="O17" s="9">
        <f t="shared" si="7"/>
        <v>0</v>
      </c>
      <c r="P17" s="16">
        <f t="shared" si="4"/>
        <v>0</v>
      </c>
      <c r="R17" s="25"/>
    </row>
    <row r="18" spans="1:18" ht="16.05" customHeight="1" x14ac:dyDescent="0.2">
      <c r="A18" s="36"/>
      <c r="B18" s="40"/>
      <c r="C18" s="38" t="s">
        <v>22</v>
      </c>
      <c r="D18" s="10" t="str">
        <f t="shared" si="6"/>
        <v/>
      </c>
      <c r="E18" s="10" t="str">
        <f t="shared" si="6"/>
        <v/>
      </c>
      <c r="F18" s="10" t="str">
        <f t="shared" si="6"/>
        <v/>
      </c>
      <c r="G18" s="10" t="str">
        <f t="shared" si="6"/>
        <v/>
      </c>
      <c r="H18" s="10" t="str">
        <f t="shared" si="6"/>
        <v/>
      </c>
      <c r="I18" s="10" t="str">
        <f t="shared" si="6"/>
        <v/>
      </c>
      <c r="J18" s="10" t="str">
        <f t="shared" si="6"/>
        <v/>
      </c>
      <c r="K18" s="10" t="str">
        <f t="shared" si="6"/>
        <v/>
      </c>
      <c r="L18" s="10" t="str">
        <f t="shared" si="6"/>
        <v/>
      </c>
      <c r="M18" s="10" t="str">
        <f t="shared" si="6"/>
        <v/>
      </c>
      <c r="N18" s="10" t="str">
        <f t="shared" si="6"/>
        <v/>
      </c>
      <c r="O18" s="10" t="str">
        <f t="shared" si="6"/>
        <v/>
      </c>
      <c r="P18" s="16">
        <f t="shared" si="4"/>
        <v>0</v>
      </c>
      <c r="R18" s="25"/>
    </row>
    <row r="19" spans="1:18" ht="16.05" customHeight="1" x14ac:dyDescent="0.2">
      <c r="A19" s="36"/>
      <c r="B19" s="36" t="s">
        <v>26</v>
      </c>
      <c r="C19" s="37" t="s">
        <v>21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16">
        <f t="shared" ref="P19:P24" si="8">SUM(D19:O19)</f>
        <v>0</v>
      </c>
      <c r="R19" s="25"/>
    </row>
    <row r="20" spans="1:18" ht="16.05" customHeight="1" x14ac:dyDescent="0.2">
      <c r="A20" s="36"/>
      <c r="B20" s="36"/>
      <c r="C20" s="38" t="s">
        <v>22</v>
      </c>
      <c r="D20" s="10" t="str">
        <f t="shared" ref="D20:O20" si="9">IF(D19&lt;=0,"",D19/$P19%)</f>
        <v/>
      </c>
      <c r="E20" s="10" t="str">
        <f t="shared" si="9"/>
        <v/>
      </c>
      <c r="F20" s="10" t="str">
        <f t="shared" si="9"/>
        <v/>
      </c>
      <c r="G20" s="10" t="str">
        <f t="shared" si="9"/>
        <v/>
      </c>
      <c r="H20" s="10" t="str">
        <f t="shared" si="9"/>
        <v/>
      </c>
      <c r="I20" s="10" t="str">
        <f t="shared" si="9"/>
        <v/>
      </c>
      <c r="J20" s="10" t="str">
        <f t="shared" si="9"/>
        <v/>
      </c>
      <c r="K20" s="10" t="str">
        <f t="shared" si="9"/>
        <v/>
      </c>
      <c r="L20" s="10" t="str">
        <f t="shared" si="9"/>
        <v/>
      </c>
      <c r="M20" s="10" t="str">
        <f t="shared" si="9"/>
        <v/>
      </c>
      <c r="N20" s="10" t="str">
        <f t="shared" si="9"/>
        <v/>
      </c>
      <c r="O20" s="10" t="str">
        <f t="shared" si="9"/>
        <v/>
      </c>
      <c r="P20" s="16">
        <f t="shared" si="8"/>
        <v>0</v>
      </c>
      <c r="R20" s="25"/>
    </row>
    <row r="21" spans="1:18" ht="16.05" customHeight="1" x14ac:dyDescent="0.2">
      <c r="A21" s="36"/>
      <c r="B21" s="36"/>
      <c r="C21" s="37" t="s">
        <v>23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16">
        <f t="shared" si="8"/>
        <v>0</v>
      </c>
      <c r="R21" s="25"/>
    </row>
    <row r="22" spans="1:18" ht="16.05" customHeight="1" x14ac:dyDescent="0.2">
      <c r="A22" s="36"/>
      <c r="B22" s="36"/>
      <c r="C22" s="38" t="s">
        <v>22</v>
      </c>
      <c r="D22" s="10" t="str">
        <f t="shared" ref="D22:O22" si="10">IF(D21&lt;=0,"",D21/$P21%)</f>
        <v/>
      </c>
      <c r="E22" s="10" t="str">
        <f t="shared" si="10"/>
        <v/>
      </c>
      <c r="F22" s="10" t="str">
        <f t="shared" si="10"/>
        <v/>
      </c>
      <c r="G22" s="10" t="str">
        <f t="shared" si="10"/>
        <v/>
      </c>
      <c r="H22" s="10" t="str">
        <f t="shared" si="10"/>
        <v/>
      </c>
      <c r="I22" s="10" t="str">
        <f t="shared" si="10"/>
        <v/>
      </c>
      <c r="J22" s="10" t="str">
        <f t="shared" si="10"/>
        <v/>
      </c>
      <c r="K22" s="10" t="str">
        <f t="shared" si="10"/>
        <v/>
      </c>
      <c r="L22" s="10" t="str">
        <f t="shared" si="10"/>
        <v/>
      </c>
      <c r="M22" s="10" t="str">
        <f t="shared" si="10"/>
        <v/>
      </c>
      <c r="N22" s="10" t="str">
        <f t="shared" si="10"/>
        <v/>
      </c>
      <c r="O22" s="10" t="str">
        <f t="shared" si="10"/>
        <v/>
      </c>
      <c r="P22" s="16">
        <f t="shared" si="8"/>
        <v>0</v>
      </c>
      <c r="R22" s="25"/>
    </row>
    <row r="23" spans="1:18" ht="16.05" customHeight="1" x14ac:dyDescent="0.2">
      <c r="A23" s="36"/>
      <c r="B23" s="36"/>
      <c r="C23" s="37" t="s">
        <v>24</v>
      </c>
      <c r="D23" s="9">
        <f>SUM(D21,D19)</f>
        <v>0</v>
      </c>
      <c r="E23" s="9">
        <f t="shared" ref="E23:O23" si="11">SUM(E21,E19)</f>
        <v>0</v>
      </c>
      <c r="F23" s="9">
        <f t="shared" si="11"/>
        <v>0</v>
      </c>
      <c r="G23" s="9">
        <f t="shared" si="11"/>
        <v>0</v>
      </c>
      <c r="H23" s="9">
        <f t="shared" si="11"/>
        <v>0</v>
      </c>
      <c r="I23" s="9">
        <f t="shared" si="11"/>
        <v>0</v>
      </c>
      <c r="J23" s="9">
        <f t="shared" si="11"/>
        <v>0</v>
      </c>
      <c r="K23" s="9">
        <f t="shared" si="11"/>
        <v>0</v>
      </c>
      <c r="L23" s="9">
        <f t="shared" si="11"/>
        <v>0</v>
      </c>
      <c r="M23" s="9">
        <f t="shared" si="11"/>
        <v>0</v>
      </c>
      <c r="N23" s="9">
        <f t="shared" si="11"/>
        <v>0</v>
      </c>
      <c r="O23" s="9">
        <f t="shared" si="11"/>
        <v>0</v>
      </c>
      <c r="P23" s="16">
        <f t="shared" si="8"/>
        <v>0</v>
      </c>
      <c r="R23" s="25"/>
    </row>
    <row r="24" spans="1:18" ht="16.05" customHeight="1" x14ac:dyDescent="0.2">
      <c r="A24" s="36"/>
      <c r="B24" s="40"/>
      <c r="C24" s="38" t="s">
        <v>22</v>
      </c>
      <c r="D24" s="10" t="str">
        <f t="shared" ref="D24:O24" si="12">IF(D23&lt;=0,"",D23/$P23%)</f>
        <v/>
      </c>
      <c r="E24" s="10" t="str">
        <f t="shared" si="12"/>
        <v/>
      </c>
      <c r="F24" s="10" t="str">
        <f t="shared" si="12"/>
        <v/>
      </c>
      <c r="G24" s="10" t="str">
        <f t="shared" si="12"/>
        <v/>
      </c>
      <c r="H24" s="10" t="str">
        <f t="shared" si="12"/>
        <v/>
      </c>
      <c r="I24" s="10" t="str">
        <f t="shared" si="12"/>
        <v/>
      </c>
      <c r="J24" s="10" t="str">
        <f t="shared" si="12"/>
        <v/>
      </c>
      <c r="K24" s="10" t="str">
        <f t="shared" si="12"/>
        <v/>
      </c>
      <c r="L24" s="10" t="str">
        <f t="shared" si="12"/>
        <v/>
      </c>
      <c r="M24" s="10" t="str">
        <f t="shared" si="12"/>
        <v/>
      </c>
      <c r="N24" s="10" t="str">
        <f t="shared" si="12"/>
        <v/>
      </c>
      <c r="O24" s="10" t="str">
        <f t="shared" si="12"/>
        <v/>
      </c>
      <c r="P24" s="16">
        <f t="shared" si="8"/>
        <v>0</v>
      </c>
      <c r="R24" s="25"/>
    </row>
    <row r="25" spans="1:18" ht="16.05" customHeight="1" x14ac:dyDescent="0.2">
      <c r="A25" s="36"/>
      <c r="B25" s="36" t="s">
        <v>27</v>
      </c>
      <c r="C25" s="37" t="s">
        <v>21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6">
        <f t="shared" ref="P25:P36" si="13">SUM(D25:O25)</f>
        <v>0</v>
      </c>
      <c r="R25" s="25"/>
    </row>
    <row r="26" spans="1:18" ht="16.05" customHeight="1" x14ac:dyDescent="0.2">
      <c r="A26" s="36"/>
      <c r="B26" s="36"/>
      <c r="C26" s="38" t="s">
        <v>22</v>
      </c>
      <c r="D26" s="10" t="str">
        <f t="shared" ref="D26:O26" si="14">IF(D25&lt;=0,"",D25/$P25%)</f>
        <v/>
      </c>
      <c r="E26" s="10" t="str">
        <f t="shared" si="14"/>
        <v/>
      </c>
      <c r="F26" s="10" t="str">
        <f t="shared" si="14"/>
        <v/>
      </c>
      <c r="G26" s="10" t="str">
        <f t="shared" si="14"/>
        <v/>
      </c>
      <c r="H26" s="10" t="str">
        <f t="shared" si="14"/>
        <v/>
      </c>
      <c r="I26" s="10" t="str">
        <f t="shared" si="14"/>
        <v/>
      </c>
      <c r="J26" s="10" t="str">
        <f t="shared" si="14"/>
        <v/>
      </c>
      <c r="K26" s="10" t="str">
        <f t="shared" si="14"/>
        <v/>
      </c>
      <c r="L26" s="10" t="str">
        <f t="shared" si="14"/>
        <v/>
      </c>
      <c r="M26" s="10" t="str">
        <f t="shared" si="14"/>
        <v/>
      </c>
      <c r="N26" s="10" t="str">
        <f t="shared" si="14"/>
        <v/>
      </c>
      <c r="O26" s="10" t="str">
        <f t="shared" si="14"/>
        <v/>
      </c>
      <c r="P26" s="16">
        <f t="shared" si="13"/>
        <v>0</v>
      </c>
      <c r="R26" s="25"/>
    </row>
    <row r="27" spans="1:18" ht="16.05" customHeight="1" x14ac:dyDescent="0.2">
      <c r="A27" s="36"/>
      <c r="B27" s="36"/>
      <c r="C27" s="37" t="s">
        <v>23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16">
        <f t="shared" si="13"/>
        <v>0</v>
      </c>
      <c r="R27" s="25"/>
    </row>
    <row r="28" spans="1:18" ht="16.05" customHeight="1" x14ac:dyDescent="0.2">
      <c r="A28" s="36"/>
      <c r="B28" s="36"/>
      <c r="C28" s="38" t="s">
        <v>22</v>
      </c>
      <c r="D28" s="10" t="str">
        <f t="shared" ref="D28:O28" si="15">IF(D27&lt;=0,"",D27/$P27%)</f>
        <v/>
      </c>
      <c r="E28" s="10" t="str">
        <f t="shared" si="15"/>
        <v/>
      </c>
      <c r="F28" s="10" t="str">
        <f t="shared" si="15"/>
        <v/>
      </c>
      <c r="G28" s="10" t="str">
        <f t="shared" si="15"/>
        <v/>
      </c>
      <c r="H28" s="10" t="str">
        <f t="shared" si="15"/>
        <v/>
      </c>
      <c r="I28" s="10" t="str">
        <f t="shared" si="15"/>
        <v/>
      </c>
      <c r="J28" s="10" t="str">
        <f t="shared" si="15"/>
        <v/>
      </c>
      <c r="K28" s="10" t="str">
        <f t="shared" si="15"/>
        <v/>
      </c>
      <c r="L28" s="10" t="str">
        <f t="shared" si="15"/>
        <v/>
      </c>
      <c r="M28" s="10" t="str">
        <f t="shared" si="15"/>
        <v/>
      </c>
      <c r="N28" s="10" t="str">
        <f t="shared" si="15"/>
        <v/>
      </c>
      <c r="O28" s="10" t="str">
        <f t="shared" si="15"/>
        <v/>
      </c>
      <c r="P28" s="16">
        <f t="shared" si="13"/>
        <v>0</v>
      </c>
      <c r="R28" s="25"/>
    </row>
    <row r="29" spans="1:18" ht="16.05" customHeight="1" x14ac:dyDescent="0.2">
      <c r="A29" s="36"/>
      <c r="B29" s="36"/>
      <c r="C29" s="37" t="s">
        <v>24</v>
      </c>
      <c r="D29" s="9">
        <f>SUM(D27,D25)</f>
        <v>0</v>
      </c>
      <c r="E29" s="9">
        <f t="shared" ref="E29:O29" si="16">SUM(E27,E25)</f>
        <v>0</v>
      </c>
      <c r="F29" s="9">
        <f t="shared" si="16"/>
        <v>0</v>
      </c>
      <c r="G29" s="9">
        <f t="shared" si="16"/>
        <v>0</v>
      </c>
      <c r="H29" s="9">
        <f t="shared" si="16"/>
        <v>0</v>
      </c>
      <c r="I29" s="9">
        <f t="shared" si="16"/>
        <v>0</v>
      </c>
      <c r="J29" s="9">
        <f t="shared" si="16"/>
        <v>0</v>
      </c>
      <c r="K29" s="9">
        <f t="shared" si="16"/>
        <v>0</v>
      </c>
      <c r="L29" s="9">
        <f t="shared" si="16"/>
        <v>0</v>
      </c>
      <c r="M29" s="9">
        <f t="shared" si="16"/>
        <v>0</v>
      </c>
      <c r="N29" s="9">
        <f t="shared" si="16"/>
        <v>0</v>
      </c>
      <c r="O29" s="9">
        <f t="shared" si="16"/>
        <v>0</v>
      </c>
      <c r="P29" s="16">
        <f t="shared" si="13"/>
        <v>0</v>
      </c>
      <c r="R29" s="25"/>
    </row>
    <row r="30" spans="1:18" ht="16.05" customHeight="1" x14ac:dyDescent="0.2">
      <c r="A30" s="36"/>
      <c r="B30" s="40"/>
      <c r="C30" s="38" t="s">
        <v>22</v>
      </c>
      <c r="D30" s="10" t="str">
        <f t="shared" ref="D30:O30" si="17">IF(D29&lt;=0,"",D29/$P29%)</f>
        <v/>
      </c>
      <c r="E30" s="10" t="str">
        <f t="shared" si="17"/>
        <v/>
      </c>
      <c r="F30" s="10" t="str">
        <f t="shared" si="17"/>
        <v/>
      </c>
      <c r="G30" s="10" t="str">
        <f t="shared" si="17"/>
        <v/>
      </c>
      <c r="H30" s="10" t="str">
        <f t="shared" si="17"/>
        <v/>
      </c>
      <c r="I30" s="10" t="str">
        <f t="shared" si="17"/>
        <v/>
      </c>
      <c r="J30" s="10" t="str">
        <f t="shared" si="17"/>
        <v/>
      </c>
      <c r="K30" s="10" t="str">
        <f t="shared" si="17"/>
        <v/>
      </c>
      <c r="L30" s="10" t="str">
        <f t="shared" si="17"/>
        <v/>
      </c>
      <c r="M30" s="10" t="str">
        <f t="shared" si="17"/>
        <v/>
      </c>
      <c r="N30" s="10" t="str">
        <f t="shared" si="17"/>
        <v/>
      </c>
      <c r="O30" s="10" t="str">
        <f t="shared" si="17"/>
        <v/>
      </c>
      <c r="P30" s="16">
        <f t="shared" si="13"/>
        <v>0</v>
      </c>
      <c r="R30" s="25"/>
    </row>
    <row r="31" spans="1:18" ht="16.05" customHeight="1" x14ac:dyDescent="0.2">
      <c r="A31" s="36"/>
      <c r="B31" s="36" t="s">
        <v>28</v>
      </c>
      <c r="C31" s="37" t="s">
        <v>21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16">
        <f>SUM(D31:O31)</f>
        <v>0</v>
      </c>
      <c r="R31" s="25"/>
    </row>
    <row r="32" spans="1:18" ht="16.05" customHeight="1" x14ac:dyDescent="0.2">
      <c r="A32" s="36"/>
      <c r="B32" s="36"/>
      <c r="C32" s="38" t="s">
        <v>22</v>
      </c>
      <c r="D32" s="10" t="str">
        <f t="shared" ref="D32:O32" si="18">IF(D31&lt;=0,"",D31/$P31%)</f>
        <v/>
      </c>
      <c r="E32" s="10" t="str">
        <f t="shared" si="18"/>
        <v/>
      </c>
      <c r="F32" s="10" t="str">
        <f t="shared" si="18"/>
        <v/>
      </c>
      <c r="G32" s="10" t="str">
        <f t="shared" si="18"/>
        <v/>
      </c>
      <c r="H32" s="10" t="str">
        <f t="shared" si="18"/>
        <v/>
      </c>
      <c r="I32" s="10" t="str">
        <f t="shared" si="18"/>
        <v/>
      </c>
      <c r="J32" s="10" t="str">
        <f t="shared" si="18"/>
        <v/>
      </c>
      <c r="K32" s="10" t="str">
        <f t="shared" si="18"/>
        <v/>
      </c>
      <c r="L32" s="10" t="str">
        <f t="shared" si="18"/>
        <v/>
      </c>
      <c r="M32" s="10" t="str">
        <f t="shared" si="18"/>
        <v/>
      </c>
      <c r="N32" s="10" t="str">
        <f t="shared" si="18"/>
        <v/>
      </c>
      <c r="O32" s="10" t="str">
        <f t="shared" si="18"/>
        <v/>
      </c>
      <c r="P32" s="16">
        <f t="shared" si="13"/>
        <v>0</v>
      </c>
      <c r="R32" s="25"/>
    </row>
    <row r="33" spans="1:18" ht="16.05" customHeight="1" x14ac:dyDescent="0.2">
      <c r="A33" s="36"/>
      <c r="B33" s="36"/>
      <c r="C33" s="37" t="s">
        <v>23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6">
        <f t="shared" si="13"/>
        <v>0</v>
      </c>
      <c r="R33" s="25"/>
    </row>
    <row r="34" spans="1:18" ht="16.05" customHeight="1" x14ac:dyDescent="0.2">
      <c r="A34" s="36"/>
      <c r="B34" s="36"/>
      <c r="C34" s="38" t="s">
        <v>22</v>
      </c>
      <c r="D34" s="10" t="str">
        <f t="shared" ref="D34:O34" si="19">IF(D33&lt;=0,"",D33/$P33%)</f>
        <v/>
      </c>
      <c r="E34" s="10" t="str">
        <f t="shared" si="19"/>
        <v/>
      </c>
      <c r="F34" s="10" t="str">
        <f t="shared" si="19"/>
        <v/>
      </c>
      <c r="G34" s="10" t="str">
        <f t="shared" si="19"/>
        <v/>
      </c>
      <c r="H34" s="10" t="str">
        <f t="shared" si="19"/>
        <v/>
      </c>
      <c r="I34" s="10" t="str">
        <f t="shared" si="19"/>
        <v/>
      </c>
      <c r="J34" s="10" t="str">
        <f t="shared" si="19"/>
        <v/>
      </c>
      <c r="K34" s="10" t="str">
        <f t="shared" si="19"/>
        <v/>
      </c>
      <c r="L34" s="10" t="str">
        <f t="shared" si="19"/>
        <v/>
      </c>
      <c r="M34" s="10" t="str">
        <f t="shared" si="19"/>
        <v/>
      </c>
      <c r="N34" s="10" t="str">
        <f t="shared" si="19"/>
        <v/>
      </c>
      <c r="O34" s="10" t="str">
        <f t="shared" si="19"/>
        <v/>
      </c>
      <c r="P34" s="16">
        <f t="shared" si="13"/>
        <v>0</v>
      </c>
      <c r="R34" s="25"/>
    </row>
    <row r="35" spans="1:18" ht="16.05" customHeight="1" x14ac:dyDescent="0.2">
      <c r="A35" s="36"/>
      <c r="B35" s="36"/>
      <c r="C35" s="37" t="s">
        <v>24</v>
      </c>
      <c r="D35" s="9">
        <f>SUM(D33,D31)</f>
        <v>0</v>
      </c>
      <c r="E35" s="9">
        <f t="shared" ref="E35:O35" si="20">SUM(E33,E31)</f>
        <v>0</v>
      </c>
      <c r="F35" s="9">
        <f t="shared" si="20"/>
        <v>0</v>
      </c>
      <c r="G35" s="9">
        <f t="shared" si="20"/>
        <v>0</v>
      </c>
      <c r="H35" s="9">
        <f t="shared" si="20"/>
        <v>0</v>
      </c>
      <c r="I35" s="9">
        <f t="shared" si="20"/>
        <v>0</v>
      </c>
      <c r="J35" s="9">
        <f t="shared" si="20"/>
        <v>0</v>
      </c>
      <c r="K35" s="9">
        <f t="shared" si="20"/>
        <v>0</v>
      </c>
      <c r="L35" s="9">
        <f t="shared" si="20"/>
        <v>0</v>
      </c>
      <c r="M35" s="9">
        <f t="shared" si="20"/>
        <v>0</v>
      </c>
      <c r="N35" s="9">
        <f t="shared" si="20"/>
        <v>0</v>
      </c>
      <c r="O35" s="9">
        <f t="shared" si="20"/>
        <v>0</v>
      </c>
      <c r="P35" s="16">
        <f>SUM(D35:O35)</f>
        <v>0</v>
      </c>
      <c r="R35" s="25"/>
    </row>
    <row r="36" spans="1:18" ht="16.05" customHeight="1" x14ac:dyDescent="0.2">
      <c r="A36" s="40"/>
      <c r="B36" s="43"/>
      <c r="C36" s="38" t="s">
        <v>22</v>
      </c>
      <c r="D36" s="10" t="str">
        <f t="shared" ref="D36:O36" si="21">IF(D35&lt;=0,"",D35/$P35%)</f>
        <v/>
      </c>
      <c r="E36" s="10" t="str">
        <f t="shared" si="21"/>
        <v/>
      </c>
      <c r="F36" s="10" t="str">
        <f t="shared" si="21"/>
        <v/>
      </c>
      <c r="G36" s="10" t="str">
        <f t="shared" si="21"/>
        <v/>
      </c>
      <c r="H36" s="10" t="str">
        <f t="shared" si="21"/>
        <v/>
      </c>
      <c r="I36" s="10" t="str">
        <f t="shared" si="21"/>
        <v/>
      </c>
      <c r="J36" s="10" t="str">
        <f t="shared" si="21"/>
        <v/>
      </c>
      <c r="K36" s="10" t="str">
        <f t="shared" si="21"/>
        <v/>
      </c>
      <c r="L36" s="10" t="str">
        <f t="shared" si="21"/>
        <v/>
      </c>
      <c r="M36" s="10" t="str">
        <f t="shared" si="21"/>
        <v/>
      </c>
      <c r="N36" s="10" t="str">
        <f t="shared" si="21"/>
        <v/>
      </c>
      <c r="O36" s="10" t="str">
        <f t="shared" si="21"/>
        <v/>
      </c>
      <c r="P36" s="16">
        <f t="shared" si="13"/>
        <v>0</v>
      </c>
      <c r="R36" s="25"/>
    </row>
    <row r="37" spans="1:18" ht="16.05" customHeight="1" x14ac:dyDescent="0.2">
      <c r="A37" s="36" t="s">
        <v>29</v>
      </c>
      <c r="C37" s="37" t="s">
        <v>115</v>
      </c>
      <c r="D37" s="9">
        <f>D$43+D$49+D$55+D$61+D$67+D$73+D$79+D$85+D$91+D$97+D$103+D$109+D$115+D$121+D$127+D$133+D$139+D$145+D$151+D$157+D$163+D$169+D$175+D$181+D$187+D$193+D$199+D$205+D$211+D$217+D$223</f>
        <v>4.5</v>
      </c>
      <c r="E37" s="9">
        <f t="shared" ref="E37:N37" si="22">E$43+E$49+E$55+E$61+E$67+E$73+E$79+E$85+E$91+E$97+E$103+E$109+E$115+E$121+E$127+E$133+E$139+E$145+E$151+E$157+E$163+E$169+E$175+E$181+E$187+E$193+E$199+E$205+E$211+E$217+E$223</f>
        <v>8.1</v>
      </c>
      <c r="F37" s="9">
        <f t="shared" si="22"/>
        <v>9.6999999999999993</v>
      </c>
      <c r="G37" s="9">
        <f t="shared" si="22"/>
        <v>20.700000000000003</v>
      </c>
      <c r="H37" s="9">
        <f t="shared" si="22"/>
        <v>69.399999999999991</v>
      </c>
      <c r="I37" s="9">
        <f t="shared" si="22"/>
        <v>126.80000000000001</v>
      </c>
      <c r="J37" s="9">
        <f t="shared" si="22"/>
        <v>990.30000000000007</v>
      </c>
      <c r="K37" s="9">
        <f t="shared" si="22"/>
        <v>265.2</v>
      </c>
      <c r="L37" s="9">
        <f t="shared" si="22"/>
        <v>429.50000000000006</v>
      </c>
      <c r="M37" s="9">
        <f t="shared" si="22"/>
        <v>443.4</v>
      </c>
      <c r="N37" s="9">
        <f t="shared" si="22"/>
        <v>108</v>
      </c>
      <c r="O37" s="9">
        <f>O$43+O$49+O$55+O$61+O$67+O$73+O$79+O$85+O$91+O$97+O$103+O$109+O$115+O$121+O$127+O$133+O$139+O$145+O$151+O$157+O$163+O$169+O$175+O$181+O$187+O$193+O$199+O$205+O$211+O$217+O$223</f>
        <v>38</v>
      </c>
      <c r="P37" s="16">
        <f t="shared" ref="P37:P42" si="23">SUM(D37:O37)</f>
        <v>2513.6</v>
      </c>
      <c r="R37" s="25"/>
    </row>
    <row r="38" spans="1:18" ht="16.05" customHeight="1" x14ac:dyDescent="0.2">
      <c r="A38" s="36"/>
      <c r="C38" s="38" t="s">
        <v>22</v>
      </c>
      <c r="D38" s="10">
        <f>IF(D37&lt;=0,"",D37/$P37%)</f>
        <v>0.17902609802673458</v>
      </c>
      <c r="E38" s="10">
        <f t="shared" ref="E38:O38" si="24">IF(E37&lt;=0,"",E37/$P37%)</f>
        <v>0.32224697644812222</v>
      </c>
      <c r="F38" s="10">
        <f t="shared" si="24"/>
        <v>0.38590070019096118</v>
      </c>
      <c r="G38" s="10">
        <f t="shared" si="24"/>
        <v>0.82352005092297909</v>
      </c>
      <c r="H38" s="10">
        <f t="shared" si="24"/>
        <v>2.7609802673456394</v>
      </c>
      <c r="I38" s="10">
        <f t="shared" si="24"/>
        <v>5.0445576066199882</v>
      </c>
      <c r="J38" s="10">
        <f t="shared" si="24"/>
        <v>39.397676639083393</v>
      </c>
      <c r="K38" s="10">
        <f t="shared" si="24"/>
        <v>10.550604710375557</v>
      </c>
      <c r="L38" s="10">
        <f t="shared" si="24"/>
        <v>17.087046467218336</v>
      </c>
      <c r="M38" s="10">
        <f t="shared" si="24"/>
        <v>17.640038192234247</v>
      </c>
      <c r="N38" s="10">
        <f t="shared" si="24"/>
        <v>4.2966263526416295</v>
      </c>
      <c r="O38" s="10">
        <f t="shared" si="24"/>
        <v>1.5117759388924252</v>
      </c>
      <c r="P38" s="16">
        <f t="shared" si="23"/>
        <v>100.00000000000001</v>
      </c>
      <c r="R38" s="25"/>
    </row>
    <row r="39" spans="1:18" ht="16.05" customHeight="1" x14ac:dyDescent="0.2">
      <c r="A39" s="36"/>
      <c r="C39" s="37" t="s">
        <v>118</v>
      </c>
      <c r="D39" s="9">
        <f>D$45+D$51+D$57+D$63+D$69+D$75+D$81+D$87+D$93+D$99+D$105+D$111+D$117+D$123+D$129+D$135+D$141+D$147+D$153+D$159+D$165+D$171+D$177+D$183+D$189+D$195+D$201+D$207+D$213+D$219+D$225</f>
        <v>0</v>
      </c>
      <c r="E39" s="9">
        <f t="shared" ref="E39:N39" si="25">E$45+E$51+E$57+E$63+E$69+E$75+E$81+E$87+E$93+E$99+E$105+E$111+E$117+E$123+E$129+E$135+E$141+E$147+E$153+E$159+E$165+E$171+E$177+E$183+E$189+E$195+E$201+E$207+E$213+E$219+E$225</f>
        <v>0</v>
      </c>
      <c r="F39" s="9">
        <f t="shared" si="25"/>
        <v>0</v>
      </c>
      <c r="G39" s="9">
        <f t="shared" si="25"/>
        <v>0</v>
      </c>
      <c r="H39" s="9">
        <f t="shared" si="25"/>
        <v>0</v>
      </c>
      <c r="I39" s="9">
        <f t="shared" si="25"/>
        <v>0</v>
      </c>
      <c r="J39" s="9">
        <f t="shared" si="25"/>
        <v>715.6</v>
      </c>
      <c r="K39" s="9">
        <f t="shared" si="25"/>
        <v>2477.9</v>
      </c>
      <c r="L39" s="9">
        <f t="shared" si="25"/>
        <v>3966.7</v>
      </c>
      <c r="M39" s="9">
        <f t="shared" si="25"/>
        <v>3346.8</v>
      </c>
      <c r="N39" s="9">
        <f t="shared" si="25"/>
        <v>14.6</v>
      </c>
      <c r="O39" s="9">
        <f>O$45+O$51+O$57+O$63+O$69+O$75+O$81+O$87+O$93+O$99+O$105+O$111+O$117+O$123+O$129+O$135+O$141+O$147+O$153+O$159+O$165+O$171+O$177+O$183+O$189+O$195+O$201+O$207+O$213+O$219+O$225</f>
        <v>5.3</v>
      </c>
      <c r="P39" s="16">
        <f t="shared" si="23"/>
        <v>10526.9</v>
      </c>
      <c r="R39" s="25"/>
    </row>
    <row r="40" spans="1:18" ht="16.05" customHeight="1" x14ac:dyDescent="0.2">
      <c r="A40" s="36"/>
      <c r="C40" s="38" t="s">
        <v>22</v>
      </c>
      <c r="D40" s="10" t="str">
        <f t="shared" ref="D40:O40" si="26">IF(D39&lt;=0,"",D39/$P39%)</f>
        <v/>
      </c>
      <c r="E40" s="10" t="str">
        <f t="shared" si="26"/>
        <v/>
      </c>
      <c r="F40" s="10" t="str">
        <f t="shared" si="26"/>
        <v/>
      </c>
      <c r="G40" s="10" t="str">
        <f t="shared" si="26"/>
        <v/>
      </c>
      <c r="H40" s="10" t="str">
        <f t="shared" si="26"/>
        <v/>
      </c>
      <c r="I40" s="10" t="str">
        <f t="shared" si="26"/>
        <v/>
      </c>
      <c r="J40" s="10">
        <f t="shared" si="26"/>
        <v>6.7978227208389939</v>
      </c>
      <c r="K40" s="10">
        <f t="shared" si="26"/>
        <v>23.538743599730218</v>
      </c>
      <c r="L40" s="10">
        <f t="shared" si="26"/>
        <v>37.681558673493619</v>
      </c>
      <c r="M40" s="10">
        <f t="shared" si="26"/>
        <v>31.792835497629884</v>
      </c>
      <c r="N40" s="10">
        <f t="shared" si="26"/>
        <v>0.13869230257720697</v>
      </c>
      <c r="O40" s="10">
        <f t="shared" si="26"/>
        <v>5.034720573008198E-2</v>
      </c>
      <c r="P40" s="16">
        <f t="shared" si="23"/>
        <v>100</v>
      </c>
      <c r="R40" s="25"/>
    </row>
    <row r="41" spans="1:18" ht="16.05" customHeight="1" x14ac:dyDescent="0.2">
      <c r="A41" s="36"/>
      <c r="C41" s="37" t="s">
        <v>117</v>
      </c>
      <c r="D41" s="9">
        <f>SUM(D39,D37)</f>
        <v>4.5</v>
      </c>
      <c r="E41" s="9">
        <f t="shared" ref="E41:O41" si="27">SUM(E39,E37)</f>
        <v>8.1</v>
      </c>
      <c r="F41" s="9">
        <f t="shared" si="27"/>
        <v>9.6999999999999993</v>
      </c>
      <c r="G41" s="9">
        <f t="shared" si="27"/>
        <v>20.700000000000003</v>
      </c>
      <c r="H41" s="9">
        <f t="shared" si="27"/>
        <v>69.399999999999991</v>
      </c>
      <c r="I41" s="9">
        <f t="shared" si="27"/>
        <v>126.80000000000001</v>
      </c>
      <c r="J41" s="9">
        <f t="shared" si="27"/>
        <v>1705.9</v>
      </c>
      <c r="K41" s="9">
        <f t="shared" si="27"/>
        <v>2743.1</v>
      </c>
      <c r="L41" s="9">
        <f t="shared" si="27"/>
        <v>4396.2</v>
      </c>
      <c r="M41" s="9">
        <f t="shared" si="27"/>
        <v>3790.2000000000003</v>
      </c>
      <c r="N41" s="9">
        <f t="shared" si="27"/>
        <v>122.6</v>
      </c>
      <c r="O41" s="9">
        <f t="shared" si="27"/>
        <v>43.3</v>
      </c>
      <c r="P41" s="16">
        <f t="shared" si="23"/>
        <v>13040.5</v>
      </c>
      <c r="R41" s="25"/>
    </row>
    <row r="42" spans="1:18" ht="16.05" customHeight="1" x14ac:dyDescent="0.2">
      <c r="A42" s="36"/>
      <c r="B42" s="39"/>
      <c r="C42" s="38" t="s">
        <v>22</v>
      </c>
      <c r="D42" s="10">
        <f>IF(D41&lt;=0,"",D41/$P41%)</f>
        <v>3.4507879299106627E-2</v>
      </c>
      <c r="E42" s="10">
        <f t="shared" ref="E42:O42" si="28">IF(E41&lt;=0,"",E41/$P41%)</f>
        <v>6.2114182738391928E-2</v>
      </c>
      <c r="F42" s="10">
        <f t="shared" si="28"/>
        <v>7.4383650933629836E-2</v>
      </c>
      <c r="G42" s="10">
        <f t="shared" si="28"/>
        <v>0.15873624477589052</v>
      </c>
      <c r="H42" s="10">
        <f t="shared" si="28"/>
        <v>0.53218818296844439</v>
      </c>
      <c r="I42" s="10">
        <f t="shared" si="28"/>
        <v>0.97235535447260468</v>
      </c>
      <c r="J42" s="10">
        <f t="shared" si="28"/>
        <v>13.081553621410222</v>
      </c>
      <c r="K42" s="10">
        <f t="shared" si="28"/>
        <v>21.035236378973199</v>
      </c>
      <c r="L42" s="10">
        <f t="shared" si="28"/>
        <v>33.711897549940566</v>
      </c>
      <c r="M42" s="10">
        <f t="shared" si="28"/>
        <v>29.064836470994212</v>
      </c>
      <c r="N42" s="10">
        <f t="shared" si="28"/>
        <v>0.94014800046010505</v>
      </c>
      <c r="O42" s="10">
        <f t="shared" si="28"/>
        <v>0.33204248303362599</v>
      </c>
      <c r="P42" s="16">
        <f t="shared" si="23"/>
        <v>99.999999999999986</v>
      </c>
      <c r="R42" s="25"/>
    </row>
    <row r="43" spans="1:18" ht="16.05" customHeight="1" x14ac:dyDescent="0.2">
      <c r="A43" s="36"/>
      <c r="B43" s="36" t="s">
        <v>30</v>
      </c>
      <c r="C43" s="37" t="s">
        <v>21</v>
      </c>
      <c r="D43" s="34">
        <v>3.2</v>
      </c>
      <c r="E43" s="34">
        <v>7.5</v>
      </c>
      <c r="F43" s="9">
        <v>6.6</v>
      </c>
      <c r="G43" s="9">
        <v>0.1</v>
      </c>
      <c r="H43" s="9">
        <v>0.3</v>
      </c>
      <c r="I43" s="9">
        <v>0.1</v>
      </c>
      <c r="J43" s="9">
        <v>0</v>
      </c>
      <c r="K43" s="9">
        <v>0</v>
      </c>
      <c r="L43" s="9">
        <v>165.3</v>
      </c>
      <c r="M43" s="9">
        <v>133.4</v>
      </c>
      <c r="N43" s="9">
        <v>40.799999999999997</v>
      </c>
      <c r="O43" s="9">
        <v>35.4</v>
      </c>
      <c r="P43" s="16">
        <f t="shared" si="4"/>
        <v>392.7</v>
      </c>
      <c r="R43" s="25"/>
    </row>
    <row r="44" spans="1:18" ht="16.05" customHeight="1" x14ac:dyDescent="0.2">
      <c r="A44" s="36"/>
      <c r="B44" s="36"/>
      <c r="C44" s="38" t="s">
        <v>22</v>
      </c>
      <c r="D44" s="10">
        <f t="shared" ref="D44:O44" si="29">IF(D43&lt;=0,"",D43/$P43%)</f>
        <v>0.81487140310669726</v>
      </c>
      <c r="E44" s="10">
        <f t="shared" si="29"/>
        <v>1.9098548510313216</v>
      </c>
      <c r="F44" s="10">
        <f t="shared" si="29"/>
        <v>1.6806722689075628</v>
      </c>
      <c r="G44" s="10">
        <f t="shared" si="29"/>
        <v>2.5464731347084289E-2</v>
      </c>
      <c r="H44" s="10">
        <f t="shared" si="29"/>
        <v>7.6394194041252861E-2</v>
      </c>
      <c r="I44" s="10">
        <f t="shared" si="29"/>
        <v>2.5464731347084289E-2</v>
      </c>
      <c r="J44" s="10" t="str">
        <f t="shared" si="29"/>
        <v/>
      </c>
      <c r="K44" s="10" t="str">
        <f t="shared" si="29"/>
        <v/>
      </c>
      <c r="L44" s="10">
        <f t="shared" si="29"/>
        <v>42.093200916730332</v>
      </c>
      <c r="M44" s="10">
        <f t="shared" si="29"/>
        <v>33.969951617010445</v>
      </c>
      <c r="N44" s="10">
        <f t="shared" si="29"/>
        <v>10.38961038961039</v>
      </c>
      <c r="O44" s="10">
        <f t="shared" si="29"/>
        <v>9.014514896867837</v>
      </c>
      <c r="P44" s="16">
        <f t="shared" si="4"/>
        <v>100</v>
      </c>
      <c r="R44" s="25"/>
    </row>
    <row r="45" spans="1:18" ht="16.05" customHeight="1" x14ac:dyDescent="0.2">
      <c r="A45" s="36"/>
      <c r="B45" s="36"/>
      <c r="C45" s="37" t="s">
        <v>23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1645.8</v>
      </c>
      <c r="M45" s="9">
        <v>2077.5</v>
      </c>
      <c r="N45" s="9">
        <v>0</v>
      </c>
      <c r="O45" s="9">
        <v>0</v>
      </c>
      <c r="P45" s="16">
        <f t="shared" si="4"/>
        <v>3723.3</v>
      </c>
      <c r="R45" s="25"/>
    </row>
    <row r="46" spans="1:18" ht="16.05" customHeight="1" x14ac:dyDescent="0.2">
      <c r="A46" s="36"/>
      <c r="B46" s="36"/>
      <c r="C46" s="38" t="s">
        <v>22</v>
      </c>
      <c r="D46" s="10" t="str">
        <f t="shared" ref="D46:O46" si="30">IF(D45&lt;=0,"",D45/$P45%)</f>
        <v/>
      </c>
      <c r="E46" s="10" t="str">
        <f t="shared" si="30"/>
        <v/>
      </c>
      <c r="F46" s="10" t="str">
        <f t="shared" si="30"/>
        <v/>
      </c>
      <c r="G46" s="10" t="str">
        <f t="shared" si="30"/>
        <v/>
      </c>
      <c r="H46" s="10" t="str">
        <f t="shared" si="30"/>
        <v/>
      </c>
      <c r="I46" s="10" t="str">
        <f t="shared" si="30"/>
        <v/>
      </c>
      <c r="J46" s="10" t="str">
        <f t="shared" si="30"/>
        <v/>
      </c>
      <c r="K46" s="10" t="str">
        <f t="shared" si="30"/>
        <v/>
      </c>
      <c r="L46" s="10">
        <f t="shared" si="30"/>
        <v>44.20272339054064</v>
      </c>
      <c r="M46" s="10">
        <f t="shared" si="30"/>
        <v>55.797276609459345</v>
      </c>
      <c r="N46" s="10" t="str">
        <f t="shared" si="30"/>
        <v/>
      </c>
      <c r="O46" s="10" t="str">
        <f t="shared" si="30"/>
        <v/>
      </c>
      <c r="P46" s="16">
        <f t="shared" si="4"/>
        <v>99.999999999999986</v>
      </c>
      <c r="R46" s="25"/>
    </row>
    <row r="47" spans="1:18" ht="16.05" customHeight="1" x14ac:dyDescent="0.2">
      <c r="A47" s="36"/>
      <c r="B47" s="36"/>
      <c r="C47" s="37" t="s">
        <v>24</v>
      </c>
      <c r="D47" s="9">
        <f>SUM(D45,D43)</f>
        <v>3.2</v>
      </c>
      <c r="E47" s="9">
        <f t="shared" ref="E47:O47" si="31">SUM(E45,E43)</f>
        <v>7.5</v>
      </c>
      <c r="F47" s="9">
        <f t="shared" si="31"/>
        <v>6.6</v>
      </c>
      <c r="G47" s="9">
        <f t="shared" si="31"/>
        <v>0.1</v>
      </c>
      <c r="H47" s="9">
        <f t="shared" si="31"/>
        <v>0.3</v>
      </c>
      <c r="I47" s="9">
        <f t="shared" si="31"/>
        <v>0.1</v>
      </c>
      <c r="J47" s="9">
        <f t="shared" si="31"/>
        <v>0</v>
      </c>
      <c r="K47" s="9">
        <f t="shared" si="31"/>
        <v>0</v>
      </c>
      <c r="L47" s="9">
        <f t="shared" si="31"/>
        <v>1811.1</v>
      </c>
      <c r="M47" s="9">
        <f t="shared" si="31"/>
        <v>2210.9</v>
      </c>
      <c r="N47" s="9">
        <f t="shared" si="31"/>
        <v>40.799999999999997</v>
      </c>
      <c r="O47" s="9">
        <f t="shared" si="31"/>
        <v>35.4</v>
      </c>
      <c r="P47" s="16">
        <f t="shared" si="4"/>
        <v>4116</v>
      </c>
      <c r="R47" s="25"/>
    </row>
    <row r="48" spans="1:18" ht="16.05" customHeight="1" x14ac:dyDescent="0.2">
      <c r="A48" s="36"/>
      <c r="B48" s="40"/>
      <c r="C48" s="38" t="s">
        <v>22</v>
      </c>
      <c r="D48" s="10">
        <f t="shared" ref="D48:O48" si="32">IF(D47&lt;=0,"",D47/$P47%)</f>
        <v>7.7745383867832862E-2</v>
      </c>
      <c r="E48" s="10">
        <f t="shared" si="32"/>
        <v>0.18221574344023325</v>
      </c>
      <c r="F48" s="10">
        <f t="shared" si="32"/>
        <v>0.16034985422740525</v>
      </c>
      <c r="G48" s="10">
        <f t="shared" si="32"/>
        <v>2.4295432458697769E-3</v>
      </c>
      <c r="H48" s="10">
        <f t="shared" si="32"/>
        <v>7.28862973760933E-3</v>
      </c>
      <c r="I48" s="10">
        <f t="shared" si="32"/>
        <v>2.4295432458697769E-3</v>
      </c>
      <c r="J48" s="10" t="str">
        <f t="shared" si="32"/>
        <v/>
      </c>
      <c r="K48" s="10" t="str">
        <f t="shared" si="32"/>
        <v/>
      </c>
      <c r="L48" s="10">
        <f t="shared" si="32"/>
        <v>44.001457725947525</v>
      </c>
      <c r="M48" s="10">
        <f t="shared" si="32"/>
        <v>53.714771622934897</v>
      </c>
      <c r="N48" s="10">
        <f t="shared" si="32"/>
        <v>0.99125364431486884</v>
      </c>
      <c r="O48" s="10">
        <f t="shared" si="32"/>
        <v>0.86005830903790093</v>
      </c>
      <c r="P48" s="16">
        <f t="shared" si="4"/>
        <v>100</v>
      </c>
      <c r="R48" s="25"/>
    </row>
    <row r="49" spans="1:18" ht="16.05" customHeight="1" x14ac:dyDescent="0.2">
      <c r="A49" s="36"/>
      <c r="B49" s="36" t="s">
        <v>31</v>
      </c>
      <c r="C49" s="37" t="s">
        <v>21</v>
      </c>
      <c r="D49" s="8">
        <v>1.3</v>
      </c>
      <c r="E49" s="8">
        <v>0.6</v>
      </c>
      <c r="F49" s="8">
        <v>0.3</v>
      </c>
      <c r="G49" s="8">
        <v>0.7</v>
      </c>
      <c r="H49" s="8">
        <v>0.7</v>
      </c>
      <c r="I49" s="8">
        <v>0.3</v>
      </c>
      <c r="J49" s="8">
        <v>0.3</v>
      </c>
      <c r="K49" s="8">
        <v>0.1</v>
      </c>
      <c r="L49" s="8">
        <v>0</v>
      </c>
      <c r="M49" s="8">
        <v>0</v>
      </c>
      <c r="N49" s="8">
        <v>1.4</v>
      </c>
      <c r="O49" s="8">
        <v>0.9</v>
      </c>
      <c r="P49" s="16">
        <f t="shared" si="4"/>
        <v>6.6</v>
      </c>
      <c r="R49" s="25"/>
    </row>
    <row r="50" spans="1:18" ht="16.05" customHeight="1" x14ac:dyDescent="0.2">
      <c r="A50" s="36"/>
      <c r="B50" s="36"/>
      <c r="C50" s="38" t="s">
        <v>22</v>
      </c>
      <c r="D50" s="10">
        <f t="shared" ref="D50:O50" si="33">IF(D49&lt;=0,"",D49/$P49%)</f>
        <v>19.696969696969695</v>
      </c>
      <c r="E50" s="10">
        <f t="shared" si="33"/>
        <v>9.0909090909090899</v>
      </c>
      <c r="F50" s="10">
        <f t="shared" si="33"/>
        <v>4.545454545454545</v>
      </c>
      <c r="G50" s="10">
        <f t="shared" si="33"/>
        <v>10.606060606060606</v>
      </c>
      <c r="H50" s="10">
        <f t="shared" si="33"/>
        <v>10.606060606060606</v>
      </c>
      <c r="I50" s="10">
        <f t="shared" si="33"/>
        <v>4.545454545454545</v>
      </c>
      <c r="J50" s="10">
        <f t="shared" si="33"/>
        <v>4.545454545454545</v>
      </c>
      <c r="K50" s="10">
        <f t="shared" si="33"/>
        <v>1.5151515151515151</v>
      </c>
      <c r="L50" s="10" t="str">
        <f t="shared" si="33"/>
        <v/>
      </c>
      <c r="M50" s="10" t="str">
        <f t="shared" si="33"/>
        <v/>
      </c>
      <c r="N50" s="10">
        <f t="shared" si="33"/>
        <v>21.212121212121211</v>
      </c>
      <c r="O50" s="10">
        <f t="shared" si="33"/>
        <v>13.636363636363637</v>
      </c>
      <c r="P50" s="16">
        <f t="shared" si="4"/>
        <v>100.00000000000001</v>
      </c>
      <c r="R50" s="25"/>
    </row>
    <row r="51" spans="1:18" ht="16.05" customHeight="1" x14ac:dyDescent="0.2">
      <c r="A51" s="36"/>
      <c r="B51" s="36"/>
      <c r="C51" s="37" t="s">
        <v>23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16">
        <f t="shared" si="4"/>
        <v>0</v>
      </c>
      <c r="R51" s="25"/>
    </row>
    <row r="52" spans="1:18" ht="16.05" customHeight="1" x14ac:dyDescent="0.2">
      <c r="A52" s="36"/>
      <c r="B52" s="36"/>
      <c r="C52" s="38" t="s">
        <v>22</v>
      </c>
      <c r="D52" s="10" t="str">
        <f t="shared" ref="D52:O52" si="34">IF(D51&lt;=0,"",D51/$P51%)</f>
        <v/>
      </c>
      <c r="E52" s="10" t="str">
        <f t="shared" si="34"/>
        <v/>
      </c>
      <c r="F52" s="10" t="str">
        <f t="shared" si="34"/>
        <v/>
      </c>
      <c r="G52" s="10" t="str">
        <f t="shared" si="34"/>
        <v/>
      </c>
      <c r="H52" s="10" t="str">
        <f t="shared" si="34"/>
        <v/>
      </c>
      <c r="I52" s="10" t="str">
        <f t="shared" si="34"/>
        <v/>
      </c>
      <c r="J52" s="10" t="str">
        <f t="shared" si="34"/>
        <v/>
      </c>
      <c r="K52" s="10" t="str">
        <f t="shared" si="34"/>
        <v/>
      </c>
      <c r="L52" s="10" t="str">
        <f t="shared" si="34"/>
        <v/>
      </c>
      <c r="M52" s="10" t="str">
        <f t="shared" si="34"/>
        <v/>
      </c>
      <c r="N52" s="10" t="str">
        <f t="shared" si="34"/>
        <v/>
      </c>
      <c r="O52" s="10" t="str">
        <f t="shared" si="34"/>
        <v/>
      </c>
      <c r="P52" s="16">
        <f t="shared" si="4"/>
        <v>0</v>
      </c>
      <c r="R52" s="25"/>
    </row>
    <row r="53" spans="1:18" ht="16.05" customHeight="1" x14ac:dyDescent="0.2">
      <c r="A53" s="36"/>
      <c r="B53" s="36"/>
      <c r="C53" s="37" t="s">
        <v>24</v>
      </c>
      <c r="D53" s="9">
        <f>SUM(D51,D49)</f>
        <v>1.3</v>
      </c>
      <c r="E53" s="9">
        <f t="shared" ref="E53:O53" si="35">SUM(E51,E49)</f>
        <v>0.6</v>
      </c>
      <c r="F53" s="9">
        <f t="shared" si="35"/>
        <v>0.3</v>
      </c>
      <c r="G53" s="9">
        <f t="shared" si="35"/>
        <v>0.7</v>
      </c>
      <c r="H53" s="9">
        <f t="shared" si="35"/>
        <v>0.7</v>
      </c>
      <c r="I53" s="9">
        <f t="shared" si="35"/>
        <v>0.3</v>
      </c>
      <c r="J53" s="9">
        <f t="shared" si="35"/>
        <v>0.3</v>
      </c>
      <c r="K53" s="9">
        <f t="shared" si="35"/>
        <v>0.1</v>
      </c>
      <c r="L53" s="9">
        <f t="shared" si="35"/>
        <v>0</v>
      </c>
      <c r="M53" s="9">
        <f t="shared" si="35"/>
        <v>0</v>
      </c>
      <c r="N53" s="9">
        <f t="shared" si="35"/>
        <v>1.4</v>
      </c>
      <c r="O53" s="9">
        <f t="shared" si="35"/>
        <v>0.9</v>
      </c>
      <c r="P53" s="16">
        <f t="shared" si="4"/>
        <v>6.6</v>
      </c>
      <c r="R53" s="25"/>
    </row>
    <row r="54" spans="1:18" ht="16.05" customHeight="1" x14ac:dyDescent="0.2">
      <c r="A54" s="36"/>
      <c r="B54" s="40"/>
      <c r="C54" s="38" t="s">
        <v>22</v>
      </c>
      <c r="D54" s="10">
        <f t="shared" ref="D54:O54" si="36">IF(D53&lt;=0,"",D53/$P53%)</f>
        <v>19.696969696969695</v>
      </c>
      <c r="E54" s="10">
        <f t="shared" si="36"/>
        <v>9.0909090909090899</v>
      </c>
      <c r="F54" s="10">
        <f t="shared" si="36"/>
        <v>4.545454545454545</v>
      </c>
      <c r="G54" s="10">
        <f t="shared" si="36"/>
        <v>10.606060606060606</v>
      </c>
      <c r="H54" s="10">
        <f t="shared" si="36"/>
        <v>10.606060606060606</v>
      </c>
      <c r="I54" s="10">
        <f t="shared" si="36"/>
        <v>4.545454545454545</v>
      </c>
      <c r="J54" s="10">
        <f t="shared" si="36"/>
        <v>4.545454545454545</v>
      </c>
      <c r="K54" s="10">
        <f t="shared" si="36"/>
        <v>1.5151515151515151</v>
      </c>
      <c r="L54" s="10" t="str">
        <f t="shared" si="36"/>
        <v/>
      </c>
      <c r="M54" s="10" t="str">
        <f t="shared" si="36"/>
        <v/>
      </c>
      <c r="N54" s="10">
        <f t="shared" si="36"/>
        <v>21.212121212121211</v>
      </c>
      <c r="O54" s="10">
        <f t="shared" si="36"/>
        <v>13.636363636363637</v>
      </c>
      <c r="P54" s="16">
        <f t="shared" si="4"/>
        <v>100.00000000000001</v>
      </c>
      <c r="R54" s="25"/>
    </row>
    <row r="55" spans="1:18" ht="16.05" customHeight="1" x14ac:dyDescent="0.2">
      <c r="A55" s="36"/>
      <c r="B55" s="36" t="s">
        <v>32</v>
      </c>
      <c r="C55" s="37" t="s">
        <v>21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3.5</v>
      </c>
      <c r="K55" s="8">
        <v>1.8</v>
      </c>
      <c r="L55" s="8">
        <v>0.1</v>
      </c>
      <c r="M55" s="8">
        <v>11</v>
      </c>
      <c r="N55" s="8">
        <v>9.4</v>
      </c>
      <c r="O55" s="8">
        <v>0</v>
      </c>
      <c r="P55" s="16">
        <f t="shared" si="4"/>
        <v>25.799999999999997</v>
      </c>
      <c r="R55" s="25"/>
    </row>
    <row r="56" spans="1:18" ht="16.05" customHeight="1" x14ac:dyDescent="0.2">
      <c r="A56" s="36"/>
      <c r="B56" s="36"/>
      <c r="C56" s="38" t="s">
        <v>22</v>
      </c>
      <c r="D56" s="10" t="str">
        <f t="shared" ref="D56:O56" si="37">IF(D55&lt;=0,"",D55/$P55%)</f>
        <v/>
      </c>
      <c r="E56" s="10" t="str">
        <f t="shared" si="37"/>
        <v/>
      </c>
      <c r="F56" s="10" t="str">
        <f t="shared" si="37"/>
        <v/>
      </c>
      <c r="G56" s="10" t="str">
        <f t="shared" si="37"/>
        <v/>
      </c>
      <c r="H56" s="10" t="str">
        <f t="shared" si="37"/>
        <v/>
      </c>
      <c r="I56" s="10" t="str">
        <f t="shared" si="37"/>
        <v/>
      </c>
      <c r="J56" s="10">
        <f t="shared" si="37"/>
        <v>13.56589147286822</v>
      </c>
      <c r="K56" s="10">
        <f t="shared" si="37"/>
        <v>6.9767441860465134</v>
      </c>
      <c r="L56" s="10">
        <f t="shared" si="37"/>
        <v>0.38759689922480628</v>
      </c>
      <c r="M56" s="10">
        <f t="shared" si="37"/>
        <v>42.635658914728687</v>
      </c>
      <c r="N56" s="10">
        <f t="shared" si="37"/>
        <v>36.434108527131791</v>
      </c>
      <c r="O56" s="10" t="str">
        <f t="shared" si="37"/>
        <v/>
      </c>
      <c r="P56" s="16">
        <f t="shared" si="4"/>
        <v>100.00000000000003</v>
      </c>
      <c r="R56" s="25"/>
    </row>
    <row r="57" spans="1:18" ht="16.05" customHeight="1" x14ac:dyDescent="0.2">
      <c r="A57" s="36"/>
      <c r="B57" s="36"/>
      <c r="C57" s="37" t="s">
        <v>23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35</v>
      </c>
      <c r="N57" s="8">
        <v>10</v>
      </c>
      <c r="O57" s="8">
        <v>0</v>
      </c>
      <c r="P57" s="16">
        <f t="shared" si="4"/>
        <v>45</v>
      </c>
      <c r="R57" s="25"/>
    </row>
    <row r="58" spans="1:18" ht="16.05" customHeight="1" x14ac:dyDescent="0.2">
      <c r="A58" s="36"/>
      <c r="B58" s="36"/>
      <c r="C58" s="38" t="s">
        <v>22</v>
      </c>
      <c r="D58" s="10" t="str">
        <f t="shared" ref="D58:O58" si="38">IF(D57&lt;=0,"",D57/$P57%)</f>
        <v/>
      </c>
      <c r="E58" s="10" t="str">
        <f t="shared" si="38"/>
        <v/>
      </c>
      <c r="F58" s="10" t="str">
        <f t="shared" si="38"/>
        <v/>
      </c>
      <c r="G58" s="10" t="str">
        <f t="shared" si="38"/>
        <v/>
      </c>
      <c r="H58" s="10" t="str">
        <f t="shared" si="38"/>
        <v/>
      </c>
      <c r="I58" s="10" t="str">
        <f t="shared" si="38"/>
        <v/>
      </c>
      <c r="J58" s="10" t="str">
        <f t="shared" si="38"/>
        <v/>
      </c>
      <c r="K58" s="10" t="str">
        <f t="shared" si="38"/>
        <v/>
      </c>
      <c r="L58" s="10" t="str">
        <f t="shared" si="38"/>
        <v/>
      </c>
      <c r="M58" s="10">
        <f t="shared" si="38"/>
        <v>77.777777777777771</v>
      </c>
      <c r="N58" s="10">
        <f t="shared" si="38"/>
        <v>22.222222222222221</v>
      </c>
      <c r="O58" s="10" t="str">
        <f t="shared" si="38"/>
        <v/>
      </c>
      <c r="P58" s="16">
        <f t="shared" si="4"/>
        <v>100</v>
      </c>
      <c r="R58" s="25"/>
    </row>
    <row r="59" spans="1:18" ht="16.05" customHeight="1" x14ac:dyDescent="0.2">
      <c r="A59" s="36"/>
      <c r="B59" s="36"/>
      <c r="C59" s="37" t="s">
        <v>24</v>
      </c>
      <c r="D59" s="9">
        <f>SUM(D57,D55)</f>
        <v>0</v>
      </c>
      <c r="E59" s="9">
        <f t="shared" ref="E59:O59" si="39">SUM(E57,E55)</f>
        <v>0</v>
      </c>
      <c r="F59" s="9">
        <f t="shared" si="39"/>
        <v>0</v>
      </c>
      <c r="G59" s="9">
        <f t="shared" si="39"/>
        <v>0</v>
      </c>
      <c r="H59" s="9">
        <f t="shared" si="39"/>
        <v>0</v>
      </c>
      <c r="I59" s="9">
        <f t="shared" si="39"/>
        <v>0</v>
      </c>
      <c r="J59" s="9">
        <f t="shared" si="39"/>
        <v>3.5</v>
      </c>
      <c r="K59" s="9">
        <f t="shared" si="39"/>
        <v>1.8</v>
      </c>
      <c r="L59" s="9">
        <f t="shared" si="39"/>
        <v>0.1</v>
      </c>
      <c r="M59" s="9">
        <f t="shared" si="39"/>
        <v>46</v>
      </c>
      <c r="N59" s="9">
        <f t="shared" si="39"/>
        <v>19.399999999999999</v>
      </c>
      <c r="O59" s="9">
        <f t="shared" si="39"/>
        <v>0</v>
      </c>
      <c r="P59" s="16">
        <f t="shared" si="4"/>
        <v>70.8</v>
      </c>
      <c r="R59" s="25"/>
    </row>
    <row r="60" spans="1:18" ht="16.05" customHeight="1" x14ac:dyDescent="0.2">
      <c r="A60" s="36"/>
      <c r="B60" s="40"/>
      <c r="C60" s="38" t="s">
        <v>22</v>
      </c>
      <c r="D60" s="10" t="str">
        <f t="shared" ref="D60:O60" si="40">IF(D59&lt;=0,"",D59/$P59%)</f>
        <v/>
      </c>
      <c r="E60" s="10" t="str">
        <f t="shared" si="40"/>
        <v/>
      </c>
      <c r="F60" s="10" t="str">
        <f t="shared" si="40"/>
        <v/>
      </c>
      <c r="G60" s="10" t="str">
        <f t="shared" si="40"/>
        <v/>
      </c>
      <c r="H60" s="10" t="str">
        <f t="shared" si="40"/>
        <v/>
      </c>
      <c r="I60" s="10" t="str">
        <f t="shared" si="40"/>
        <v/>
      </c>
      <c r="J60" s="10">
        <f t="shared" si="40"/>
        <v>4.9435028248587569</v>
      </c>
      <c r="K60" s="10">
        <f t="shared" si="40"/>
        <v>2.5423728813559325</v>
      </c>
      <c r="L60" s="10">
        <f t="shared" si="40"/>
        <v>0.14124293785310735</v>
      </c>
      <c r="M60" s="10">
        <f t="shared" si="40"/>
        <v>64.971751412429384</v>
      </c>
      <c r="N60" s="10">
        <f t="shared" si="40"/>
        <v>27.401129943502823</v>
      </c>
      <c r="O60" s="10" t="str">
        <f t="shared" si="40"/>
        <v/>
      </c>
      <c r="P60" s="16">
        <f t="shared" si="4"/>
        <v>100</v>
      </c>
      <c r="R60" s="25"/>
    </row>
    <row r="61" spans="1:18" ht="16.05" customHeight="1" x14ac:dyDescent="0.2">
      <c r="A61" s="36"/>
      <c r="B61" s="36" t="s">
        <v>33</v>
      </c>
      <c r="C61" s="37" t="s">
        <v>21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0.2</v>
      </c>
      <c r="K61" s="8">
        <v>8.1</v>
      </c>
      <c r="L61" s="8">
        <v>16.399999999999999</v>
      </c>
      <c r="M61" s="8">
        <v>1.6</v>
      </c>
      <c r="N61" s="8">
        <v>0.1</v>
      </c>
      <c r="O61" s="8">
        <v>0</v>
      </c>
      <c r="P61" s="16">
        <f t="shared" si="4"/>
        <v>26.4</v>
      </c>
      <c r="R61" s="25"/>
    </row>
    <row r="62" spans="1:18" ht="16.05" customHeight="1" x14ac:dyDescent="0.2">
      <c r="A62" s="36"/>
      <c r="B62" s="36"/>
      <c r="C62" s="38" t="s">
        <v>22</v>
      </c>
      <c r="D62" s="10" t="str">
        <f t="shared" ref="D62:O62" si="41">IF(D61&lt;=0,"",D61/$P61%)</f>
        <v/>
      </c>
      <c r="E62" s="10" t="str">
        <f t="shared" si="41"/>
        <v/>
      </c>
      <c r="F62" s="10" t="str">
        <f t="shared" si="41"/>
        <v/>
      </c>
      <c r="G62" s="10" t="str">
        <f t="shared" si="41"/>
        <v/>
      </c>
      <c r="H62" s="10" t="str">
        <f t="shared" si="41"/>
        <v/>
      </c>
      <c r="I62" s="10" t="str">
        <f t="shared" si="41"/>
        <v/>
      </c>
      <c r="J62" s="10">
        <f t="shared" si="41"/>
        <v>0.75757575757575757</v>
      </c>
      <c r="K62" s="10">
        <f t="shared" si="41"/>
        <v>30.68181818181818</v>
      </c>
      <c r="L62" s="10">
        <f t="shared" si="41"/>
        <v>62.12121212121211</v>
      </c>
      <c r="M62" s="10">
        <f t="shared" si="41"/>
        <v>6.0606060606060606</v>
      </c>
      <c r="N62" s="10">
        <f t="shared" si="41"/>
        <v>0.37878787878787878</v>
      </c>
      <c r="O62" s="10" t="str">
        <f t="shared" si="41"/>
        <v/>
      </c>
      <c r="P62" s="16">
        <f t="shared" si="4"/>
        <v>99.999999999999986</v>
      </c>
      <c r="R62" s="25"/>
    </row>
    <row r="63" spans="1:18" ht="16.05" customHeight="1" x14ac:dyDescent="0.2">
      <c r="A63" s="36"/>
      <c r="B63" s="36"/>
      <c r="C63" s="37" t="s">
        <v>23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16">
        <f t="shared" si="4"/>
        <v>0</v>
      </c>
      <c r="R63" s="25"/>
    </row>
    <row r="64" spans="1:18" ht="16.05" customHeight="1" x14ac:dyDescent="0.2">
      <c r="A64" s="36"/>
      <c r="B64" s="36"/>
      <c r="C64" s="38" t="s">
        <v>22</v>
      </c>
      <c r="D64" s="10" t="str">
        <f t="shared" ref="D64:O64" si="42">IF(D63&lt;=0,"",D63/$P63%)</f>
        <v/>
      </c>
      <c r="E64" s="10" t="str">
        <f t="shared" si="42"/>
        <v/>
      </c>
      <c r="F64" s="10" t="str">
        <f t="shared" si="42"/>
        <v/>
      </c>
      <c r="G64" s="10" t="str">
        <f t="shared" si="42"/>
        <v/>
      </c>
      <c r="H64" s="10" t="str">
        <f t="shared" si="42"/>
        <v/>
      </c>
      <c r="I64" s="10" t="str">
        <f t="shared" si="42"/>
        <v/>
      </c>
      <c r="J64" s="10" t="str">
        <f t="shared" si="42"/>
        <v/>
      </c>
      <c r="K64" s="10" t="str">
        <f t="shared" si="42"/>
        <v/>
      </c>
      <c r="L64" s="10" t="str">
        <f t="shared" si="42"/>
        <v/>
      </c>
      <c r="M64" s="10" t="str">
        <f t="shared" si="42"/>
        <v/>
      </c>
      <c r="N64" s="10" t="str">
        <f t="shared" si="42"/>
        <v/>
      </c>
      <c r="O64" s="10" t="str">
        <f t="shared" si="42"/>
        <v/>
      </c>
      <c r="P64" s="16">
        <f t="shared" si="4"/>
        <v>0</v>
      </c>
      <c r="R64" s="25"/>
    </row>
    <row r="65" spans="1:18" ht="16.05" customHeight="1" x14ac:dyDescent="0.2">
      <c r="A65" s="36"/>
      <c r="B65" s="36"/>
      <c r="C65" s="37" t="s">
        <v>24</v>
      </c>
      <c r="D65" s="9">
        <f>SUM(D63,D61)</f>
        <v>0</v>
      </c>
      <c r="E65" s="9">
        <f t="shared" ref="E65:O65" si="43">SUM(E63,E61)</f>
        <v>0</v>
      </c>
      <c r="F65" s="9">
        <f t="shared" si="43"/>
        <v>0</v>
      </c>
      <c r="G65" s="9">
        <f t="shared" si="43"/>
        <v>0</v>
      </c>
      <c r="H65" s="9">
        <f t="shared" si="43"/>
        <v>0</v>
      </c>
      <c r="I65" s="9">
        <f t="shared" si="43"/>
        <v>0</v>
      </c>
      <c r="J65" s="9">
        <f t="shared" si="43"/>
        <v>0.2</v>
      </c>
      <c r="K65" s="9">
        <f t="shared" si="43"/>
        <v>8.1</v>
      </c>
      <c r="L65" s="9">
        <f t="shared" si="43"/>
        <v>16.399999999999999</v>
      </c>
      <c r="M65" s="9">
        <f t="shared" si="43"/>
        <v>1.6</v>
      </c>
      <c r="N65" s="9">
        <f t="shared" si="43"/>
        <v>0.1</v>
      </c>
      <c r="O65" s="9">
        <f t="shared" si="43"/>
        <v>0</v>
      </c>
      <c r="P65" s="16">
        <f t="shared" si="4"/>
        <v>26.4</v>
      </c>
      <c r="R65" s="25"/>
    </row>
    <row r="66" spans="1:18" ht="16.05" customHeight="1" x14ac:dyDescent="0.2">
      <c r="A66" s="36"/>
      <c r="B66" s="40"/>
      <c r="C66" s="38" t="s">
        <v>22</v>
      </c>
      <c r="D66" s="10" t="str">
        <f t="shared" ref="D66:O66" si="44">IF(D65&lt;=0,"",D65/$P65%)</f>
        <v/>
      </c>
      <c r="E66" s="10" t="str">
        <f t="shared" si="44"/>
        <v/>
      </c>
      <c r="F66" s="10" t="str">
        <f t="shared" si="44"/>
        <v/>
      </c>
      <c r="G66" s="10" t="str">
        <f t="shared" si="44"/>
        <v/>
      </c>
      <c r="H66" s="10" t="str">
        <f t="shared" si="44"/>
        <v/>
      </c>
      <c r="I66" s="10" t="str">
        <f t="shared" si="44"/>
        <v/>
      </c>
      <c r="J66" s="10">
        <f t="shared" si="44"/>
        <v>0.75757575757575757</v>
      </c>
      <c r="K66" s="10">
        <f t="shared" si="44"/>
        <v>30.68181818181818</v>
      </c>
      <c r="L66" s="10">
        <f t="shared" si="44"/>
        <v>62.12121212121211</v>
      </c>
      <c r="M66" s="10">
        <f t="shared" si="44"/>
        <v>6.0606060606060606</v>
      </c>
      <c r="N66" s="10">
        <f t="shared" si="44"/>
        <v>0.37878787878787878</v>
      </c>
      <c r="O66" s="10" t="str">
        <f t="shared" si="44"/>
        <v/>
      </c>
      <c r="P66" s="16">
        <f t="shared" si="4"/>
        <v>99.999999999999986</v>
      </c>
      <c r="R66" s="25"/>
    </row>
    <row r="67" spans="1:18" ht="16.05" customHeight="1" x14ac:dyDescent="0.2">
      <c r="A67" s="36"/>
      <c r="B67" s="36" t="s">
        <v>34</v>
      </c>
      <c r="C67" s="37" t="s">
        <v>21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6</v>
      </c>
      <c r="J67" s="8">
        <v>869.9</v>
      </c>
      <c r="K67" s="8">
        <v>175.1</v>
      </c>
      <c r="L67" s="8">
        <v>169.89999999999998</v>
      </c>
      <c r="M67" s="8">
        <v>185.7</v>
      </c>
      <c r="N67" s="8">
        <v>36.200000000000003</v>
      </c>
      <c r="O67" s="8">
        <v>0</v>
      </c>
      <c r="P67" s="16">
        <f t="shared" si="4"/>
        <v>1442.8000000000002</v>
      </c>
      <c r="R67" s="25"/>
    </row>
    <row r="68" spans="1:18" ht="16.05" customHeight="1" x14ac:dyDescent="0.2">
      <c r="A68" s="36"/>
      <c r="B68" s="36"/>
      <c r="C68" s="38" t="s">
        <v>22</v>
      </c>
      <c r="D68" s="10" t="str">
        <f t="shared" ref="D68:O68" si="45">IF(D67&lt;=0,"",D67/$P67%)</f>
        <v/>
      </c>
      <c r="E68" s="10" t="str">
        <f t="shared" si="45"/>
        <v/>
      </c>
      <c r="F68" s="10" t="str">
        <f t="shared" si="45"/>
        <v/>
      </c>
      <c r="G68" s="10" t="str">
        <f t="shared" si="45"/>
        <v/>
      </c>
      <c r="H68" s="10" t="str">
        <f t="shared" si="45"/>
        <v/>
      </c>
      <c r="I68" s="10">
        <f t="shared" si="45"/>
        <v>0.41585805378430823</v>
      </c>
      <c r="J68" s="10">
        <f t="shared" si="45"/>
        <v>60.292486831161618</v>
      </c>
      <c r="K68" s="10">
        <f t="shared" si="45"/>
        <v>12.136124202938728</v>
      </c>
      <c r="L68" s="10">
        <f t="shared" si="45"/>
        <v>11.775713889658993</v>
      </c>
      <c r="M68" s="10">
        <f t="shared" si="45"/>
        <v>12.870806764624339</v>
      </c>
      <c r="N68" s="10">
        <f t="shared" si="45"/>
        <v>2.5090102578319931</v>
      </c>
      <c r="O68" s="10" t="str">
        <f t="shared" si="45"/>
        <v/>
      </c>
      <c r="P68" s="16">
        <f t="shared" si="4"/>
        <v>99.999999999999957</v>
      </c>
      <c r="R68" s="25"/>
    </row>
    <row r="69" spans="1:18" ht="16.05" customHeight="1" x14ac:dyDescent="0.2">
      <c r="A69" s="36"/>
      <c r="B69" s="36"/>
      <c r="C69" s="37" t="s">
        <v>23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715.6</v>
      </c>
      <c r="K69" s="8">
        <v>2477.9</v>
      </c>
      <c r="L69" s="8">
        <v>2320.9</v>
      </c>
      <c r="M69" s="8">
        <v>1234.3</v>
      </c>
      <c r="N69" s="8">
        <v>0</v>
      </c>
      <c r="O69" s="8">
        <v>0</v>
      </c>
      <c r="P69" s="16">
        <f t="shared" si="4"/>
        <v>6748.7</v>
      </c>
      <c r="R69" s="25"/>
    </row>
    <row r="70" spans="1:18" ht="16.05" customHeight="1" x14ac:dyDescent="0.2">
      <c r="A70" s="36"/>
      <c r="B70" s="36"/>
      <c r="C70" s="38" t="s">
        <v>22</v>
      </c>
      <c r="D70" s="10" t="str">
        <f t="shared" ref="D70:O70" si="46">IF(D69&lt;=0,"",D69/$P69%)</f>
        <v/>
      </c>
      <c r="E70" s="10" t="str">
        <f t="shared" si="46"/>
        <v/>
      </c>
      <c r="F70" s="10" t="str">
        <f t="shared" si="46"/>
        <v/>
      </c>
      <c r="G70" s="10" t="str">
        <f t="shared" si="46"/>
        <v/>
      </c>
      <c r="H70" s="10" t="str">
        <f t="shared" si="46"/>
        <v/>
      </c>
      <c r="I70" s="10" t="str">
        <f t="shared" si="46"/>
        <v/>
      </c>
      <c r="J70" s="10">
        <f t="shared" si="46"/>
        <v>10.603523641590233</v>
      </c>
      <c r="K70" s="10">
        <f t="shared" si="46"/>
        <v>36.716700994265565</v>
      </c>
      <c r="L70" s="10">
        <f t="shared" si="46"/>
        <v>34.390327025945744</v>
      </c>
      <c r="M70" s="10">
        <f t="shared" si="46"/>
        <v>18.289448338198468</v>
      </c>
      <c r="N70" s="10" t="str">
        <f t="shared" si="46"/>
        <v/>
      </c>
      <c r="O70" s="10" t="str">
        <f t="shared" si="46"/>
        <v/>
      </c>
      <c r="P70" s="16">
        <f t="shared" si="4"/>
        <v>100</v>
      </c>
      <c r="R70" s="25"/>
    </row>
    <row r="71" spans="1:18" ht="16.05" customHeight="1" x14ac:dyDescent="0.2">
      <c r="A71" s="36"/>
      <c r="B71" s="36"/>
      <c r="C71" s="37" t="s">
        <v>24</v>
      </c>
      <c r="D71" s="9">
        <f>SUM(D69,D67)</f>
        <v>0</v>
      </c>
      <c r="E71" s="9">
        <f t="shared" ref="E71:O71" si="47">SUM(E69,E67)</f>
        <v>0</v>
      </c>
      <c r="F71" s="9">
        <f t="shared" si="47"/>
        <v>0</v>
      </c>
      <c r="G71" s="9">
        <f t="shared" si="47"/>
        <v>0</v>
      </c>
      <c r="H71" s="9">
        <f t="shared" si="47"/>
        <v>0</v>
      </c>
      <c r="I71" s="9">
        <f t="shared" si="47"/>
        <v>6</v>
      </c>
      <c r="J71" s="9">
        <f t="shared" si="47"/>
        <v>1585.5</v>
      </c>
      <c r="K71" s="9">
        <f t="shared" si="47"/>
        <v>2653</v>
      </c>
      <c r="L71" s="9">
        <f t="shared" si="47"/>
        <v>2490.8000000000002</v>
      </c>
      <c r="M71" s="9">
        <f t="shared" si="47"/>
        <v>1420</v>
      </c>
      <c r="N71" s="9">
        <f t="shared" si="47"/>
        <v>36.200000000000003</v>
      </c>
      <c r="O71" s="9">
        <f t="shared" si="47"/>
        <v>0</v>
      </c>
      <c r="P71" s="16">
        <f t="shared" si="4"/>
        <v>8191.5</v>
      </c>
      <c r="R71" s="25"/>
    </row>
    <row r="72" spans="1:18" ht="16.05" customHeight="1" x14ac:dyDescent="0.2">
      <c r="A72" s="36"/>
      <c r="B72" s="40"/>
      <c r="C72" s="38" t="s">
        <v>22</v>
      </c>
      <c r="D72" s="10" t="str">
        <f t="shared" ref="D72:O72" si="48">IF(D71&lt;=0,"",D71/$P71%)</f>
        <v/>
      </c>
      <c r="E72" s="10" t="str">
        <f t="shared" si="48"/>
        <v/>
      </c>
      <c r="F72" s="10" t="str">
        <f t="shared" si="48"/>
        <v/>
      </c>
      <c r="G72" s="10" t="str">
        <f t="shared" si="48"/>
        <v/>
      </c>
      <c r="H72" s="10" t="str">
        <f t="shared" si="48"/>
        <v/>
      </c>
      <c r="I72" s="10">
        <f t="shared" si="48"/>
        <v>7.3246658121223218E-2</v>
      </c>
      <c r="J72" s="10">
        <f t="shared" si="48"/>
        <v>19.355429408533233</v>
      </c>
      <c r="K72" s="10">
        <f t="shared" si="48"/>
        <v>32.387230665934197</v>
      </c>
      <c r="L72" s="10">
        <f t="shared" si="48"/>
        <v>30.407129341390466</v>
      </c>
      <c r="M72" s="10">
        <f t="shared" si="48"/>
        <v>17.335042422022827</v>
      </c>
      <c r="N72" s="10">
        <f t="shared" si="48"/>
        <v>0.44192150399804675</v>
      </c>
      <c r="O72" s="10" t="str">
        <f t="shared" si="48"/>
        <v/>
      </c>
      <c r="P72" s="16">
        <f t="shared" si="4"/>
        <v>100</v>
      </c>
      <c r="R72" s="25"/>
    </row>
    <row r="73" spans="1:18" ht="16.05" customHeight="1" x14ac:dyDescent="0.2">
      <c r="A73" s="36"/>
      <c r="B73" s="36" t="s">
        <v>35</v>
      </c>
      <c r="C73" s="37" t="s">
        <v>21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1.2</v>
      </c>
      <c r="P73" s="16">
        <f t="shared" si="4"/>
        <v>1.2</v>
      </c>
      <c r="R73" s="25"/>
    </row>
    <row r="74" spans="1:18" ht="16.05" customHeight="1" x14ac:dyDescent="0.2">
      <c r="A74" s="36"/>
      <c r="B74" s="36"/>
      <c r="C74" s="38" t="s">
        <v>22</v>
      </c>
      <c r="D74" s="10" t="str">
        <f t="shared" ref="D74:O74" si="49">IF(D73&lt;=0,"",D73/$P73%)</f>
        <v/>
      </c>
      <c r="E74" s="10" t="str">
        <f t="shared" si="49"/>
        <v/>
      </c>
      <c r="F74" s="10" t="str">
        <f t="shared" si="49"/>
        <v/>
      </c>
      <c r="G74" s="10" t="str">
        <f t="shared" si="49"/>
        <v/>
      </c>
      <c r="H74" s="10" t="str">
        <f t="shared" si="49"/>
        <v/>
      </c>
      <c r="I74" s="10" t="str">
        <f t="shared" si="49"/>
        <v/>
      </c>
      <c r="J74" s="10" t="str">
        <f t="shared" si="49"/>
        <v/>
      </c>
      <c r="K74" s="10" t="str">
        <f t="shared" si="49"/>
        <v/>
      </c>
      <c r="L74" s="10" t="str">
        <f t="shared" si="49"/>
        <v/>
      </c>
      <c r="M74" s="10" t="str">
        <f t="shared" si="49"/>
        <v/>
      </c>
      <c r="N74" s="10" t="str">
        <f t="shared" si="49"/>
        <v/>
      </c>
      <c r="O74" s="10">
        <f t="shared" si="49"/>
        <v>100</v>
      </c>
      <c r="P74" s="16">
        <f t="shared" si="4"/>
        <v>100</v>
      </c>
      <c r="R74" s="25"/>
    </row>
    <row r="75" spans="1:18" ht="16.05" customHeight="1" x14ac:dyDescent="0.2">
      <c r="A75" s="36"/>
      <c r="B75" s="36"/>
      <c r="C75" s="37" t="s">
        <v>23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16">
        <f t="shared" si="4"/>
        <v>0</v>
      </c>
      <c r="R75" s="25"/>
    </row>
    <row r="76" spans="1:18" ht="16.05" customHeight="1" x14ac:dyDescent="0.2">
      <c r="A76" s="36"/>
      <c r="B76" s="36"/>
      <c r="C76" s="38" t="s">
        <v>22</v>
      </c>
      <c r="D76" s="10" t="str">
        <f t="shared" ref="D76:O76" si="50">IF(D75&lt;=0,"",D75/$P75%)</f>
        <v/>
      </c>
      <c r="E76" s="10" t="str">
        <f t="shared" si="50"/>
        <v/>
      </c>
      <c r="F76" s="10" t="str">
        <f t="shared" si="50"/>
        <v/>
      </c>
      <c r="G76" s="10" t="str">
        <f t="shared" si="50"/>
        <v/>
      </c>
      <c r="H76" s="10" t="str">
        <f t="shared" si="50"/>
        <v/>
      </c>
      <c r="I76" s="10" t="str">
        <f t="shared" si="50"/>
        <v/>
      </c>
      <c r="J76" s="10" t="str">
        <f t="shared" si="50"/>
        <v/>
      </c>
      <c r="K76" s="10" t="str">
        <f t="shared" si="50"/>
        <v/>
      </c>
      <c r="L76" s="10" t="str">
        <f t="shared" si="50"/>
        <v/>
      </c>
      <c r="M76" s="10" t="str">
        <f t="shared" si="50"/>
        <v/>
      </c>
      <c r="N76" s="10" t="str">
        <f t="shared" si="50"/>
        <v/>
      </c>
      <c r="O76" s="10" t="str">
        <f t="shared" si="50"/>
        <v/>
      </c>
      <c r="P76" s="16">
        <f t="shared" si="4"/>
        <v>0</v>
      </c>
      <c r="R76" s="25"/>
    </row>
    <row r="77" spans="1:18" ht="16.05" customHeight="1" x14ac:dyDescent="0.2">
      <c r="A77" s="36"/>
      <c r="B77" s="36"/>
      <c r="C77" s="37" t="s">
        <v>24</v>
      </c>
      <c r="D77" s="9">
        <f>SUM(D75,D73)</f>
        <v>0</v>
      </c>
      <c r="E77" s="9">
        <f t="shared" ref="E77:O77" si="51">SUM(E75,E73)</f>
        <v>0</v>
      </c>
      <c r="F77" s="9">
        <f t="shared" si="51"/>
        <v>0</v>
      </c>
      <c r="G77" s="9">
        <f t="shared" si="51"/>
        <v>0</v>
      </c>
      <c r="H77" s="9">
        <f t="shared" si="51"/>
        <v>0</v>
      </c>
      <c r="I77" s="9">
        <f t="shared" si="51"/>
        <v>0</v>
      </c>
      <c r="J77" s="9">
        <f t="shared" si="51"/>
        <v>0</v>
      </c>
      <c r="K77" s="9">
        <f t="shared" si="51"/>
        <v>0</v>
      </c>
      <c r="L77" s="9">
        <f t="shared" si="51"/>
        <v>0</v>
      </c>
      <c r="M77" s="9">
        <f t="shared" si="51"/>
        <v>0</v>
      </c>
      <c r="N77" s="9">
        <f t="shared" si="51"/>
        <v>0</v>
      </c>
      <c r="O77" s="9">
        <f t="shared" si="51"/>
        <v>1.2</v>
      </c>
      <c r="P77" s="16">
        <f t="shared" si="4"/>
        <v>1.2</v>
      </c>
      <c r="R77" s="25"/>
    </row>
    <row r="78" spans="1:18" ht="16.05" customHeight="1" x14ac:dyDescent="0.2">
      <c r="A78" s="36"/>
      <c r="B78" s="40"/>
      <c r="C78" s="38" t="s">
        <v>22</v>
      </c>
      <c r="D78" s="10" t="str">
        <f t="shared" ref="D78:O78" si="52">IF(D77&lt;=0,"",D77/$P77%)</f>
        <v/>
      </c>
      <c r="E78" s="10" t="str">
        <f t="shared" si="52"/>
        <v/>
      </c>
      <c r="F78" s="10" t="str">
        <f t="shared" si="52"/>
        <v/>
      </c>
      <c r="G78" s="10" t="str">
        <f t="shared" si="52"/>
        <v/>
      </c>
      <c r="H78" s="10" t="str">
        <f t="shared" si="52"/>
        <v/>
      </c>
      <c r="I78" s="10" t="str">
        <f t="shared" si="52"/>
        <v/>
      </c>
      <c r="J78" s="10" t="str">
        <f t="shared" si="52"/>
        <v/>
      </c>
      <c r="K78" s="10" t="str">
        <f t="shared" si="52"/>
        <v/>
      </c>
      <c r="L78" s="10" t="str">
        <f t="shared" si="52"/>
        <v/>
      </c>
      <c r="M78" s="10" t="str">
        <f t="shared" si="52"/>
        <v/>
      </c>
      <c r="N78" s="10" t="str">
        <f t="shared" si="52"/>
        <v/>
      </c>
      <c r="O78" s="10">
        <f t="shared" si="52"/>
        <v>100</v>
      </c>
      <c r="P78" s="16">
        <f t="shared" si="4"/>
        <v>100</v>
      </c>
      <c r="R78" s="25"/>
    </row>
    <row r="79" spans="1:18" ht="16.05" customHeight="1" x14ac:dyDescent="0.2">
      <c r="A79" s="36"/>
      <c r="B79" s="36" t="s">
        <v>36</v>
      </c>
      <c r="C79" s="37" t="s">
        <v>21</v>
      </c>
      <c r="D79" s="8">
        <v>0</v>
      </c>
      <c r="E79" s="8">
        <v>0</v>
      </c>
      <c r="F79" s="8">
        <v>0</v>
      </c>
      <c r="G79" s="8">
        <v>0</v>
      </c>
      <c r="H79" s="8">
        <v>5.7</v>
      </c>
      <c r="I79" s="8">
        <v>31.400000000000002</v>
      </c>
      <c r="J79" s="8">
        <v>45.8</v>
      </c>
      <c r="K79" s="8">
        <v>39.1</v>
      </c>
      <c r="L79" s="8">
        <v>28</v>
      </c>
      <c r="M79" s="8">
        <v>38.299999999999997</v>
      </c>
      <c r="N79" s="8">
        <v>3</v>
      </c>
      <c r="O79" s="8">
        <v>0</v>
      </c>
      <c r="P79" s="16">
        <f t="shared" si="4"/>
        <v>191.3</v>
      </c>
      <c r="R79" s="25"/>
    </row>
    <row r="80" spans="1:18" ht="16.05" customHeight="1" x14ac:dyDescent="0.2">
      <c r="A80" s="36"/>
      <c r="B80" s="36"/>
      <c r="C80" s="38" t="s">
        <v>22</v>
      </c>
      <c r="D80" s="10" t="str">
        <f t="shared" ref="D80:O80" si="53">IF(D79&lt;=0,"",D79/$P79%)</f>
        <v/>
      </c>
      <c r="E80" s="10" t="str">
        <f t="shared" si="53"/>
        <v/>
      </c>
      <c r="F80" s="10" t="str">
        <f t="shared" si="53"/>
        <v/>
      </c>
      <c r="G80" s="10" t="str">
        <f t="shared" si="53"/>
        <v/>
      </c>
      <c r="H80" s="10">
        <f t="shared" si="53"/>
        <v>2.9796131730266597</v>
      </c>
      <c r="I80" s="10">
        <f t="shared" si="53"/>
        <v>16.414009409304757</v>
      </c>
      <c r="J80" s="10">
        <f t="shared" si="53"/>
        <v>23.94145321484579</v>
      </c>
      <c r="K80" s="10">
        <f t="shared" si="53"/>
        <v>20.439100888656561</v>
      </c>
      <c r="L80" s="10">
        <f t="shared" si="53"/>
        <v>14.636696288552013</v>
      </c>
      <c r="M80" s="10">
        <f t="shared" si="53"/>
        <v>20.020909566126502</v>
      </c>
      <c r="N80" s="10">
        <f t="shared" si="53"/>
        <v>1.5682174594877156</v>
      </c>
      <c r="O80" s="10" t="str">
        <f t="shared" si="53"/>
        <v/>
      </c>
      <c r="P80" s="16">
        <f t="shared" si="4"/>
        <v>100</v>
      </c>
      <c r="R80" s="25"/>
    </row>
    <row r="81" spans="1:18" ht="16.05" customHeight="1" x14ac:dyDescent="0.2">
      <c r="A81" s="36"/>
      <c r="B81" s="36"/>
      <c r="C81" s="37" t="s">
        <v>23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16">
        <f t="shared" si="4"/>
        <v>0</v>
      </c>
      <c r="R81" s="25"/>
    </row>
    <row r="82" spans="1:18" ht="16.05" customHeight="1" x14ac:dyDescent="0.2">
      <c r="A82" s="36"/>
      <c r="B82" s="36"/>
      <c r="C82" s="38" t="s">
        <v>22</v>
      </c>
      <c r="D82" s="10" t="str">
        <f t="shared" ref="D82:O82" si="54">IF(D81&lt;=0,"",D81/$P81%)</f>
        <v/>
      </c>
      <c r="E82" s="10" t="str">
        <f t="shared" si="54"/>
        <v/>
      </c>
      <c r="F82" s="10" t="str">
        <f t="shared" si="54"/>
        <v/>
      </c>
      <c r="G82" s="10" t="str">
        <f t="shared" si="54"/>
        <v/>
      </c>
      <c r="H82" s="10" t="str">
        <f t="shared" si="54"/>
        <v/>
      </c>
      <c r="I82" s="10" t="str">
        <f t="shared" si="54"/>
        <v/>
      </c>
      <c r="J82" s="10" t="str">
        <f t="shared" si="54"/>
        <v/>
      </c>
      <c r="K82" s="10" t="str">
        <f t="shared" si="54"/>
        <v/>
      </c>
      <c r="L82" s="10" t="str">
        <f t="shared" si="54"/>
        <v/>
      </c>
      <c r="M82" s="10" t="str">
        <f t="shared" si="54"/>
        <v/>
      </c>
      <c r="N82" s="10" t="str">
        <f t="shared" si="54"/>
        <v/>
      </c>
      <c r="O82" s="10" t="str">
        <f t="shared" si="54"/>
        <v/>
      </c>
      <c r="P82" s="16">
        <f t="shared" si="4"/>
        <v>0</v>
      </c>
      <c r="R82" s="25"/>
    </row>
    <row r="83" spans="1:18" ht="16.05" customHeight="1" x14ac:dyDescent="0.2">
      <c r="A83" s="36"/>
      <c r="B83" s="36"/>
      <c r="C83" s="37" t="s">
        <v>24</v>
      </c>
      <c r="D83" s="9">
        <f>SUM(D81,D79)</f>
        <v>0</v>
      </c>
      <c r="E83" s="9">
        <f t="shared" ref="E83:O83" si="55">SUM(E81,E79)</f>
        <v>0</v>
      </c>
      <c r="F83" s="9">
        <f t="shared" si="55"/>
        <v>0</v>
      </c>
      <c r="G83" s="9">
        <f t="shared" si="55"/>
        <v>0</v>
      </c>
      <c r="H83" s="9">
        <f t="shared" si="55"/>
        <v>5.7</v>
      </c>
      <c r="I83" s="9">
        <f t="shared" si="55"/>
        <v>31.400000000000002</v>
      </c>
      <c r="J83" s="9">
        <f t="shared" si="55"/>
        <v>45.8</v>
      </c>
      <c r="K83" s="9">
        <f t="shared" si="55"/>
        <v>39.1</v>
      </c>
      <c r="L83" s="9">
        <f t="shared" si="55"/>
        <v>28</v>
      </c>
      <c r="M83" s="9">
        <f t="shared" si="55"/>
        <v>38.299999999999997</v>
      </c>
      <c r="N83" s="9">
        <f t="shared" si="55"/>
        <v>3</v>
      </c>
      <c r="O83" s="9">
        <f t="shared" si="55"/>
        <v>0</v>
      </c>
      <c r="P83" s="16">
        <f t="shared" si="4"/>
        <v>191.3</v>
      </c>
      <c r="R83" s="25"/>
    </row>
    <row r="84" spans="1:18" ht="16.05" customHeight="1" x14ac:dyDescent="0.2">
      <c r="A84" s="36"/>
      <c r="B84" s="40"/>
      <c r="C84" s="38" t="s">
        <v>22</v>
      </c>
      <c r="D84" s="10" t="str">
        <f t="shared" ref="D84:O84" si="56">IF(D83&lt;=0,"",D83/$P83%)</f>
        <v/>
      </c>
      <c r="E84" s="10" t="str">
        <f t="shared" si="56"/>
        <v/>
      </c>
      <c r="F84" s="10" t="str">
        <f t="shared" si="56"/>
        <v/>
      </c>
      <c r="G84" s="10" t="str">
        <f t="shared" si="56"/>
        <v/>
      </c>
      <c r="H84" s="10">
        <f t="shared" si="56"/>
        <v>2.9796131730266597</v>
      </c>
      <c r="I84" s="10">
        <f t="shared" si="56"/>
        <v>16.414009409304757</v>
      </c>
      <c r="J84" s="10">
        <f t="shared" si="56"/>
        <v>23.94145321484579</v>
      </c>
      <c r="K84" s="10">
        <f t="shared" si="56"/>
        <v>20.439100888656561</v>
      </c>
      <c r="L84" s="10">
        <f t="shared" si="56"/>
        <v>14.636696288552013</v>
      </c>
      <c r="M84" s="10">
        <f t="shared" si="56"/>
        <v>20.020909566126502</v>
      </c>
      <c r="N84" s="10">
        <f t="shared" si="56"/>
        <v>1.5682174594877156</v>
      </c>
      <c r="O84" s="10" t="str">
        <f t="shared" si="56"/>
        <v/>
      </c>
      <c r="P84" s="16">
        <f t="shared" si="4"/>
        <v>100</v>
      </c>
      <c r="R84" s="25"/>
    </row>
    <row r="85" spans="1:18" ht="16.05" customHeight="1" x14ac:dyDescent="0.2">
      <c r="A85" s="36"/>
      <c r="B85" s="36" t="s">
        <v>37</v>
      </c>
      <c r="C85" s="37" t="s">
        <v>21</v>
      </c>
      <c r="D85" s="8">
        <v>0</v>
      </c>
      <c r="E85" s="8">
        <v>0</v>
      </c>
      <c r="F85" s="8">
        <v>0</v>
      </c>
      <c r="G85" s="8">
        <v>0</v>
      </c>
      <c r="H85" s="8">
        <v>0.2</v>
      </c>
      <c r="I85" s="8">
        <v>0</v>
      </c>
      <c r="J85" s="8">
        <v>0.2</v>
      </c>
      <c r="K85" s="8">
        <v>0</v>
      </c>
      <c r="L85" s="8">
        <v>0.1</v>
      </c>
      <c r="M85" s="8">
        <v>0.4</v>
      </c>
      <c r="N85" s="8">
        <v>0</v>
      </c>
      <c r="O85" s="8">
        <v>0</v>
      </c>
      <c r="P85" s="16">
        <f t="shared" si="4"/>
        <v>0.9</v>
      </c>
      <c r="R85" s="25"/>
    </row>
    <row r="86" spans="1:18" ht="16.05" customHeight="1" x14ac:dyDescent="0.2">
      <c r="A86" s="36"/>
      <c r="B86" s="36"/>
      <c r="C86" s="38" t="s">
        <v>22</v>
      </c>
      <c r="D86" s="10" t="str">
        <f t="shared" ref="D86:O86" si="57">IF(D85&lt;=0,"",D85/$P85%)</f>
        <v/>
      </c>
      <c r="E86" s="10" t="str">
        <f t="shared" si="57"/>
        <v/>
      </c>
      <c r="F86" s="10" t="str">
        <f t="shared" si="57"/>
        <v/>
      </c>
      <c r="G86" s="10" t="str">
        <f t="shared" si="57"/>
        <v/>
      </c>
      <c r="H86" s="10">
        <f t="shared" si="57"/>
        <v>22.222222222222221</v>
      </c>
      <c r="I86" s="10" t="str">
        <f t="shared" si="57"/>
        <v/>
      </c>
      <c r="J86" s="10">
        <f t="shared" si="57"/>
        <v>22.222222222222221</v>
      </c>
      <c r="K86" s="10" t="str">
        <f t="shared" si="57"/>
        <v/>
      </c>
      <c r="L86" s="10">
        <f t="shared" si="57"/>
        <v>11.111111111111111</v>
      </c>
      <c r="M86" s="10">
        <f t="shared" si="57"/>
        <v>44.444444444444443</v>
      </c>
      <c r="N86" s="10" t="str">
        <f t="shared" si="57"/>
        <v/>
      </c>
      <c r="O86" s="10" t="str">
        <f t="shared" si="57"/>
        <v/>
      </c>
      <c r="P86" s="16">
        <f t="shared" si="4"/>
        <v>100</v>
      </c>
      <c r="R86" s="25"/>
    </row>
    <row r="87" spans="1:18" ht="16.05" customHeight="1" x14ac:dyDescent="0.2">
      <c r="A87" s="36"/>
      <c r="B87" s="36"/>
      <c r="C87" s="37" t="s">
        <v>23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4.5999999999999996</v>
      </c>
      <c r="O87" s="8">
        <v>5.3</v>
      </c>
      <c r="P87" s="16">
        <f t="shared" si="4"/>
        <v>9.8999999999999986</v>
      </c>
      <c r="R87" s="25"/>
    </row>
    <row r="88" spans="1:18" ht="16.05" customHeight="1" x14ac:dyDescent="0.2">
      <c r="A88" s="36"/>
      <c r="B88" s="36"/>
      <c r="C88" s="38" t="s">
        <v>22</v>
      </c>
      <c r="D88" s="10" t="str">
        <f t="shared" ref="D88:O88" si="58">IF(D87&lt;=0,"",D87/$P87%)</f>
        <v/>
      </c>
      <c r="E88" s="10" t="str">
        <f t="shared" si="58"/>
        <v/>
      </c>
      <c r="F88" s="10" t="str">
        <f t="shared" si="58"/>
        <v/>
      </c>
      <c r="G88" s="10" t="str">
        <f t="shared" si="58"/>
        <v/>
      </c>
      <c r="H88" s="10" t="str">
        <f t="shared" si="58"/>
        <v/>
      </c>
      <c r="I88" s="10" t="str">
        <f t="shared" si="58"/>
        <v/>
      </c>
      <c r="J88" s="10" t="str">
        <f t="shared" si="58"/>
        <v/>
      </c>
      <c r="K88" s="10" t="str">
        <f t="shared" si="58"/>
        <v/>
      </c>
      <c r="L88" s="10" t="str">
        <f t="shared" si="58"/>
        <v/>
      </c>
      <c r="M88" s="10" t="str">
        <f t="shared" si="58"/>
        <v/>
      </c>
      <c r="N88" s="10">
        <f t="shared" si="58"/>
        <v>46.464646464646464</v>
      </c>
      <c r="O88" s="10">
        <f t="shared" si="58"/>
        <v>53.535353535353536</v>
      </c>
      <c r="P88" s="16">
        <f t="shared" si="4"/>
        <v>100</v>
      </c>
      <c r="R88" s="25"/>
    </row>
    <row r="89" spans="1:18" ht="16.05" customHeight="1" x14ac:dyDescent="0.2">
      <c r="A89" s="36"/>
      <c r="B89" s="36"/>
      <c r="C89" s="37" t="s">
        <v>24</v>
      </c>
      <c r="D89" s="9">
        <f>SUM(D87,D85)</f>
        <v>0</v>
      </c>
      <c r="E89" s="9">
        <f t="shared" ref="E89:O89" si="59">SUM(E87,E85)</f>
        <v>0</v>
      </c>
      <c r="F89" s="9">
        <f t="shared" si="59"/>
        <v>0</v>
      </c>
      <c r="G89" s="9">
        <f t="shared" si="59"/>
        <v>0</v>
      </c>
      <c r="H89" s="9">
        <f t="shared" si="59"/>
        <v>0.2</v>
      </c>
      <c r="I89" s="9">
        <f t="shared" si="59"/>
        <v>0</v>
      </c>
      <c r="J89" s="9">
        <f t="shared" si="59"/>
        <v>0.2</v>
      </c>
      <c r="K89" s="9">
        <f t="shared" si="59"/>
        <v>0</v>
      </c>
      <c r="L89" s="9">
        <f t="shared" si="59"/>
        <v>0.1</v>
      </c>
      <c r="M89" s="9">
        <f t="shared" si="59"/>
        <v>0.4</v>
      </c>
      <c r="N89" s="9">
        <f t="shared" si="59"/>
        <v>4.5999999999999996</v>
      </c>
      <c r="O89" s="9">
        <f t="shared" si="59"/>
        <v>5.3</v>
      </c>
      <c r="P89" s="16">
        <f t="shared" si="4"/>
        <v>10.8</v>
      </c>
      <c r="R89" s="25"/>
    </row>
    <row r="90" spans="1:18" ht="16.05" customHeight="1" x14ac:dyDescent="0.2">
      <c r="A90" s="36"/>
      <c r="B90" s="40"/>
      <c r="C90" s="38" t="s">
        <v>22</v>
      </c>
      <c r="D90" s="10" t="str">
        <f t="shared" ref="D90:O90" si="60">IF(D89&lt;=0,"",D89/$P89%)</f>
        <v/>
      </c>
      <c r="E90" s="10" t="str">
        <f t="shared" si="60"/>
        <v/>
      </c>
      <c r="F90" s="10" t="str">
        <f t="shared" si="60"/>
        <v/>
      </c>
      <c r="G90" s="10" t="str">
        <f t="shared" si="60"/>
        <v/>
      </c>
      <c r="H90" s="10">
        <f t="shared" si="60"/>
        <v>1.8518518518518516</v>
      </c>
      <c r="I90" s="10" t="str">
        <f t="shared" si="60"/>
        <v/>
      </c>
      <c r="J90" s="10">
        <f t="shared" si="60"/>
        <v>1.8518518518518516</v>
      </c>
      <c r="K90" s="10" t="str">
        <f t="shared" si="60"/>
        <v/>
      </c>
      <c r="L90" s="10">
        <f t="shared" si="60"/>
        <v>0.92592592592592582</v>
      </c>
      <c r="M90" s="10">
        <f t="shared" si="60"/>
        <v>3.7037037037037033</v>
      </c>
      <c r="N90" s="10">
        <f t="shared" si="60"/>
        <v>42.592592592592581</v>
      </c>
      <c r="O90" s="10">
        <f t="shared" si="60"/>
        <v>49.074074074074069</v>
      </c>
      <c r="P90" s="16">
        <f t="shared" ref="P90:P153" si="61">SUM(D90:O90)</f>
        <v>99.999999999999972</v>
      </c>
      <c r="R90" s="25"/>
    </row>
    <row r="91" spans="1:18" ht="16.05" customHeight="1" x14ac:dyDescent="0.2">
      <c r="A91" s="36"/>
      <c r="B91" s="36" t="s">
        <v>38</v>
      </c>
      <c r="C91" s="37" t="s">
        <v>21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16">
        <f t="shared" si="61"/>
        <v>0</v>
      </c>
      <c r="R91" s="25"/>
    </row>
    <row r="92" spans="1:18" ht="16.05" customHeight="1" x14ac:dyDescent="0.2">
      <c r="A92" s="36"/>
      <c r="B92" s="36"/>
      <c r="C92" s="38" t="s">
        <v>22</v>
      </c>
      <c r="D92" s="10" t="str">
        <f t="shared" ref="D92:O92" si="62">IF(D91&lt;=0,"",D91/$P91%)</f>
        <v/>
      </c>
      <c r="E92" s="10" t="str">
        <f t="shared" si="62"/>
        <v/>
      </c>
      <c r="F92" s="10" t="str">
        <f t="shared" si="62"/>
        <v/>
      </c>
      <c r="G92" s="10" t="str">
        <f t="shared" si="62"/>
        <v/>
      </c>
      <c r="H92" s="10" t="str">
        <f t="shared" si="62"/>
        <v/>
      </c>
      <c r="I92" s="10" t="str">
        <f t="shared" si="62"/>
        <v/>
      </c>
      <c r="J92" s="10" t="str">
        <f t="shared" si="62"/>
        <v/>
      </c>
      <c r="K92" s="10" t="str">
        <f t="shared" si="62"/>
        <v/>
      </c>
      <c r="L92" s="10" t="str">
        <f t="shared" si="62"/>
        <v/>
      </c>
      <c r="M92" s="10" t="str">
        <f t="shared" si="62"/>
        <v/>
      </c>
      <c r="N92" s="10" t="str">
        <f t="shared" si="62"/>
        <v/>
      </c>
      <c r="O92" s="10" t="str">
        <f t="shared" si="62"/>
        <v/>
      </c>
      <c r="P92" s="16">
        <f t="shared" si="61"/>
        <v>0</v>
      </c>
      <c r="R92" s="25"/>
    </row>
    <row r="93" spans="1:18" ht="16.05" customHeight="1" x14ac:dyDescent="0.2">
      <c r="A93" s="36"/>
      <c r="B93" s="36"/>
      <c r="C93" s="37" t="s">
        <v>23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16">
        <f t="shared" si="61"/>
        <v>0</v>
      </c>
      <c r="R93" s="25"/>
    </row>
    <row r="94" spans="1:18" ht="16.05" customHeight="1" x14ac:dyDescent="0.2">
      <c r="A94" s="36"/>
      <c r="B94" s="36"/>
      <c r="C94" s="38" t="s">
        <v>22</v>
      </c>
      <c r="D94" s="10" t="str">
        <f t="shared" ref="D94:O94" si="63">IF(D93&lt;=0,"",D93/$P93%)</f>
        <v/>
      </c>
      <c r="E94" s="10" t="str">
        <f t="shared" si="63"/>
        <v/>
      </c>
      <c r="F94" s="10" t="str">
        <f t="shared" si="63"/>
        <v/>
      </c>
      <c r="G94" s="10" t="str">
        <f t="shared" si="63"/>
        <v/>
      </c>
      <c r="H94" s="10" t="str">
        <f t="shared" si="63"/>
        <v/>
      </c>
      <c r="I94" s="10" t="str">
        <f t="shared" si="63"/>
        <v/>
      </c>
      <c r="J94" s="10" t="str">
        <f t="shared" si="63"/>
        <v/>
      </c>
      <c r="K94" s="10" t="str">
        <f t="shared" si="63"/>
        <v/>
      </c>
      <c r="L94" s="10" t="str">
        <f t="shared" si="63"/>
        <v/>
      </c>
      <c r="M94" s="10" t="str">
        <f t="shared" si="63"/>
        <v/>
      </c>
      <c r="N94" s="10" t="str">
        <f t="shared" si="63"/>
        <v/>
      </c>
      <c r="O94" s="10" t="str">
        <f t="shared" si="63"/>
        <v/>
      </c>
      <c r="P94" s="16">
        <f t="shared" si="61"/>
        <v>0</v>
      </c>
      <c r="R94" s="25"/>
    </row>
    <row r="95" spans="1:18" ht="16.05" customHeight="1" x14ac:dyDescent="0.2">
      <c r="A95" s="36"/>
      <c r="B95" s="36"/>
      <c r="C95" s="37" t="s">
        <v>24</v>
      </c>
      <c r="D95" s="9">
        <f>SUM(D93,D91)</f>
        <v>0</v>
      </c>
      <c r="E95" s="9">
        <f t="shared" ref="E95:O95" si="64">SUM(E93,E91)</f>
        <v>0</v>
      </c>
      <c r="F95" s="9">
        <f t="shared" si="64"/>
        <v>0</v>
      </c>
      <c r="G95" s="9">
        <f t="shared" si="64"/>
        <v>0</v>
      </c>
      <c r="H95" s="9">
        <f t="shared" si="64"/>
        <v>0</v>
      </c>
      <c r="I95" s="9">
        <f t="shared" si="64"/>
        <v>0</v>
      </c>
      <c r="J95" s="9">
        <f t="shared" si="64"/>
        <v>0</v>
      </c>
      <c r="K95" s="9">
        <f t="shared" si="64"/>
        <v>0</v>
      </c>
      <c r="L95" s="9">
        <f t="shared" si="64"/>
        <v>0</v>
      </c>
      <c r="M95" s="9">
        <f t="shared" si="64"/>
        <v>0</v>
      </c>
      <c r="N95" s="9">
        <f t="shared" si="64"/>
        <v>0</v>
      </c>
      <c r="O95" s="9">
        <f t="shared" si="64"/>
        <v>0</v>
      </c>
      <c r="P95" s="16">
        <f t="shared" si="61"/>
        <v>0</v>
      </c>
      <c r="R95" s="25"/>
    </row>
    <row r="96" spans="1:18" ht="16.05" customHeight="1" x14ac:dyDescent="0.2">
      <c r="A96" s="36"/>
      <c r="B96" s="40"/>
      <c r="C96" s="38" t="s">
        <v>22</v>
      </c>
      <c r="D96" s="10" t="str">
        <f t="shared" ref="D96:O96" si="65">IF(D95&lt;=0,"",D95/$P95%)</f>
        <v/>
      </c>
      <c r="E96" s="10" t="str">
        <f t="shared" si="65"/>
        <v/>
      </c>
      <c r="F96" s="10" t="str">
        <f t="shared" si="65"/>
        <v/>
      </c>
      <c r="G96" s="10" t="str">
        <f t="shared" si="65"/>
        <v/>
      </c>
      <c r="H96" s="10" t="str">
        <f t="shared" si="65"/>
        <v/>
      </c>
      <c r="I96" s="10" t="str">
        <f t="shared" si="65"/>
        <v/>
      </c>
      <c r="J96" s="10" t="str">
        <f t="shared" si="65"/>
        <v/>
      </c>
      <c r="K96" s="10" t="str">
        <f t="shared" si="65"/>
        <v/>
      </c>
      <c r="L96" s="10" t="str">
        <f t="shared" si="65"/>
        <v/>
      </c>
      <c r="M96" s="10" t="str">
        <f t="shared" si="65"/>
        <v/>
      </c>
      <c r="N96" s="10" t="str">
        <f t="shared" si="65"/>
        <v/>
      </c>
      <c r="O96" s="10" t="str">
        <f t="shared" si="65"/>
        <v/>
      </c>
      <c r="P96" s="16">
        <f t="shared" si="61"/>
        <v>0</v>
      </c>
      <c r="R96" s="25"/>
    </row>
    <row r="97" spans="1:18" ht="16.05" customHeight="1" x14ac:dyDescent="0.2">
      <c r="A97" s="36"/>
      <c r="B97" s="36" t="s">
        <v>39</v>
      </c>
      <c r="C97" s="37" t="s">
        <v>21</v>
      </c>
      <c r="D97" s="34">
        <v>0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6</v>
      </c>
      <c r="N97" s="34">
        <v>4.3</v>
      </c>
      <c r="O97" s="34">
        <v>0</v>
      </c>
      <c r="P97" s="16">
        <f t="shared" si="61"/>
        <v>10.3</v>
      </c>
      <c r="R97" s="25"/>
    </row>
    <row r="98" spans="1:18" ht="16.05" customHeight="1" x14ac:dyDescent="0.2">
      <c r="A98" s="36"/>
      <c r="B98" s="36"/>
      <c r="C98" s="38" t="s">
        <v>22</v>
      </c>
      <c r="D98" s="10" t="str">
        <f t="shared" ref="D98:O98" si="66">IF(D97&lt;=0,"",D97/$P97%)</f>
        <v/>
      </c>
      <c r="E98" s="10" t="str">
        <f t="shared" si="66"/>
        <v/>
      </c>
      <c r="F98" s="10" t="str">
        <f t="shared" si="66"/>
        <v/>
      </c>
      <c r="G98" s="10" t="str">
        <f t="shared" si="66"/>
        <v/>
      </c>
      <c r="H98" s="10" t="str">
        <f t="shared" si="66"/>
        <v/>
      </c>
      <c r="I98" s="10" t="str">
        <f t="shared" si="66"/>
        <v/>
      </c>
      <c r="J98" s="10" t="str">
        <f t="shared" si="66"/>
        <v/>
      </c>
      <c r="K98" s="10" t="str">
        <f t="shared" si="66"/>
        <v/>
      </c>
      <c r="L98" s="10" t="str">
        <f t="shared" si="66"/>
        <v/>
      </c>
      <c r="M98" s="10">
        <f t="shared" si="66"/>
        <v>58.252427184466015</v>
      </c>
      <c r="N98" s="10">
        <f t="shared" si="66"/>
        <v>41.747572815533978</v>
      </c>
      <c r="O98" s="10" t="str">
        <f t="shared" si="66"/>
        <v/>
      </c>
      <c r="P98" s="16">
        <f t="shared" si="61"/>
        <v>100</v>
      </c>
      <c r="R98" s="25"/>
    </row>
    <row r="99" spans="1:18" ht="16.05" customHeight="1" x14ac:dyDescent="0.2">
      <c r="A99" s="36"/>
      <c r="B99" s="36"/>
      <c r="C99" s="37" t="s">
        <v>23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16">
        <f t="shared" si="61"/>
        <v>0</v>
      </c>
      <c r="R99" s="25"/>
    </row>
    <row r="100" spans="1:18" ht="16.05" customHeight="1" x14ac:dyDescent="0.2">
      <c r="A100" s="36"/>
      <c r="B100" s="36"/>
      <c r="C100" s="38" t="s">
        <v>22</v>
      </c>
      <c r="D100" s="10" t="str">
        <f t="shared" ref="D100:O100" si="67">IF(D99&lt;=0,"",D99/$P99%)</f>
        <v/>
      </c>
      <c r="E100" s="10" t="str">
        <f t="shared" si="67"/>
        <v/>
      </c>
      <c r="F100" s="10" t="str">
        <f t="shared" si="67"/>
        <v/>
      </c>
      <c r="G100" s="10" t="str">
        <f t="shared" si="67"/>
        <v/>
      </c>
      <c r="H100" s="10" t="str">
        <f t="shared" si="67"/>
        <v/>
      </c>
      <c r="I100" s="10" t="str">
        <f t="shared" si="67"/>
        <v/>
      </c>
      <c r="J100" s="10" t="str">
        <f t="shared" si="67"/>
        <v/>
      </c>
      <c r="K100" s="10" t="str">
        <f t="shared" si="67"/>
        <v/>
      </c>
      <c r="L100" s="10" t="str">
        <f t="shared" si="67"/>
        <v/>
      </c>
      <c r="M100" s="10" t="str">
        <f t="shared" si="67"/>
        <v/>
      </c>
      <c r="N100" s="10" t="str">
        <f t="shared" si="67"/>
        <v/>
      </c>
      <c r="O100" s="10" t="str">
        <f t="shared" si="67"/>
        <v/>
      </c>
      <c r="P100" s="16">
        <f t="shared" si="61"/>
        <v>0</v>
      </c>
      <c r="R100" s="25"/>
    </row>
    <row r="101" spans="1:18" ht="16.05" customHeight="1" x14ac:dyDescent="0.2">
      <c r="A101" s="36"/>
      <c r="B101" s="36"/>
      <c r="C101" s="37" t="s">
        <v>24</v>
      </c>
      <c r="D101" s="9">
        <f>SUM(D99,D97)</f>
        <v>0</v>
      </c>
      <c r="E101" s="9">
        <f t="shared" ref="E101:O101" si="68">SUM(E99,E97)</f>
        <v>0</v>
      </c>
      <c r="F101" s="9">
        <f t="shared" si="68"/>
        <v>0</v>
      </c>
      <c r="G101" s="9">
        <f t="shared" si="68"/>
        <v>0</v>
      </c>
      <c r="H101" s="9">
        <f t="shared" si="68"/>
        <v>0</v>
      </c>
      <c r="I101" s="9">
        <f t="shared" si="68"/>
        <v>0</v>
      </c>
      <c r="J101" s="9">
        <f t="shared" si="68"/>
        <v>0</v>
      </c>
      <c r="K101" s="9">
        <f t="shared" si="68"/>
        <v>0</v>
      </c>
      <c r="L101" s="9">
        <f t="shared" si="68"/>
        <v>0</v>
      </c>
      <c r="M101" s="9">
        <f t="shared" si="68"/>
        <v>6</v>
      </c>
      <c r="N101" s="9">
        <f t="shared" si="68"/>
        <v>4.3</v>
      </c>
      <c r="O101" s="9">
        <f t="shared" si="68"/>
        <v>0</v>
      </c>
      <c r="P101" s="16">
        <f t="shared" si="61"/>
        <v>10.3</v>
      </c>
      <c r="R101" s="25"/>
    </row>
    <row r="102" spans="1:18" ht="16.05" customHeight="1" x14ac:dyDescent="0.2">
      <c r="A102" s="36"/>
      <c r="B102" s="40"/>
      <c r="C102" s="38" t="s">
        <v>22</v>
      </c>
      <c r="D102" s="10" t="str">
        <f t="shared" ref="D102:O102" si="69">IF(D101&lt;=0,"",D101/$P101%)</f>
        <v/>
      </c>
      <c r="E102" s="10" t="str">
        <f t="shared" si="69"/>
        <v/>
      </c>
      <c r="F102" s="10" t="str">
        <f t="shared" si="69"/>
        <v/>
      </c>
      <c r="G102" s="10" t="str">
        <f t="shared" si="69"/>
        <v/>
      </c>
      <c r="H102" s="10" t="str">
        <f t="shared" si="69"/>
        <v/>
      </c>
      <c r="I102" s="10" t="str">
        <f t="shared" si="69"/>
        <v/>
      </c>
      <c r="J102" s="10" t="str">
        <f t="shared" si="69"/>
        <v/>
      </c>
      <c r="K102" s="10" t="str">
        <f t="shared" si="69"/>
        <v/>
      </c>
      <c r="L102" s="10" t="str">
        <f t="shared" si="69"/>
        <v/>
      </c>
      <c r="M102" s="10">
        <f t="shared" si="69"/>
        <v>58.252427184466015</v>
      </c>
      <c r="N102" s="10">
        <f t="shared" si="69"/>
        <v>41.747572815533978</v>
      </c>
      <c r="O102" s="10" t="str">
        <f t="shared" si="69"/>
        <v/>
      </c>
      <c r="P102" s="16">
        <f t="shared" si="61"/>
        <v>100</v>
      </c>
      <c r="R102" s="25"/>
    </row>
    <row r="103" spans="1:18" ht="16.05" customHeight="1" x14ac:dyDescent="0.2">
      <c r="A103" s="36"/>
      <c r="B103" s="36" t="s">
        <v>40</v>
      </c>
      <c r="C103" s="37" t="s">
        <v>21</v>
      </c>
      <c r="D103" s="8">
        <v>0</v>
      </c>
      <c r="E103" s="8">
        <v>0</v>
      </c>
      <c r="F103" s="8">
        <v>0</v>
      </c>
      <c r="G103" s="8">
        <v>0</v>
      </c>
      <c r="H103" s="8">
        <v>19</v>
      </c>
      <c r="I103" s="8">
        <v>66.2</v>
      </c>
      <c r="J103" s="8">
        <v>50.7</v>
      </c>
      <c r="K103" s="8">
        <v>20.9</v>
      </c>
      <c r="L103" s="8">
        <v>30.1</v>
      </c>
      <c r="M103" s="8">
        <v>51</v>
      </c>
      <c r="N103" s="8">
        <v>2.1</v>
      </c>
      <c r="O103" s="8">
        <v>0</v>
      </c>
      <c r="P103" s="16">
        <f t="shared" si="61"/>
        <v>240</v>
      </c>
      <c r="R103" s="25"/>
    </row>
    <row r="104" spans="1:18" ht="16.05" customHeight="1" x14ac:dyDescent="0.2">
      <c r="A104" s="36"/>
      <c r="B104" s="36"/>
      <c r="C104" s="38" t="s">
        <v>22</v>
      </c>
      <c r="D104" s="10" t="str">
        <f t="shared" ref="D104:O104" si="70">IF(D103&lt;=0,"",D103/$P103%)</f>
        <v/>
      </c>
      <c r="E104" s="10" t="str">
        <f t="shared" si="70"/>
        <v/>
      </c>
      <c r="F104" s="10" t="str">
        <f t="shared" si="70"/>
        <v/>
      </c>
      <c r="G104" s="10" t="str">
        <f t="shared" si="70"/>
        <v/>
      </c>
      <c r="H104" s="10">
        <f t="shared" si="70"/>
        <v>7.916666666666667</v>
      </c>
      <c r="I104" s="10">
        <f t="shared" si="70"/>
        <v>27.583333333333336</v>
      </c>
      <c r="J104" s="10">
        <f t="shared" si="70"/>
        <v>21.125000000000004</v>
      </c>
      <c r="K104" s="10">
        <f t="shared" si="70"/>
        <v>8.7083333333333339</v>
      </c>
      <c r="L104" s="10">
        <f t="shared" si="70"/>
        <v>12.541666666666668</v>
      </c>
      <c r="M104" s="10">
        <f t="shared" si="70"/>
        <v>21.25</v>
      </c>
      <c r="N104" s="10">
        <f t="shared" si="70"/>
        <v>0.87500000000000011</v>
      </c>
      <c r="O104" s="10" t="str">
        <f t="shared" si="70"/>
        <v/>
      </c>
      <c r="P104" s="16">
        <f t="shared" si="61"/>
        <v>100</v>
      </c>
      <c r="R104" s="25"/>
    </row>
    <row r="105" spans="1:18" ht="16.05" customHeight="1" x14ac:dyDescent="0.2">
      <c r="A105" s="36"/>
      <c r="B105" s="36"/>
      <c r="C105" s="37" t="s">
        <v>23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16">
        <f t="shared" si="61"/>
        <v>0</v>
      </c>
      <c r="R105" s="25"/>
    </row>
    <row r="106" spans="1:18" ht="16.05" customHeight="1" x14ac:dyDescent="0.2">
      <c r="A106" s="36"/>
      <c r="B106" s="36"/>
      <c r="C106" s="38" t="s">
        <v>22</v>
      </c>
      <c r="D106" s="10" t="str">
        <f t="shared" ref="D106:O106" si="71">IF(D105&lt;=0,"",D105/$P105%)</f>
        <v/>
      </c>
      <c r="E106" s="10" t="str">
        <f t="shared" si="71"/>
        <v/>
      </c>
      <c r="F106" s="10" t="str">
        <f t="shared" si="71"/>
        <v/>
      </c>
      <c r="G106" s="10" t="str">
        <f t="shared" si="71"/>
        <v/>
      </c>
      <c r="H106" s="10" t="str">
        <f t="shared" si="71"/>
        <v/>
      </c>
      <c r="I106" s="10" t="str">
        <f t="shared" si="71"/>
        <v/>
      </c>
      <c r="J106" s="10" t="str">
        <f t="shared" si="71"/>
        <v/>
      </c>
      <c r="K106" s="10" t="str">
        <f t="shared" si="71"/>
        <v/>
      </c>
      <c r="L106" s="10" t="str">
        <f t="shared" si="71"/>
        <v/>
      </c>
      <c r="M106" s="10" t="str">
        <f t="shared" si="71"/>
        <v/>
      </c>
      <c r="N106" s="10" t="str">
        <f t="shared" si="71"/>
        <v/>
      </c>
      <c r="O106" s="10" t="str">
        <f t="shared" si="71"/>
        <v/>
      </c>
      <c r="P106" s="16">
        <f t="shared" si="61"/>
        <v>0</v>
      </c>
      <c r="R106" s="25"/>
    </row>
    <row r="107" spans="1:18" ht="16.05" customHeight="1" x14ac:dyDescent="0.2">
      <c r="A107" s="36"/>
      <c r="B107" s="36"/>
      <c r="C107" s="37" t="s">
        <v>24</v>
      </c>
      <c r="D107" s="9">
        <f>SUM(D105,D103)</f>
        <v>0</v>
      </c>
      <c r="E107" s="9">
        <f t="shared" ref="E107:O107" si="72">SUM(E105,E103)</f>
        <v>0</v>
      </c>
      <c r="F107" s="9">
        <f t="shared" si="72"/>
        <v>0</v>
      </c>
      <c r="G107" s="9">
        <f t="shared" si="72"/>
        <v>0</v>
      </c>
      <c r="H107" s="9">
        <f t="shared" si="72"/>
        <v>19</v>
      </c>
      <c r="I107" s="9">
        <f t="shared" si="72"/>
        <v>66.2</v>
      </c>
      <c r="J107" s="9">
        <f t="shared" si="72"/>
        <v>50.7</v>
      </c>
      <c r="K107" s="9">
        <f t="shared" si="72"/>
        <v>20.9</v>
      </c>
      <c r="L107" s="9">
        <f t="shared" si="72"/>
        <v>30.1</v>
      </c>
      <c r="M107" s="9">
        <f t="shared" si="72"/>
        <v>51</v>
      </c>
      <c r="N107" s="9">
        <f t="shared" si="72"/>
        <v>2.1</v>
      </c>
      <c r="O107" s="9">
        <f t="shared" si="72"/>
        <v>0</v>
      </c>
      <c r="P107" s="16">
        <f t="shared" si="61"/>
        <v>240</v>
      </c>
      <c r="R107" s="25"/>
    </row>
    <row r="108" spans="1:18" ht="16.05" customHeight="1" x14ac:dyDescent="0.2">
      <c r="A108" s="36"/>
      <c r="B108" s="40"/>
      <c r="C108" s="38" t="s">
        <v>22</v>
      </c>
      <c r="D108" s="10" t="str">
        <f t="shared" ref="D108:O108" si="73">IF(D107&lt;=0,"",D107/$P107%)</f>
        <v/>
      </c>
      <c r="E108" s="10" t="str">
        <f t="shared" si="73"/>
        <v/>
      </c>
      <c r="F108" s="10" t="str">
        <f t="shared" si="73"/>
        <v/>
      </c>
      <c r="G108" s="10" t="str">
        <f t="shared" si="73"/>
        <v/>
      </c>
      <c r="H108" s="10">
        <f t="shared" si="73"/>
        <v>7.916666666666667</v>
      </c>
      <c r="I108" s="10">
        <f t="shared" si="73"/>
        <v>27.583333333333336</v>
      </c>
      <c r="J108" s="10">
        <f t="shared" si="73"/>
        <v>21.125000000000004</v>
      </c>
      <c r="K108" s="10">
        <f t="shared" si="73"/>
        <v>8.7083333333333339</v>
      </c>
      <c r="L108" s="10">
        <f t="shared" si="73"/>
        <v>12.541666666666668</v>
      </c>
      <c r="M108" s="10">
        <f t="shared" si="73"/>
        <v>21.25</v>
      </c>
      <c r="N108" s="10">
        <f t="shared" si="73"/>
        <v>0.87500000000000011</v>
      </c>
      <c r="O108" s="10" t="str">
        <f t="shared" si="73"/>
        <v/>
      </c>
      <c r="P108" s="16">
        <f t="shared" si="61"/>
        <v>100</v>
      </c>
      <c r="R108" s="25"/>
    </row>
    <row r="109" spans="1:18" ht="16.05" customHeight="1" x14ac:dyDescent="0.2">
      <c r="A109" s="36"/>
      <c r="B109" s="36" t="s">
        <v>41</v>
      </c>
      <c r="C109" s="37" t="s">
        <v>21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0.4</v>
      </c>
      <c r="K109" s="8">
        <v>1.5</v>
      </c>
      <c r="L109" s="8">
        <v>0.6</v>
      </c>
      <c r="M109" s="8">
        <v>0</v>
      </c>
      <c r="N109" s="8">
        <v>0</v>
      </c>
      <c r="O109" s="8">
        <v>0</v>
      </c>
      <c r="P109" s="16">
        <f t="shared" si="61"/>
        <v>2.5</v>
      </c>
      <c r="R109" s="25"/>
    </row>
    <row r="110" spans="1:18" ht="16.05" customHeight="1" x14ac:dyDescent="0.2">
      <c r="A110" s="36"/>
      <c r="B110" s="36"/>
      <c r="C110" s="38" t="s">
        <v>22</v>
      </c>
      <c r="D110" s="10" t="str">
        <f t="shared" ref="D110:O110" si="74">IF(D109&lt;=0,"",D109/$P109%)</f>
        <v/>
      </c>
      <c r="E110" s="10" t="str">
        <f t="shared" si="74"/>
        <v/>
      </c>
      <c r="F110" s="10" t="str">
        <f t="shared" si="74"/>
        <v/>
      </c>
      <c r="G110" s="10" t="str">
        <f t="shared" si="74"/>
        <v/>
      </c>
      <c r="H110" s="10" t="str">
        <f t="shared" si="74"/>
        <v/>
      </c>
      <c r="I110" s="10" t="str">
        <f t="shared" si="74"/>
        <v/>
      </c>
      <c r="J110" s="10">
        <f t="shared" si="74"/>
        <v>16</v>
      </c>
      <c r="K110" s="10">
        <f t="shared" si="74"/>
        <v>60</v>
      </c>
      <c r="L110" s="10">
        <f t="shared" si="74"/>
        <v>23.999999999999996</v>
      </c>
      <c r="M110" s="10" t="str">
        <f t="shared" si="74"/>
        <v/>
      </c>
      <c r="N110" s="10" t="str">
        <f t="shared" si="74"/>
        <v/>
      </c>
      <c r="O110" s="10" t="str">
        <f t="shared" si="74"/>
        <v/>
      </c>
      <c r="P110" s="16">
        <f t="shared" si="61"/>
        <v>100</v>
      </c>
      <c r="R110" s="25"/>
    </row>
    <row r="111" spans="1:18" ht="16.05" customHeight="1" x14ac:dyDescent="0.2">
      <c r="A111" s="36"/>
      <c r="B111" s="36"/>
      <c r="C111" s="37" t="s">
        <v>23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16">
        <f t="shared" si="61"/>
        <v>0</v>
      </c>
      <c r="R111" s="25"/>
    </row>
    <row r="112" spans="1:18" ht="16.05" customHeight="1" x14ac:dyDescent="0.2">
      <c r="A112" s="36"/>
      <c r="B112" s="36"/>
      <c r="C112" s="38" t="s">
        <v>22</v>
      </c>
      <c r="D112" s="10" t="str">
        <f t="shared" ref="D112:O112" si="75">IF(D111&lt;=0,"",D111/$P111%)</f>
        <v/>
      </c>
      <c r="E112" s="10" t="str">
        <f t="shared" si="75"/>
        <v/>
      </c>
      <c r="F112" s="10" t="str">
        <f t="shared" si="75"/>
        <v/>
      </c>
      <c r="G112" s="10" t="str">
        <f t="shared" si="75"/>
        <v/>
      </c>
      <c r="H112" s="10" t="str">
        <f t="shared" si="75"/>
        <v/>
      </c>
      <c r="I112" s="10" t="str">
        <f t="shared" si="75"/>
        <v/>
      </c>
      <c r="J112" s="10" t="str">
        <f t="shared" si="75"/>
        <v/>
      </c>
      <c r="K112" s="10" t="str">
        <f t="shared" si="75"/>
        <v/>
      </c>
      <c r="L112" s="10" t="str">
        <f t="shared" si="75"/>
        <v/>
      </c>
      <c r="M112" s="10" t="str">
        <f t="shared" si="75"/>
        <v/>
      </c>
      <c r="N112" s="10" t="str">
        <f t="shared" si="75"/>
        <v/>
      </c>
      <c r="O112" s="10" t="str">
        <f t="shared" si="75"/>
        <v/>
      </c>
      <c r="P112" s="16">
        <f t="shared" si="61"/>
        <v>0</v>
      </c>
      <c r="R112" s="25"/>
    </row>
    <row r="113" spans="1:18" ht="16.05" customHeight="1" x14ac:dyDescent="0.2">
      <c r="A113" s="36"/>
      <c r="B113" s="36"/>
      <c r="C113" s="37" t="s">
        <v>24</v>
      </c>
      <c r="D113" s="9">
        <f>SUM(D111,D109)</f>
        <v>0</v>
      </c>
      <c r="E113" s="9">
        <f t="shared" ref="E113:O113" si="76">SUM(E111,E109)</f>
        <v>0</v>
      </c>
      <c r="F113" s="9">
        <f t="shared" si="76"/>
        <v>0</v>
      </c>
      <c r="G113" s="9">
        <f t="shared" si="76"/>
        <v>0</v>
      </c>
      <c r="H113" s="9">
        <f t="shared" si="76"/>
        <v>0</v>
      </c>
      <c r="I113" s="9">
        <f t="shared" si="76"/>
        <v>0</v>
      </c>
      <c r="J113" s="9">
        <f t="shared" si="76"/>
        <v>0.4</v>
      </c>
      <c r="K113" s="9">
        <f t="shared" si="76"/>
        <v>1.5</v>
      </c>
      <c r="L113" s="9">
        <f t="shared" si="76"/>
        <v>0.6</v>
      </c>
      <c r="M113" s="9">
        <f t="shared" si="76"/>
        <v>0</v>
      </c>
      <c r="N113" s="9">
        <f t="shared" si="76"/>
        <v>0</v>
      </c>
      <c r="O113" s="9">
        <f t="shared" si="76"/>
        <v>0</v>
      </c>
      <c r="P113" s="16">
        <f t="shared" si="61"/>
        <v>2.5</v>
      </c>
      <c r="R113" s="25"/>
    </row>
    <row r="114" spans="1:18" ht="16.05" customHeight="1" x14ac:dyDescent="0.2">
      <c r="A114" s="36"/>
      <c r="B114" s="40"/>
      <c r="C114" s="38" t="s">
        <v>22</v>
      </c>
      <c r="D114" s="10" t="str">
        <f t="shared" ref="D114:O114" si="77">IF(D113&lt;=0,"",D113/$P113%)</f>
        <v/>
      </c>
      <c r="E114" s="10" t="str">
        <f t="shared" si="77"/>
        <v/>
      </c>
      <c r="F114" s="10" t="str">
        <f t="shared" si="77"/>
        <v/>
      </c>
      <c r="G114" s="10" t="str">
        <f t="shared" si="77"/>
        <v/>
      </c>
      <c r="H114" s="10" t="str">
        <f t="shared" si="77"/>
        <v/>
      </c>
      <c r="I114" s="10" t="str">
        <f t="shared" si="77"/>
        <v/>
      </c>
      <c r="J114" s="10">
        <f t="shared" si="77"/>
        <v>16</v>
      </c>
      <c r="K114" s="10">
        <f t="shared" si="77"/>
        <v>60</v>
      </c>
      <c r="L114" s="10">
        <f t="shared" si="77"/>
        <v>23.999999999999996</v>
      </c>
      <c r="M114" s="10" t="str">
        <f t="shared" si="77"/>
        <v/>
      </c>
      <c r="N114" s="10" t="str">
        <f t="shared" si="77"/>
        <v/>
      </c>
      <c r="O114" s="10" t="str">
        <f t="shared" si="77"/>
        <v/>
      </c>
      <c r="P114" s="16">
        <f t="shared" si="61"/>
        <v>100</v>
      </c>
      <c r="R114" s="25"/>
    </row>
    <row r="115" spans="1:18" ht="16.05" customHeight="1" x14ac:dyDescent="0.2">
      <c r="A115" s="36"/>
      <c r="B115" s="36" t="s">
        <v>42</v>
      </c>
      <c r="C115" s="37" t="s">
        <v>21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0.4</v>
      </c>
      <c r="K115" s="8">
        <v>1.4000000000000001</v>
      </c>
      <c r="L115" s="8">
        <v>0.7</v>
      </c>
      <c r="M115" s="8">
        <v>0.1</v>
      </c>
      <c r="N115" s="8">
        <v>0</v>
      </c>
      <c r="O115" s="8">
        <v>0</v>
      </c>
      <c r="P115" s="16">
        <f t="shared" si="61"/>
        <v>2.6</v>
      </c>
      <c r="R115" s="25"/>
    </row>
    <row r="116" spans="1:18" ht="16.05" customHeight="1" x14ac:dyDescent="0.2">
      <c r="A116" s="36"/>
      <c r="B116" s="36"/>
      <c r="C116" s="38" t="s">
        <v>22</v>
      </c>
      <c r="D116" s="10" t="str">
        <f t="shared" ref="D116:O116" si="78">IF(D115&lt;=0,"",D115/$P115%)</f>
        <v/>
      </c>
      <c r="E116" s="10" t="str">
        <f t="shared" si="78"/>
        <v/>
      </c>
      <c r="F116" s="10" t="str">
        <f t="shared" si="78"/>
        <v/>
      </c>
      <c r="G116" s="10" t="str">
        <f t="shared" si="78"/>
        <v/>
      </c>
      <c r="H116" s="10" t="str">
        <f t="shared" si="78"/>
        <v/>
      </c>
      <c r="I116" s="10" t="str">
        <f t="shared" si="78"/>
        <v/>
      </c>
      <c r="J116" s="10">
        <f t="shared" si="78"/>
        <v>15.384615384615383</v>
      </c>
      <c r="K116" s="10">
        <f t="shared" si="78"/>
        <v>53.846153846153847</v>
      </c>
      <c r="L116" s="10">
        <f t="shared" si="78"/>
        <v>26.92307692307692</v>
      </c>
      <c r="M116" s="10">
        <f t="shared" si="78"/>
        <v>3.8461538461538458</v>
      </c>
      <c r="N116" s="10" t="str">
        <f t="shared" si="78"/>
        <v/>
      </c>
      <c r="O116" s="10" t="str">
        <f t="shared" si="78"/>
        <v/>
      </c>
      <c r="P116" s="16">
        <f t="shared" si="61"/>
        <v>99.999999999999986</v>
      </c>
      <c r="R116" s="25"/>
    </row>
    <row r="117" spans="1:18" ht="16.05" customHeight="1" x14ac:dyDescent="0.2">
      <c r="A117" s="36"/>
      <c r="B117" s="36"/>
      <c r="C117" s="37" t="s">
        <v>23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16">
        <f t="shared" si="61"/>
        <v>0</v>
      </c>
      <c r="R117" s="25"/>
    </row>
    <row r="118" spans="1:18" ht="16.05" customHeight="1" x14ac:dyDescent="0.2">
      <c r="A118" s="36"/>
      <c r="B118" s="36"/>
      <c r="C118" s="38" t="s">
        <v>22</v>
      </c>
      <c r="D118" s="10" t="str">
        <f t="shared" ref="D118:O118" si="79">IF(D117&lt;=0,"",D117/$P117%)</f>
        <v/>
      </c>
      <c r="E118" s="10" t="str">
        <f t="shared" si="79"/>
        <v/>
      </c>
      <c r="F118" s="10" t="str">
        <f t="shared" si="79"/>
        <v/>
      </c>
      <c r="G118" s="10" t="str">
        <f t="shared" si="79"/>
        <v/>
      </c>
      <c r="H118" s="10" t="str">
        <f t="shared" si="79"/>
        <v/>
      </c>
      <c r="I118" s="10" t="str">
        <f t="shared" si="79"/>
        <v/>
      </c>
      <c r="J118" s="10" t="str">
        <f t="shared" si="79"/>
        <v/>
      </c>
      <c r="K118" s="10" t="str">
        <f t="shared" si="79"/>
        <v/>
      </c>
      <c r="L118" s="10" t="str">
        <f t="shared" si="79"/>
        <v/>
      </c>
      <c r="M118" s="10" t="str">
        <f t="shared" si="79"/>
        <v/>
      </c>
      <c r="N118" s="10" t="str">
        <f t="shared" si="79"/>
        <v/>
      </c>
      <c r="O118" s="10" t="str">
        <f t="shared" si="79"/>
        <v/>
      </c>
      <c r="P118" s="16">
        <f t="shared" si="61"/>
        <v>0</v>
      </c>
      <c r="R118" s="25"/>
    </row>
    <row r="119" spans="1:18" ht="16.05" customHeight="1" x14ac:dyDescent="0.2">
      <c r="A119" s="36"/>
      <c r="B119" s="36"/>
      <c r="C119" s="37" t="s">
        <v>24</v>
      </c>
      <c r="D119" s="9">
        <f>SUM(D117,D115)</f>
        <v>0</v>
      </c>
      <c r="E119" s="9">
        <f t="shared" ref="E119:O119" si="80">SUM(E117,E115)</f>
        <v>0</v>
      </c>
      <c r="F119" s="9">
        <f t="shared" si="80"/>
        <v>0</v>
      </c>
      <c r="G119" s="9">
        <f t="shared" si="80"/>
        <v>0</v>
      </c>
      <c r="H119" s="9">
        <f t="shared" si="80"/>
        <v>0</v>
      </c>
      <c r="I119" s="9">
        <f t="shared" si="80"/>
        <v>0</v>
      </c>
      <c r="J119" s="9">
        <f t="shared" si="80"/>
        <v>0.4</v>
      </c>
      <c r="K119" s="9">
        <f t="shared" si="80"/>
        <v>1.4000000000000001</v>
      </c>
      <c r="L119" s="9">
        <f t="shared" si="80"/>
        <v>0.7</v>
      </c>
      <c r="M119" s="9">
        <f t="shared" si="80"/>
        <v>0.1</v>
      </c>
      <c r="N119" s="9">
        <f t="shared" si="80"/>
        <v>0</v>
      </c>
      <c r="O119" s="9">
        <f t="shared" si="80"/>
        <v>0</v>
      </c>
      <c r="P119" s="16">
        <f t="shared" si="61"/>
        <v>2.6</v>
      </c>
      <c r="R119" s="25"/>
    </row>
    <row r="120" spans="1:18" ht="16.05" customHeight="1" x14ac:dyDescent="0.2">
      <c r="A120" s="36"/>
      <c r="B120" s="40"/>
      <c r="C120" s="38" t="s">
        <v>22</v>
      </c>
      <c r="D120" s="10" t="str">
        <f t="shared" ref="D120:O120" si="81">IF(D119&lt;=0,"",D119/$P119%)</f>
        <v/>
      </c>
      <c r="E120" s="10" t="str">
        <f t="shared" si="81"/>
        <v/>
      </c>
      <c r="F120" s="10" t="str">
        <f t="shared" si="81"/>
        <v/>
      </c>
      <c r="G120" s="10" t="str">
        <f t="shared" si="81"/>
        <v/>
      </c>
      <c r="H120" s="10" t="str">
        <f t="shared" si="81"/>
        <v/>
      </c>
      <c r="I120" s="10" t="str">
        <f t="shared" si="81"/>
        <v/>
      </c>
      <c r="J120" s="10">
        <f t="shared" si="81"/>
        <v>15.384615384615383</v>
      </c>
      <c r="K120" s="10">
        <f t="shared" si="81"/>
        <v>53.846153846153847</v>
      </c>
      <c r="L120" s="10">
        <f t="shared" si="81"/>
        <v>26.92307692307692</v>
      </c>
      <c r="M120" s="10">
        <f t="shared" si="81"/>
        <v>3.8461538461538458</v>
      </c>
      <c r="N120" s="10" t="str">
        <f t="shared" si="81"/>
        <v/>
      </c>
      <c r="O120" s="10" t="str">
        <f t="shared" si="81"/>
        <v/>
      </c>
      <c r="P120" s="16">
        <f t="shared" si="61"/>
        <v>99.999999999999986</v>
      </c>
      <c r="R120" s="25"/>
    </row>
    <row r="121" spans="1:18" ht="16.05" customHeight="1" x14ac:dyDescent="0.2">
      <c r="A121" s="36"/>
      <c r="B121" s="36" t="s">
        <v>43</v>
      </c>
      <c r="C121" s="37" t="s">
        <v>21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16">
        <f t="shared" si="61"/>
        <v>0</v>
      </c>
      <c r="R121" s="25"/>
    </row>
    <row r="122" spans="1:18" ht="16.05" customHeight="1" x14ac:dyDescent="0.2">
      <c r="A122" s="36"/>
      <c r="B122" s="36"/>
      <c r="C122" s="38" t="s">
        <v>22</v>
      </c>
      <c r="D122" s="10" t="str">
        <f t="shared" ref="D122:O122" si="82">IF(D121&lt;=0,"",D121/$P121%)</f>
        <v/>
      </c>
      <c r="E122" s="10" t="str">
        <f t="shared" si="82"/>
        <v/>
      </c>
      <c r="F122" s="10" t="str">
        <f t="shared" si="82"/>
        <v/>
      </c>
      <c r="G122" s="10" t="str">
        <f t="shared" si="82"/>
        <v/>
      </c>
      <c r="H122" s="10" t="str">
        <f t="shared" si="82"/>
        <v/>
      </c>
      <c r="I122" s="10" t="str">
        <f t="shared" si="82"/>
        <v/>
      </c>
      <c r="J122" s="10" t="str">
        <f t="shared" si="82"/>
        <v/>
      </c>
      <c r="K122" s="10" t="str">
        <f t="shared" si="82"/>
        <v/>
      </c>
      <c r="L122" s="10" t="str">
        <f t="shared" si="82"/>
        <v/>
      </c>
      <c r="M122" s="10" t="str">
        <f t="shared" si="82"/>
        <v/>
      </c>
      <c r="N122" s="10" t="str">
        <f t="shared" si="82"/>
        <v/>
      </c>
      <c r="O122" s="10" t="str">
        <f t="shared" si="82"/>
        <v/>
      </c>
      <c r="P122" s="16">
        <f t="shared" si="61"/>
        <v>0</v>
      </c>
      <c r="R122" s="25"/>
    </row>
    <row r="123" spans="1:18" ht="16.05" customHeight="1" x14ac:dyDescent="0.2">
      <c r="A123" s="36"/>
      <c r="B123" s="36"/>
      <c r="C123" s="37" t="s">
        <v>23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16">
        <f t="shared" si="61"/>
        <v>0</v>
      </c>
      <c r="R123" s="25"/>
    </row>
    <row r="124" spans="1:18" ht="16.05" customHeight="1" x14ac:dyDescent="0.2">
      <c r="A124" s="36"/>
      <c r="B124" s="36"/>
      <c r="C124" s="38" t="s">
        <v>22</v>
      </c>
      <c r="D124" s="10" t="str">
        <f t="shared" ref="D124:O124" si="83">IF(D123&lt;=0,"",D123/$P123%)</f>
        <v/>
      </c>
      <c r="E124" s="10" t="str">
        <f t="shared" si="83"/>
        <v/>
      </c>
      <c r="F124" s="10" t="str">
        <f t="shared" si="83"/>
        <v/>
      </c>
      <c r="G124" s="10" t="str">
        <f t="shared" si="83"/>
        <v/>
      </c>
      <c r="H124" s="10" t="str">
        <f t="shared" si="83"/>
        <v/>
      </c>
      <c r="I124" s="10" t="str">
        <f t="shared" si="83"/>
        <v/>
      </c>
      <c r="J124" s="10" t="str">
        <f t="shared" si="83"/>
        <v/>
      </c>
      <c r="K124" s="10" t="str">
        <f t="shared" si="83"/>
        <v/>
      </c>
      <c r="L124" s="10" t="str">
        <f t="shared" si="83"/>
        <v/>
      </c>
      <c r="M124" s="10" t="str">
        <f t="shared" si="83"/>
        <v/>
      </c>
      <c r="N124" s="10" t="str">
        <f t="shared" si="83"/>
        <v/>
      </c>
      <c r="O124" s="10" t="str">
        <f t="shared" si="83"/>
        <v/>
      </c>
      <c r="P124" s="16">
        <f t="shared" si="61"/>
        <v>0</v>
      </c>
      <c r="R124" s="25"/>
    </row>
    <row r="125" spans="1:18" ht="16.05" customHeight="1" x14ac:dyDescent="0.2">
      <c r="A125" s="36"/>
      <c r="B125" s="36"/>
      <c r="C125" s="37" t="s">
        <v>24</v>
      </c>
      <c r="D125" s="9">
        <f>SUM(D123,D121)</f>
        <v>0</v>
      </c>
      <c r="E125" s="9">
        <f t="shared" ref="E125:O125" si="84">SUM(E123,E121)</f>
        <v>0</v>
      </c>
      <c r="F125" s="9">
        <f t="shared" si="84"/>
        <v>0</v>
      </c>
      <c r="G125" s="9">
        <f t="shared" si="84"/>
        <v>0</v>
      </c>
      <c r="H125" s="9">
        <f t="shared" si="84"/>
        <v>0</v>
      </c>
      <c r="I125" s="9">
        <f t="shared" si="84"/>
        <v>0</v>
      </c>
      <c r="J125" s="9">
        <f t="shared" si="84"/>
        <v>0</v>
      </c>
      <c r="K125" s="9">
        <f t="shared" si="84"/>
        <v>0</v>
      </c>
      <c r="L125" s="9">
        <f t="shared" si="84"/>
        <v>0</v>
      </c>
      <c r="M125" s="9">
        <f t="shared" si="84"/>
        <v>0</v>
      </c>
      <c r="N125" s="9">
        <f t="shared" si="84"/>
        <v>0</v>
      </c>
      <c r="O125" s="9">
        <f t="shared" si="84"/>
        <v>0</v>
      </c>
      <c r="P125" s="16">
        <f t="shared" si="61"/>
        <v>0</v>
      </c>
      <c r="R125" s="25"/>
    </row>
    <row r="126" spans="1:18" ht="16.05" customHeight="1" x14ac:dyDescent="0.2">
      <c r="A126" s="36"/>
      <c r="B126" s="40"/>
      <c r="C126" s="38" t="s">
        <v>22</v>
      </c>
      <c r="D126" s="10" t="str">
        <f t="shared" ref="D126:O126" si="85">IF(D125&lt;=0,"",D125/$P125%)</f>
        <v/>
      </c>
      <c r="E126" s="10" t="str">
        <f t="shared" si="85"/>
        <v/>
      </c>
      <c r="F126" s="10" t="str">
        <f t="shared" si="85"/>
        <v/>
      </c>
      <c r="G126" s="10" t="str">
        <f t="shared" si="85"/>
        <v/>
      </c>
      <c r="H126" s="10" t="str">
        <f t="shared" si="85"/>
        <v/>
      </c>
      <c r="I126" s="10" t="str">
        <f t="shared" si="85"/>
        <v/>
      </c>
      <c r="J126" s="10" t="str">
        <f t="shared" si="85"/>
        <v/>
      </c>
      <c r="K126" s="10" t="str">
        <f t="shared" si="85"/>
        <v/>
      </c>
      <c r="L126" s="10" t="str">
        <f t="shared" si="85"/>
        <v/>
      </c>
      <c r="M126" s="10" t="str">
        <f t="shared" si="85"/>
        <v/>
      </c>
      <c r="N126" s="10" t="str">
        <f t="shared" si="85"/>
        <v/>
      </c>
      <c r="O126" s="10" t="str">
        <f t="shared" si="85"/>
        <v/>
      </c>
      <c r="P126" s="16">
        <f t="shared" si="61"/>
        <v>0</v>
      </c>
      <c r="R126" s="25"/>
    </row>
    <row r="127" spans="1:18" ht="16.05" customHeight="1" x14ac:dyDescent="0.2">
      <c r="A127" s="36"/>
      <c r="B127" s="36" t="s">
        <v>44</v>
      </c>
      <c r="C127" s="37" t="s">
        <v>21</v>
      </c>
      <c r="D127" s="8">
        <v>0</v>
      </c>
      <c r="E127" s="8">
        <v>0</v>
      </c>
      <c r="F127" s="8">
        <v>2.8</v>
      </c>
      <c r="G127" s="8">
        <v>9.3000000000000007</v>
      </c>
      <c r="H127" s="8">
        <v>13.700000000000001</v>
      </c>
      <c r="I127" s="8">
        <v>9.5</v>
      </c>
      <c r="J127" s="8">
        <v>9.6999999999999993</v>
      </c>
      <c r="K127" s="8">
        <v>9.6</v>
      </c>
      <c r="L127" s="8">
        <v>10.8</v>
      </c>
      <c r="M127" s="8">
        <v>10.5</v>
      </c>
      <c r="N127" s="8">
        <v>8.4</v>
      </c>
      <c r="O127" s="8">
        <v>0.5</v>
      </c>
      <c r="P127" s="16">
        <f t="shared" si="61"/>
        <v>84.800000000000011</v>
      </c>
      <c r="R127" s="25"/>
    </row>
    <row r="128" spans="1:18" ht="16.05" customHeight="1" x14ac:dyDescent="0.2">
      <c r="A128" s="36"/>
      <c r="B128" s="36"/>
      <c r="C128" s="38" t="s">
        <v>22</v>
      </c>
      <c r="D128" s="10" t="str">
        <f t="shared" ref="D128:O128" si="86">IF(D127&lt;=0,"",D127/$P127%)</f>
        <v/>
      </c>
      <c r="E128" s="10" t="str">
        <f t="shared" si="86"/>
        <v/>
      </c>
      <c r="F128" s="10">
        <f t="shared" si="86"/>
        <v>3.3018867924528297</v>
      </c>
      <c r="G128" s="10">
        <f t="shared" si="86"/>
        <v>10.966981132075471</v>
      </c>
      <c r="H128" s="10">
        <f t="shared" si="86"/>
        <v>16.15566037735849</v>
      </c>
      <c r="I128" s="10">
        <f t="shared" si="86"/>
        <v>11.202830188679243</v>
      </c>
      <c r="J128" s="10">
        <f t="shared" si="86"/>
        <v>11.438679245283017</v>
      </c>
      <c r="K128" s="10">
        <f t="shared" si="86"/>
        <v>11.320754716981131</v>
      </c>
      <c r="L128" s="10">
        <f t="shared" si="86"/>
        <v>12.735849056603772</v>
      </c>
      <c r="M128" s="10">
        <f t="shared" si="86"/>
        <v>12.382075471698112</v>
      </c>
      <c r="N128" s="10">
        <f t="shared" si="86"/>
        <v>9.9056603773584904</v>
      </c>
      <c r="O128" s="10">
        <f t="shared" si="86"/>
        <v>0.58962264150943389</v>
      </c>
      <c r="P128" s="16">
        <f t="shared" si="61"/>
        <v>100</v>
      </c>
      <c r="R128" s="25"/>
    </row>
    <row r="129" spans="1:18" ht="16.05" customHeight="1" x14ac:dyDescent="0.2">
      <c r="A129" s="36"/>
      <c r="B129" s="36"/>
      <c r="C129" s="37" t="s">
        <v>23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16">
        <f t="shared" si="61"/>
        <v>0</v>
      </c>
      <c r="R129" s="25"/>
    </row>
    <row r="130" spans="1:18" ht="16.05" customHeight="1" x14ac:dyDescent="0.2">
      <c r="A130" s="36"/>
      <c r="B130" s="36"/>
      <c r="C130" s="38" t="s">
        <v>22</v>
      </c>
      <c r="D130" s="10" t="str">
        <f t="shared" ref="D130:O130" si="87">IF(D129&lt;=0,"",D129/$P129%)</f>
        <v/>
      </c>
      <c r="E130" s="10" t="str">
        <f t="shared" si="87"/>
        <v/>
      </c>
      <c r="F130" s="10" t="str">
        <f t="shared" si="87"/>
        <v/>
      </c>
      <c r="G130" s="10" t="str">
        <f t="shared" si="87"/>
        <v/>
      </c>
      <c r="H130" s="10" t="str">
        <f t="shared" si="87"/>
        <v/>
      </c>
      <c r="I130" s="10" t="str">
        <f t="shared" si="87"/>
        <v/>
      </c>
      <c r="J130" s="10" t="str">
        <f t="shared" si="87"/>
        <v/>
      </c>
      <c r="K130" s="10" t="str">
        <f t="shared" si="87"/>
        <v/>
      </c>
      <c r="L130" s="10" t="str">
        <f t="shared" si="87"/>
        <v/>
      </c>
      <c r="M130" s="10" t="str">
        <f t="shared" si="87"/>
        <v/>
      </c>
      <c r="N130" s="10" t="str">
        <f t="shared" si="87"/>
        <v/>
      </c>
      <c r="O130" s="10" t="str">
        <f t="shared" si="87"/>
        <v/>
      </c>
      <c r="P130" s="16">
        <f t="shared" si="61"/>
        <v>0</v>
      </c>
      <c r="R130" s="25"/>
    </row>
    <row r="131" spans="1:18" ht="16.05" customHeight="1" x14ac:dyDescent="0.2">
      <c r="A131" s="36"/>
      <c r="B131" s="36"/>
      <c r="C131" s="37" t="s">
        <v>24</v>
      </c>
      <c r="D131" s="9">
        <f>SUM(D129,D127)</f>
        <v>0</v>
      </c>
      <c r="E131" s="9">
        <f t="shared" ref="E131:O131" si="88">SUM(E129,E127)</f>
        <v>0</v>
      </c>
      <c r="F131" s="9">
        <f t="shared" si="88"/>
        <v>2.8</v>
      </c>
      <c r="G131" s="9">
        <f t="shared" si="88"/>
        <v>9.3000000000000007</v>
      </c>
      <c r="H131" s="9">
        <f t="shared" si="88"/>
        <v>13.700000000000001</v>
      </c>
      <c r="I131" s="9">
        <f t="shared" si="88"/>
        <v>9.5</v>
      </c>
      <c r="J131" s="9">
        <f t="shared" si="88"/>
        <v>9.6999999999999993</v>
      </c>
      <c r="K131" s="9">
        <f t="shared" si="88"/>
        <v>9.6</v>
      </c>
      <c r="L131" s="9">
        <f t="shared" si="88"/>
        <v>10.8</v>
      </c>
      <c r="M131" s="9">
        <f t="shared" si="88"/>
        <v>10.5</v>
      </c>
      <c r="N131" s="9">
        <f t="shared" si="88"/>
        <v>8.4</v>
      </c>
      <c r="O131" s="9">
        <f t="shared" si="88"/>
        <v>0.5</v>
      </c>
      <c r="P131" s="16">
        <f t="shared" si="61"/>
        <v>84.800000000000011</v>
      </c>
      <c r="R131" s="25"/>
    </row>
    <row r="132" spans="1:18" ht="16.05" customHeight="1" x14ac:dyDescent="0.2">
      <c r="A132" s="36"/>
      <c r="B132" s="40"/>
      <c r="C132" s="38" t="s">
        <v>22</v>
      </c>
      <c r="D132" s="10" t="str">
        <f t="shared" ref="D132:O132" si="89">IF(D131&lt;=0,"",D131/$P131%)</f>
        <v/>
      </c>
      <c r="E132" s="10" t="str">
        <f t="shared" si="89"/>
        <v/>
      </c>
      <c r="F132" s="10">
        <f t="shared" si="89"/>
        <v>3.3018867924528297</v>
      </c>
      <c r="G132" s="10">
        <f t="shared" si="89"/>
        <v>10.966981132075471</v>
      </c>
      <c r="H132" s="10">
        <f t="shared" si="89"/>
        <v>16.15566037735849</v>
      </c>
      <c r="I132" s="10">
        <f t="shared" si="89"/>
        <v>11.202830188679243</v>
      </c>
      <c r="J132" s="10">
        <f t="shared" si="89"/>
        <v>11.438679245283017</v>
      </c>
      <c r="K132" s="10">
        <f t="shared" si="89"/>
        <v>11.320754716981131</v>
      </c>
      <c r="L132" s="10">
        <f t="shared" si="89"/>
        <v>12.735849056603772</v>
      </c>
      <c r="M132" s="10">
        <f t="shared" si="89"/>
        <v>12.382075471698112</v>
      </c>
      <c r="N132" s="10">
        <f t="shared" si="89"/>
        <v>9.9056603773584904</v>
      </c>
      <c r="O132" s="10">
        <f t="shared" si="89"/>
        <v>0.58962264150943389</v>
      </c>
      <c r="P132" s="16">
        <f t="shared" si="61"/>
        <v>100</v>
      </c>
      <c r="R132" s="25"/>
    </row>
    <row r="133" spans="1:18" ht="16.05" customHeight="1" x14ac:dyDescent="0.2">
      <c r="A133" s="36"/>
      <c r="B133" s="36" t="s">
        <v>45</v>
      </c>
      <c r="C133" s="37" t="s">
        <v>21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16">
        <f t="shared" si="61"/>
        <v>0</v>
      </c>
      <c r="R133" s="25"/>
    </row>
    <row r="134" spans="1:18" ht="16.05" customHeight="1" x14ac:dyDescent="0.2">
      <c r="A134" s="36"/>
      <c r="B134" s="36"/>
      <c r="C134" s="38" t="s">
        <v>22</v>
      </c>
      <c r="D134" s="10" t="str">
        <f t="shared" ref="D134:O134" si="90">IF(D133&lt;=0,"",D133/$P133%)</f>
        <v/>
      </c>
      <c r="E134" s="10" t="str">
        <f t="shared" si="90"/>
        <v/>
      </c>
      <c r="F134" s="10" t="str">
        <f t="shared" si="90"/>
        <v/>
      </c>
      <c r="G134" s="10" t="str">
        <f t="shared" si="90"/>
        <v/>
      </c>
      <c r="H134" s="10" t="str">
        <f t="shared" si="90"/>
        <v/>
      </c>
      <c r="I134" s="10" t="str">
        <f t="shared" si="90"/>
        <v/>
      </c>
      <c r="J134" s="10" t="str">
        <f t="shared" si="90"/>
        <v/>
      </c>
      <c r="K134" s="10" t="str">
        <f t="shared" si="90"/>
        <v/>
      </c>
      <c r="L134" s="10" t="str">
        <f t="shared" si="90"/>
        <v/>
      </c>
      <c r="M134" s="10" t="str">
        <f t="shared" si="90"/>
        <v/>
      </c>
      <c r="N134" s="10" t="str">
        <f t="shared" si="90"/>
        <v/>
      </c>
      <c r="O134" s="10" t="str">
        <f t="shared" si="90"/>
        <v/>
      </c>
      <c r="P134" s="16">
        <f t="shared" si="61"/>
        <v>0</v>
      </c>
      <c r="R134" s="25"/>
    </row>
    <row r="135" spans="1:18" ht="16.05" customHeight="1" x14ac:dyDescent="0.2">
      <c r="A135" s="36"/>
      <c r="B135" s="36"/>
      <c r="C135" s="37" t="s">
        <v>23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16">
        <f t="shared" si="61"/>
        <v>0</v>
      </c>
      <c r="R135" s="25"/>
    </row>
    <row r="136" spans="1:18" ht="16.05" customHeight="1" x14ac:dyDescent="0.2">
      <c r="A136" s="36"/>
      <c r="B136" s="36"/>
      <c r="C136" s="38" t="s">
        <v>22</v>
      </c>
      <c r="D136" s="10" t="str">
        <f t="shared" ref="D136:O136" si="91">IF(D135&lt;=0,"",D135/$P135%)</f>
        <v/>
      </c>
      <c r="E136" s="10" t="str">
        <f t="shared" si="91"/>
        <v/>
      </c>
      <c r="F136" s="10" t="str">
        <f t="shared" si="91"/>
        <v/>
      </c>
      <c r="G136" s="10" t="str">
        <f t="shared" si="91"/>
        <v/>
      </c>
      <c r="H136" s="10" t="str">
        <f t="shared" si="91"/>
        <v/>
      </c>
      <c r="I136" s="10" t="str">
        <f t="shared" si="91"/>
        <v/>
      </c>
      <c r="J136" s="10" t="str">
        <f t="shared" si="91"/>
        <v/>
      </c>
      <c r="K136" s="10" t="str">
        <f t="shared" si="91"/>
        <v/>
      </c>
      <c r="L136" s="10" t="str">
        <f t="shared" si="91"/>
        <v/>
      </c>
      <c r="M136" s="10" t="str">
        <f t="shared" si="91"/>
        <v/>
      </c>
      <c r="N136" s="10" t="str">
        <f t="shared" si="91"/>
        <v/>
      </c>
      <c r="O136" s="10" t="str">
        <f t="shared" si="91"/>
        <v/>
      </c>
      <c r="P136" s="16">
        <f t="shared" si="61"/>
        <v>0</v>
      </c>
      <c r="R136" s="25"/>
    </row>
    <row r="137" spans="1:18" ht="16.05" customHeight="1" x14ac:dyDescent="0.2">
      <c r="A137" s="36"/>
      <c r="B137" s="36"/>
      <c r="C137" s="37" t="s">
        <v>24</v>
      </c>
      <c r="D137" s="9">
        <f>SUM(D135,D133)</f>
        <v>0</v>
      </c>
      <c r="E137" s="9">
        <f t="shared" ref="E137:O137" si="92">SUM(E135,E133)</f>
        <v>0</v>
      </c>
      <c r="F137" s="9">
        <f t="shared" si="92"/>
        <v>0</v>
      </c>
      <c r="G137" s="9">
        <f t="shared" si="92"/>
        <v>0</v>
      </c>
      <c r="H137" s="9">
        <f t="shared" si="92"/>
        <v>0</v>
      </c>
      <c r="I137" s="9">
        <f t="shared" si="92"/>
        <v>0</v>
      </c>
      <c r="J137" s="9">
        <f t="shared" si="92"/>
        <v>0</v>
      </c>
      <c r="K137" s="9">
        <f t="shared" si="92"/>
        <v>0</v>
      </c>
      <c r="L137" s="9">
        <f t="shared" si="92"/>
        <v>0</v>
      </c>
      <c r="M137" s="9">
        <f t="shared" si="92"/>
        <v>0</v>
      </c>
      <c r="N137" s="9">
        <f t="shared" si="92"/>
        <v>0</v>
      </c>
      <c r="O137" s="9">
        <f t="shared" si="92"/>
        <v>0</v>
      </c>
      <c r="P137" s="16">
        <f t="shared" si="61"/>
        <v>0</v>
      </c>
      <c r="R137" s="25"/>
    </row>
    <row r="138" spans="1:18" ht="16.05" customHeight="1" x14ac:dyDescent="0.2">
      <c r="A138" s="36"/>
      <c r="B138" s="40"/>
      <c r="C138" s="38" t="s">
        <v>22</v>
      </c>
      <c r="D138" s="10" t="str">
        <f t="shared" ref="D138:O138" si="93">IF(D137&lt;=0,"",D137/$P137%)</f>
        <v/>
      </c>
      <c r="E138" s="10" t="str">
        <f t="shared" si="93"/>
        <v/>
      </c>
      <c r="F138" s="10" t="str">
        <f t="shared" si="93"/>
        <v/>
      </c>
      <c r="G138" s="10" t="str">
        <f t="shared" si="93"/>
        <v/>
      </c>
      <c r="H138" s="10" t="str">
        <f t="shared" si="93"/>
        <v/>
      </c>
      <c r="I138" s="10" t="str">
        <f t="shared" si="93"/>
        <v/>
      </c>
      <c r="J138" s="10" t="str">
        <f t="shared" si="93"/>
        <v/>
      </c>
      <c r="K138" s="10" t="str">
        <f t="shared" si="93"/>
        <v/>
      </c>
      <c r="L138" s="10" t="str">
        <f t="shared" si="93"/>
        <v/>
      </c>
      <c r="M138" s="10" t="str">
        <f t="shared" si="93"/>
        <v/>
      </c>
      <c r="N138" s="10" t="str">
        <f t="shared" si="93"/>
        <v/>
      </c>
      <c r="O138" s="10" t="str">
        <f t="shared" si="93"/>
        <v/>
      </c>
      <c r="P138" s="16">
        <f t="shared" si="61"/>
        <v>0</v>
      </c>
      <c r="R138" s="25"/>
    </row>
    <row r="139" spans="1:18" ht="16.05" customHeight="1" x14ac:dyDescent="0.2">
      <c r="A139" s="36"/>
      <c r="B139" s="36" t="s">
        <v>46</v>
      </c>
      <c r="C139" s="37" t="s">
        <v>21</v>
      </c>
      <c r="D139" s="8">
        <v>0</v>
      </c>
      <c r="E139" s="8">
        <v>0</v>
      </c>
      <c r="F139" s="8">
        <v>0</v>
      </c>
      <c r="G139" s="8">
        <v>0</v>
      </c>
      <c r="H139" s="8">
        <v>1.3</v>
      </c>
      <c r="I139" s="8">
        <v>0.4</v>
      </c>
      <c r="J139" s="8">
        <v>0.1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16">
        <f t="shared" si="61"/>
        <v>1.8000000000000003</v>
      </c>
      <c r="R139" s="25"/>
    </row>
    <row r="140" spans="1:18" ht="16.05" customHeight="1" x14ac:dyDescent="0.2">
      <c r="A140" s="36"/>
      <c r="B140" s="36"/>
      <c r="C140" s="38" t="s">
        <v>22</v>
      </c>
      <c r="D140" s="10" t="str">
        <f t="shared" ref="D140:O140" si="94">IF(D139&lt;=0,"",D139/$P139%)</f>
        <v/>
      </c>
      <c r="E140" s="10" t="str">
        <f t="shared" si="94"/>
        <v/>
      </c>
      <c r="F140" s="10" t="str">
        <f t="shared" si="94"/>
        <v/>
      </c>
      <c r="G140" s="10" t="str">
        <f t="shared" si="94"/>
        <v/>
      </c>
      <c r="H140" s="10">
        <f t="shared" si="94"/>
        <v>72.222222222222214</v>
      </c>
      <c r="I140" s="10">
        <f t="shared" si="94"/>
        <v>22.222222222222221</v>
      </c>
      <c r="J140" s="10">
        <f t="shared" si="94"/>
        <v>5.5555555555555554</v>
      </c>
      <c r="K140" s="10" t="str">
        <f t="shared" si="94"/>
        <v/>
      </c>
      <c r="L140" s="10" t="str">
        <f t="shared" si="94"/>
        <v/>
      </c>
      <c r="M140" s="10" t="str">
        <f t="shared" si="94"/>
        <v/>
      </c>
      <c r="N140" s="10" t="str">
        <f t="shared" si="94"/>
        <v/>
      </c>
      <c r="O140" s="10" t="str">
        <f t="shared" si="94"/>
        <v/>
      </c>
      <c r="P140" s="16">
        <f t="shared" si="61"/>
        <v>99.999999999999986</v>
      </c>
      <c r="R140" s="25"/>
    </row>
    <row r="141" spans="1:18" ht="16.05" customHeight="1" x14ac:dyDescent="0.2">
      <c r="A141" s="36"/>
      <c r="B141" s="36"/>
      <c r="C141" s="37" t="s">
        <v>23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16">
        <f t="shared" si="61"/>
        <v>0</v>
      </c>
      <c r="R141" s="25"/>
    </row>
    <row r="142" spans="1:18" ht="16.05" customHeight="1" x14ac:dyDescent="0.2">
      <c r="A142" s="36"/>
      <c r="B142" s="36"/>
      <c r="C142" s="38" t="s">
        <v>22</v>
      </c>
      <c r="D142" s="10" t="str">
        <f t="shared" ref="D142:O142" si="95">IF(D141&lt;=0,"",D141/$P141%)</f>
        <v/>
      </c>
      <c r="E142" s="10" t="str">
        <f t="shared" si="95"/>
        <v/>
      </c>
      <c r="F142" s="10" t="str">
        <f t="shared" si="95"/>
        <v/>
      </c>
      <c r="G142" s="10" t="str">
        <f t="shared" si="95"/>
        <v/>
      </c>
      <c r="H142" s="10" t="str">
        <f t="shared" si="95"/>
        <v/>
      </c>
      <c r="I142" s="10" t="str">
        <f t="shared" si="95"/>
        <v/>
      </c>
      <c r="J142" s="10" t="str">
        <f t="shared" si="95"/>
        <v/>
      </c>
      <c r="K142" s="10" t="str">
        <f t="shared" si="95"/>
        <v/>
      </c>
      <c r="L142" s="10" t="str">
        <f t="shared" si="95"/>
        <v/>
      </c>
      <c r="M142" s="10" t="str">
        <f t="shared" si="95"/>
        <v/>
      </c>
      <c r="N142" s="10" t="str">
        <f t="shared" si="95"/>
        <v/>
      </c>
      <c r="O142" s="10" t="str">
        <f t="shared" si="95"/>
        <v/>
      </c>
      <c r="P142" s="16">
        <f t="shared" si="61"/>
        <v>0</v>
      </c>
      <c r="R142" s="25"/>
    </row>
    <row r="143" spans="1:18" ht="16.05" customHeight="1" x14ac:dyDescent="0.2">
      <c r="A143" s="36"/>
      <c r="B143" s="36"/>
      <c r="C143" s="37" t="s">
        <v>24</v>
      </c>
      <c r="D143" s="9">
        <f>SUM(D141,D139)</f>
        <v>0</v>
      </c>
      <c r="E143" s="9">
        <f t="shared" ref="E143:O143" si="96">SUM(E141,E139)</f>
        <v>0</v>
      </c>
      <c r="F143" s="9">
        <f t="shared" si="96"/>
        <v>0</v>
      </c>
      <c r="G143" s="9">
        <f t="shared" si="96"/>
        <v>0</v>
      </c>
      <c r="H143" s="9">
        <f t="shared" si="96"/>
        <v>1.3</v>
      </c>
      <c r="I143" s="9">
        <f t="shared" si="96"/>
        <v>0.4</v>
      </c>
      <c r="J143" s="9">
        <f t="shared" si="96"/>
        <v>0.1</v>
      </c>
      <c r="K143" s="9">
        <f t="shared" si="96"/>
        <v>0</v>
      </c>
      <c r="L143" s="9">
        <f t="shared" si="96"/>
        <v>0</v>
      </c>
      <c r="M143" s="9">
        <f t="shared" si="96"/>
        <v>0</v>
      </c>
      <c r="N143" s="9">
        <f t="shared" si="96"/>
        <v>0</v>
      </c>
      <c r="O143" s="9">
        <f t="shared" si="96"/>
        <v>0</v>
      </c>
      <c r="P143" s="16">
        <f t="shared" si="61"/>
        <v>1.8000000000000003</v>
      </c>
      <c r="R143" s="25"/>
    </row>
    <row r="144" spans="1:18" ht="16.05" customHeight="1" x14ac:dyDescent="0.2">
      <c r="A144" s="36"/>
      <c r="B144" s="40"/>
      <c r="C144" s="38" t="s">
        <v>22</v>
      </c>
      <c r="D144" s="10" t="str">
        <f t="shared" ref="D144:O144" si="97">IF(D143&lt;=0,"",D143/$P143%)</f>
        <v/>
      </c>
      <c r="E144" s="10" t="str">
        <f t="shared" si="97"/>
        <v/>
      </c>
      <c r="F144" s="10" t="str">
        <f t="shared" si="97"/>
        <v/>
      </c>
      <c r="G144" s="10" t="str">
        <f t="shared" si="97"/>
        <v/>
      </c>
      <c r="H144" s="10">
        <f t="shared" si="97"/>
        <v>72.222222222222214</v>
      </c>
      <c r="I144" s="10">
        <f t="shared" si="97"/>
        <v>22.222222222222221</v>
      </c>
      <c r="J144" s="10">
        <f t="shared" si="97"/>
        <v>5.5555555555555554</v>
      </c>
      <c r="K144" s="10" t="str">
        <f t="shared" si="97"/>
        <v/>
      </c>
      <c r="L144" s="10" t="str">
        <f t="shared" si="97"/>
        <v/>
      </c>
      <c r="M144" s="10" t="str">
        <f t="shared" si="97"/>
        <v/>
      </c>
      <c r="N144" s="10" t="str">
        <f t="shared" si="97"/>
        <v/>
      </c>
      <c r="O144" s="10" t="str">
        <f t="shared" si="97"/>
        <v/>
      </c>
      <c r="P144" s="16">
        <f t="shared" si="61"/>
        <v>99.999999999999986</v>
      </c>
      <c r="R144" s="25"/>
    </row>
    <row r="145" spans="1:18" ht="16.05" customHeight="1" x14ac:dyDescent="0.2">
      <c r="A145" s="36"/>
      <c r="B145" s="36" t="s">
        <v>47</v>
      </c>
      <c r="C145" s="37" t="s">
        <v>21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0.2</v>
      </c>
      <c r="K145" s="8">
        <v>1.4</v>
      </c>
      <c r="L145" s="8">
        <v>0.2</v>
      </c>
      <c r="M145" s="8">
        <v>0</v>
      </c>
      <c r="N145" s="8">
        <v>0</v>
      </c>
      <c r="O145" s="8">
        <v>0</v>
      </c>
      <c r="P145" s="16">
        <f t="shared" si="61"/>
        <v>1.7999999999999998</v>
      </c>
      <c r="R145" s="25"/>
    </row>
    <row r="146" spans="1:18" ht="16.05" customHeight="1" x14ac:dyDescent="0.2">
      <c r="A146" s="36"/>
      <c r="B146" s="36"/>
      <c r="C146" s="38" t="s">
        <v>22</v>
      </c>
      <c r="D146" s="10" t="str">
        <f t="shared" ref="D146:O146" si="98">IF(D145&lt;=0,"",D145/$P145%)</f>
        <v/>
      </c>
      <c r="E146" s="10" t="str">
        <f t="shared" si="98"/>
        <v/>
      </c>
      <c r="F146" s="10" t="str">
        <f t="shared" si="98"/>
        <v/>
      </c>
      <c r="G146" s="10" t="str">
        <f t="shared" si="98"/>
        <v/>
      </c>
      <c r="H146" s="10" t="str">
        <f t="shared" si="98"/>
        <v/>
      </c>
      <c r="I146" s="10" t="str">
        <f t="shared" si="98"/>
        <v/>
      </c>
      <c r="J146" s="10">
        <f t="shared" si="98"/>
        <v>11.111111111111112</v>
      </c>
      <c r="K146" s="10">
        <f t="shared" si="98"/>
        <v>77.777777777777786</v>
      </c>
      <c r="L146" s="10">
        <f t="shared" si="98"/>
        <v>11.111111111111112</v>
      </c>
      <c r="M146" s="10" t="str">
        <f t="shared" si="98"/>
        <v/>
      </c>
      <c r="N146" s="10" t="str">
        <f t="shared" si="98"/>
        <v/>
      </c>
      <c r="O146" s="10" t="str">
        <f t="shared" si="98"/>
        <v/>
      </c>
      <c r="P146" s="16">
        <f t="shared" si="61"/>
        <v>100.00000000000001</v>
      </c>
      <c r="R146" s="25"/>
    </row>
    <row r="147" spans="1:18" ht="16.05" customHeight="1" x14ac:dyDescent="0.2">
      <c r="A147" s="36"/>
      <c r="B147" s="36"/>
      <c r="C147" s="37" t="s">
        <v>23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16">
        <f t="shared" si="61"/>
        <v>0</v>
      </c>
      <c r="R147" s="25"/>
    </row>
    <row r="148" spans="1:18" ht="16.05" customHeight="1" x14ac:dyDescent="0.2">
      <c r="A148" s="36"/>
      <c r="B148" s="36"/>
      <c r="C148" s="38" t="s">
        <v>22</v>
      </c>
      <c r="D148" s="10" t="str">
        <f t="shared" ref="D148:O148" si="99">IF(D147&lt;=0,"",D147/$P147%)</f>
        <v/>
      </c>
      <c r="E148" s="10" t="str">
        <f t="shared" si="99"/>
        <v/>
      </c>
      <c r="F148" s="10" t="str">
        <f t="shared" si="99"/>
        <v/>
      </c>
      <c r="G148" s="10" t="str">
        <f t="shared" si="99"/>
        <v/>
      </c>
      <c r="H148" s="10" t="str">
        <f t="shared" si="99"/>
        <v/>
      </c>
      <c r="I148" s="10" t="str">
        <f t="shared" si="99"/>
        <v/>
      </c>
      <c r="J148" s="10" t="str">
        <f t="shared" si="99"/>
        <v/>
      </c>
      <c r="K148" s="10" t="str">
        <f t="shared" si="99"/>
        <v/>
      </c>
      <c r="L148" s="10" t="str">
        <f t="shared" si="99"/>
        <v/>
      </c>
      <c r="M148" s="10" t="str">
        <f t="shared" si="99"/>
        <v/>
      </c>
      <c r="N148" s="10" t="str">
        <f t="shared" si="99"/>
        <v/>
      </c>
      <c r="O148" s="10" t="str">
        <f t="shared" si="99"/>
        <v/>
      </c>
      <c r="P148" s="16">
        <f t="shared" si="61"/>
        <v>0</v>
      </c>
      <c r="R148" s="25"/>
    </row>
    <row r="149" spans="1:18" ht="16.05" customHeight="1" x14ac:dyDescent="0.2">
      <c r="A149" s="36"/>
      <c r="B149" s="36"/>
      <c r="C149" s="37" t="s">
        <v>24</v>
      </c>
      <c r="D149" s="9">
        <f>SUM(D147,D145)</f>
        <v>0</v>
      </c>
      <c r="E149" s="9">
        <f t="shared" ref="E149:O149" si="100">SUM(E147,E145)</f>
        <v>0</v>
      </c>
      <c r="F149" s="9">
        <f t="shared" si="100"/>
        <v>0</v>
      </c>
      <c r="G149" s="9">
        <f t="shared" si="100"/>
        <v>0</v>
      </c>
      <c r="H149" s="9">
        <f t="shared" si="100"/>
        <v>0</v>
      </c>
      <c r="I149" s="9">
        <f t="shared" si="100"/>
        <v>0</v>
      </c>
      <c r="J149" s="9">
        <f t="shared" si="100"/>
        <v>0.2</v>
      </c>
      <c r="K149" s="9">
        <f t="shared" si="100"/>
        <v>1.4</v>
      </c>
      <c r="L149" s="9">
        <f t="shared" si="100"/>
        <v>0.2</v>
      </c>
      <c r="M149" s="9">
        <f t="shared" si="100"/>
        <v>0</v>
      </c>
      <c r="N149" s="9">
        <f t="shared" si="100"/>
        <v>0</v>
      </c>
      <c r="O149" s="9">
        <f t="shared" si="100"/>
        <v>0</v>
      </c>
      <c r="P149" s="16">
        <f t="shared" si="61"/>
        <v>1.7999999999999998</v>
      </c>
      <c r="R149" s="25"/>
    </row>
    <row r="150" spans="1:18" ht="16.05" customHeight="1" x14ac:dyDescent="0.2">
      <c r="A150" s="36"/>
      <c r="B150" s="40"/>
      <c r="C150" s="38" t="s">
        <v>22</v>
      </c>
      <c r="D150" s="10" t="str">
        <f t="shared" ref="D150:O150" si="101">IF(D149&lt;=0,"",D149/$P149%)</f>
        <v/>
      </c>
      <c r="E150" s="10" t="str">
        <f t="shared" si="101"/>
        <v/>
      </c>
      <c r="F150" s="10" t="str">
        <f t="shared" si="101"/>
        <v/>
      </c>
      <c r="G150" s="10" t="str">
        <f t="shared" si="101"/>
        <v/>
      </c>
      <c r="H150" s="10" t="str">
        <f t="shared" si="101"/>
        <v/>
      </c>
      <c r="I150" s="10" t="str">
        <f t="shared" si="101"/>
        <v/>
      </c>
      <c r="J150" s="10">
        <f t="shared" si="101"/>
        <v>11.111111111111112</v>
      </c>
      <c r="K150" s="10">
        <f t="shared" si="101"/>
        <v>77.777777777777786</v>
      </c>
      <c r="L150" s="10">
        <f t="shared" si="101"/>
        <v>11.111111111111112</v>
      </c>
      <c r="M150" s="10" t="str">
        <f t="shared" si="101"/>
        <v/>
      </c>
      <c r="N150" s="10" t="str">
        <f t="shared" si="101"/>
        <v/>
      </c>
      <c r="O150" s="10" t="str">
        <f t="shared" si="101"/>
        <v/>
      </c>
      <c r="P150" s="16">
        <f t="shared" si="61"/>
        <v>100.00000000000001</v>
      </c>
      <c r="R150" s="25"/>
    </row>
    <row r="151" spans="1:18" ht="16.05" customHeight="1" x14ac:dyDescent="0.2">
      <c r="A151" s="36"/>
      <c r="B151" s="36" t="s">
        <v>48</v>
      </c>
      <c r="C151" s="37" t="s">
        <v>21</v>
      </c>
      <c r="D151" s="8">
        <v>0</v>
      </c>
      <c r="E151" s="8">
        <v>0</v>
      </c>
      <c r="F151" s="8">
        <v>0</v>
      </c>
      <c r="G151" s="8">
        <v>0</v>
      </c>
      <c r="H151" s="8">
        <v>0.3</v>
      </c>
      <c r="I151" s="8">
        <v>0.6</v>
      </c>
      <c r="J151" s="8">
        <v>0.1</v>
      </c>
      <c r="K151" s="8">
        <v>0</v>
      </c>
      <c r="L151" s="8">
        <v>0.3</v>
      </c>
      <c r="M151" s="8">
        <v>0.1</v>
      </c>
      <c r="N151" s="8">
        <v>0</v>
      </c>
      <c r="O151" s="8">
        <v>0</v>
      </c>
      <c r="P151" s="16">
        <f t="shared" si="61"/>
        <v>1.4</v>
      </c>
      <c r="R151" s="25"/>
    </row>
    <row r="152" spans="1:18" ht="16.05" customHeight="1" x14ac:dyDescent="0.2">
      <c r="A152" s="36"/>
      <c r="B152" s="36"/>
      <c r="C152" s="38" t="s">
        <v>22</v>
      </c>
      <c r="D152" s="10" t="str">
        <f t="shared" ref="D152:O152" si="102">IF(D151&lt;=0,"",D151/$P151%)</f>
        <v/>
      </c>
      <c r="E152" s="10" t="str">
        <f t="shared" si="102"/>
        <v/>
      </c>
      <c r="F152" s="10" t="str">
        <f t="shared" si="102"/>
        <v/>
      </c>
      <c r="G152" s="10" t="str">
        <f t="shared" si="102"/>
        <v/>
      </c>
      <c r="H152" s="10">
        <f t="shared" si="102"/>
        <v>21.428571428571431</v>
      </c>
      <c r="I152" s="10">
        <f t="shared" si="102"/>
        <v>42.857142857142861</v>
      </c>
      <c r="J152" s="10">
        <f t="shared" si="102"/>
        <v>7.1428571428571441</v>
      </c>
      <c r="K152" s="10" t="str">
        <f t="shared" si="102"/>
        <v/>
      </c>
      <c r="L152" s="10">
        <f t="shared" si="102"/>
        <v>21.428571428571431</v>
      </c>
      <c r="M152" s="10">
        <f t="shared" si="102"/>
        <v>7.1428571428571441</v>
      </c>
      <c r="N152" s="10" t="str">
        <f t="shared" si="102"/>
        <v/>
      </c>
      <c r="O152" s="10" t="str">
        <f t="shared" si="102"/>
        <v/>
      </c>
      <c r="P152" s="16">
        <f t="shared" si="61"/>
        <v>100</v>
      </c>
      <c r="R152" s="25"/>
    </row>
    <row r="153" spans="1:18" ht="16.05" customHeight="1" x14ac:dyDescent="0.2">
      <c r="A153" s="36"/>
      <c r="B153" s="36"/>
      <c r="C153" s="37" t="s">
        <v>23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16">
        <f t="shared" si="61"/>
        <v>0</v>
      </c>
      <c r="R153" s="25"/>
    </row>
    <row r="154" spans="1:18" ht="16.05" customHeight="1" x14ac:dyDescent="0.2">
      <c r="A154" s="36"/>
      <c r="B154" s="36"/>
      <c r="C154" s="38" t="s">
        <v>22</v>
      </c>
      <c r="D154" s="10" t="str">
        <f t="shared" ref="D154:O154" si="103">IF(D153&lt;=0,"",D153/$P153%)</f>
        <v/>
      </c>
      <c r="E154" s="10" t="str">
        <f t="shared" si="103"/>
        <v/>
      </c>
      <c r="F154" s="10" t="str">
        <f t="shared" si="103"/>
        <v/>
      </c>
      <c r="G154" s="10" t="str">
        <f t="shared" si="103"/>
        <v/>
      </c>
      <c r="H154" s="10" t="str">
        <f t="shared" si="103"/>
        <v/>
      </c>
      <c r="I154" s="10" t="str">
        <f t="shared" si="103"/>
        <v/>
      </c>
      <c r="J154" s="10" t="str">
        <f t="shared" si="103"/>
        <v/>
      </c>
      <c r="K154" s="10" t="str">
        <f t="shared" si="103"/>
        <v/>
      </c>
      <c r="L154" s="10" t="str">
        <f t="shared" si="103"/>
        <v/>
      </c>
      <c r="M154" s="10" t="str">
        <f t="shared" si="103"/>
        <v/>
      </c>
      <c r="N154" s="10" t="str">
        <f t="shared" si="103"/>
        <v/>
      </c>
      <c r="O154" s="10" t="str">
        <f t="shared" si="103"/>
        <v/>
      </c>
      <c r="P154" s="16">
        <f t="shared" ref="P154:P217" si="104">SUM(D154:O154)</f>
        <v>0</v>
      </c>
      <c r="R154" s="25"/>
    </row>
    <row r="155" spans="1:18" ht="16.05" customHeight="1" x14ac:dyDescent="0.2">
      <c r="A155" s="36"/>
      <c r="B155" s="36"/>
      <c r="C155" s="37" t="s">
        <v>24</v>
      </c>
      <c r="D155" s="9">
        <f>SUM(D153,D151)</f>
        <v>0</v>
      </c>
      <c r="E155" s="9">
        <f t="shared" ref="E155:O155" si="105">SUM(E153,E151)</f>
        <v>0</v>
      </c>
      <c r="F155" s="9">
        <f t="shared" si="105"/>
        <v>0</v>
      </c>
      <c r="G155" s="9">
        <f t="shared" si="105"/>
        <v>0</v>
      </c>
      <c r="H155" s="9">
        <f t="shared" si="105"/>
        <v>0.3</v>
      </c>
      <c r="I155" s="9">
        <f t="shared" si="105"/>
        <v>0.6</v>
      </c>
      <c r="J155" s="9">
        <f t="shared" si="105"/>
        <v>0.1</v>
      </c>
      <c r="K155" s="9">
        <f t="shared" si="105"/>
        <v>0</v>
      </c>
      <c r="L155" s="9">
        <f t="shared" si="105"/>
        <v>0.3</v>
      </c>
      <c r="M155" s="9">
        <f t="shared" si="105"/>
        <v>0.1</v>
      </c>
      <c r="N155" s="9">
        <f t="shared" si="105"/>
        <v>0</v>
      </c>
      <c r="O155" s="9">
        <f t="shared" si="105"/>
        <v>0</v>
      </c>
      <c r="P155" s="16">
        <f t="shared" si="104"/>
        <v>1.4</v>
      </c>
      <c r="R155" s="25"/>
    </row>
    <row r="156" spans="1:18" ht="16.05" customHeight="1" x14ac:dyDescent="0.2">
      <c r="A156" s="36"/>
      <c r="B156" s="40"/>
      <c r="C156" s="38" t="s">
        <v>22</v>
      </c>
      <c r="D156" s="10" t="str">
        <f t="shared" ref="D156:O156" si="106">IF(D155&lt;=0,"",D155/$P155%)</f>
        <v/>
      </c>
      <c r="E156" s="10" t="str">
        <f t="shared" si="106"/>
        <v/>
      </c>
      <c r="F156" s="10" t="str">
        <f t="shared" si="106"/>
        <v/>
      </c>
      <c r="G156" s="10" t="str">
        <f t="shared" si="106"/>
        <v/>
      </c>
      <c r="H156" s="10">
        <f t="shared" si="106"/>
        <v>21.428571428571431</v>
      </c>
      <c r="I156" s="10">
        <f t="shared" si="106"/>
        <v>42.857142857142861</v>
      </c>
      <c r="J156" s="10">
        <f t="shared" si="106"/>
        <v>7.1428571428571441</v>
      </c>
      <c r="K156" s="10" t="str">
        <f t="shared" si="106"/>
        <v/>
      </c>
      <c r="L156" s="10">
        <f t="shared" si="106"/>
        <v>21.428571428571431</v>
      </c>
      <c r="M156" s="10">
        <f t="shared" si="106"/>
        <v>7.1428571428571441</v>
      </c>
      <c r="N156" s="10" t="str">
        <f t="shared" si="106"/>
        <v/>
      </c>
      <c r="O156" s="10" t="str">
        <f t="shared" si="106"/>
        <v/>
      </c>
      <c r="P156" s="16">
        <f t="shared" si="104"/>
        <v>100</v>
      </c>
      <c r="R156" s="25"/>
    </row>
    <row r="157" spans="1:18" ht="16.05" customHeight="1" x14ac:dyDescent="0.2">
      <c r="A157" s="36"/>
      <c r="B157" s="36" t="s">
        <v>49</v>
      </c>
      <c r="C157" s="37" t="s">
        <v>21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16">
        <f t="shared" si="104"/>
        <v>0</v>
      </c>
      <c r="R157" s="25"/>
    </row>
    <row r="158" spans="1:18" ht="16.05" customHeight="1" x14ac:dyDescent="0.2">
      <c r="A158" s="36"/>
      <c r="B158" s="36"/>
      <c r="C158" s="38" t="s">
        <v>22</v>
      </c>
      <c r="D158" s="10" t="str">
        <f t="shared" ref="D158:O158" si="107">IF(D157&lt;=0,"",D157/$P157%)</f>
        <v/>
      </c>
      <c r="E158" s="10" t="str">
        <f t="shared" si="107"/>
        <v/>
      </c>
      <c r="F158" s="10" t="str">
        <f t="shared" si="107"/>
        <v/>
      </c>
      <c r="G158" s="10" t="str">
        <f t="shared" si="107"/>
        <v/>
      </c>
      <c r="H158" s="10" t="str">
        <f t="shared" si="107"/>
        <v/>
      </c>
      <c r="I158" s="10" t="str">
        <f t="shared" si="107"/>
        <v/>
      </c>
      <c r="J158" s="10" t="str">
        <f t="shared" si="107"/>
        <v/>
      </c>
      <c r="K158" s="10" t="str">
        <f t="shared" si="107"/>
        <v/>
      </c>
      <c r="L158" s="10" t="str">
        <f t="shared" si="107"/>
        <v/>
      </c>
      <c r="M158" s="10" t="str">
        <f t="shared" si="107"/>
        <v/>
      </c>
      <c r="N158" s="10" t="str">
        <f t="shared" si="107"/>
        <v/>
      </c>
      <c r="O158" s="10" t="str">
        <f t="shared" si="107"/>
        <v/>
      </c>
      <c r="P158" s="16">
        <f t="shared" si="104"/>
        <v>0</v>
      </c>
      <c r="R158" s="25"/>
    </row>
    <row r="159" spans="1:18" ht="16.05" customHeight="1" x14ac:dyDescent="0.2">
      <c r="A159" s="36"/>
      <c r="B159" s="36"/>
      <c r="C159" s="37" t="s">
        <v>23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16">
        <f t="shared" si="104"/>
        <v>0</v>
      </c>
      <c r="R159" s="25"/>
    </row>
    <row r="160" spans="1:18" ht="16.05" customHeight="1" x14ac:dyDescent="0.2">
      <c r="A160" s="36"/>
      <c r="B160" s="36"/>
      <c r="C160" s="38" t="s">
        <v>22</v>
      </c>
      <c r="D160" s="10" t="str">
        <f t="shared" ref="D160:O160" si="108">IF(D159&lt;=0,"",D159/$P159%)</f>
        <v/>
      </c>
      <c r="E160" s="10" t="str">
        <f t="shared" si="108"/>
        <v/>
      </c>
      <c r="F160" s="10" t="str">
        <f t="shared" si="108"/>
        <v/>
      </c>
      <c r="G160" s="10" t="str">
        <f t="shared" si="108"/>
        <v/>
      </c>
      <c r="H160" s="10" t="str">
        <f t="shared" si="108"/>
        <v/>
      </c>
      <c r="I160" s="10" t="str">
        <f t="shared" si="108"/>
        <v/>
      </c>
      <c r="J160" s="10" t="str">
        <f t="shared" si="108"/>
        <v/>
      </c>
      <c r="K160" s="10" t="str">
        <f t="shared" si="108"/>
        <v/>
      </c>
      <c r="L160" s="10" t="str">
        <f t="shared" si="108"/>
        <v/>
      </c>
      <c r="M160" s="10" t="str">
        <f t="shared" si="108"/>
        <v/>
      </c>
      <c r="N160" s="10" t="str">
        <f t="shared" si="108"/>
        <v/>
      </c>
      <c r="O160" s="10" t="str">
        <f t="shared" si="108"/>
        <v/>
      </c>
      <c r="P160" s="16">
        <f t="shared" si="104"/>
        <v>0</v>
      </c>
      <c r="R160" s="25"/>
    </row>
    <row r="161" spans="1:18" ht="16.05" customHeight="1" x14ac:dyDescent="0.2">
      <c r="A161" s="36"/>
      <c r="B161" s="36"/>
      <c r="C161" s="37" t="s">
        <v>24</v>
      </c>
      <c r="D161" s="9">
        <f>SUM(D159,D157)</f>
        <v>0</v>
      </c>
      <c r="E161" s="9">
        <f t="shared" ref="E161:O161" si="109">SUM(E159,E157)</f>
        <v>0</v>
      </c>
      <c r="F161" s="9">
        <f t="shared" si="109"/>
        <v>0</v>
      </c>
      <c r="G161" s="9">
        <f t="shared" si="109"/>
        <v>0</v>
      </c>
      <c r="H161" s="9">
        <f t="shared" si="109"/>
        <v>0</v>
      </c>
      <c r="I161" s="9">
        <f t="shared" si="109"/>
        <v>0</v>
      </c>
      <c r="J161" s="9">
        <f t="shared" si="109"/>
        <v>0</v>
      </c>
      <c r="K161" s="9">
        <f t="shared" si="109"/>
        <v>0</v>
      </c>
      <c r="L161" s="9">
        <f t="shared" si="109"/>
        <v>0</v>
      </c>
      <c r="M161" s="9">
        <f t="shared" si="109"/>
        <v>0</v>
      </c>
      <c r="N161" s="9">
        <f t="shared" si="109"/>
        <v>0</v>
      </c>
      <c r="O161" s="9">
        <f t="shared" si="109"/>
        <v>0</v>
      </c>
      <c r="P161" s="16">
        <f t="shared" si="104"/>
        <v>0</v>
      </c>
      <c r="R161" s="25"/>
    </row>
    <row r="162" spans="1:18" ht="16.05" customHeight="1" x14ac:dyDescent="0.2">
      <c r="A162" s="36"/>
      <c r="B162" s="40"/>
      <c r="C162" s="38" t="s">
        <v>22</v>
      </c>
      <c r="D162" s="10" t="str">
        <f t="shared" ref="D162:O162" si="110">IF(D161&lt;=0,"",D161/$P161%)</f>
        <v/>
      </c>
      <c r="E162" s="10" t="str">
        <f t="shared" si="110"/>
        <v/>
      </c>
      <c r="F162" s="10" t="str">
        <f t="shared" si="110"/>
        <v/>
      </c>
      <c r="G162" s="10" t="str">
        <f t="shared" si="110"/>
        <v/>
      </c>
      <c r="H162" s="10" t="str">
        <f t="shared" si="110"/>
        <v/>
      </c>
      <c r="I162" s="10" t="str">
        <f t="shared" si="110"/>
        <v/>
      </c>
      <c r="J162" s="10" t="str">
        <f t="shared" si="110"/>
        <v/>
      </c>
      <c r="K162" s="10" t="str">
        <f t="shared" si="110"/>
        <v/>
      </c>
      <c r="L162" s="10" t="str">
        <f t="shared" si="110"/>
        <v/>
      </c>
      <c r="M162" s="10" t="str">
        <f t="shared" si="110"/>
        <v/>
      </c>
      <c r="N162" s="10" t="str">
        <f t="shared" si="110"/>
        <v/>
      </c>
      <c r="O162" s="10" t="str">
        <f t="shared" si="110"/>
        <v/>
      </c>
      <c r="P162" s="16">
        <f t="shared" si="104"/>
        <v>0</v>
      </c>
      <c r="R162" s="25"/>
    </row>
    <row r="163" spans="1:18" ht="16.05" customHeight="1" x14ac:dyDescent="0.2">
      <c r="A163" s="36"/>
      <c r="B163" s="36" t="s">
        <v>50</v>
      </c>
      <c r="C163" s="37" t="s">
        <v>21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16">
        <f t="shared" si="104"/>
        <v>0</v>
      </c>
      <c r="R163" s="25"/>
    </row>
    <row r="164" spans="1:18" ht="16.05" customHeight="1" x14ac:dyDescent="0.2">
      <c r="A164" s="36"/>
      <c r="B164" s="36"/>
      <c r="C164" s="38" t="s">
        <v>22</v>
      </c>
      <c r="D164" s="10" t="str">
        <f t="shared" ref="D164:O164" si="111">IF(D163&lt;=0,"",D163/$P163%)</f>
        <v/>
      </c>
      <c r="E164" s="10" t="str">
        <f t="shared" si="111"/>
        <v/>
      </c>
      <c r="F164" s="10" t="str">
        <f t="shared" si="111"/>
        <v/>
      </c>
      <c r="G164" s="10" t="str">
        <f t="shared" si="111"/>
        <v/>
      </c>
      <c r="H164" s="10" t="str">
        <f t="shared" si="111"/>
        <v/>
      </c>
      <c r="I164" s="10" t="str">
        <f t="shared" si="111"/>
        <v/>
      </c>
      <c r="J164" s="10" t="str">
        <f t="shared" si="111"/>
        <v/>
      </c>
      <c r="K164" s="10" t="str">
        <f t="shared" si="111"/>
        <v/>
      </c>
      <c r="L164" s="10" t="str">
        <f t="shared" si="111"/>
        <v/>
      </c>
      <c r="M164" s="10" t="str">
        <f t="shared" si="111"/>
        <v/>
      </c>
      <c r="N164" s="10" t="str">
        <f t="shared" si="111"/>
        <v/>
      </c>
      <c r="O164" s="10" t="str">
        <f t="shared" si="111"/>
        <v/>
      </c>
      <c r="P164" s="16">
        <f t="shared" si="104"/>
        <v>0</v>
      </c>
      <c r="R164" s="25"/>
    </row>
    <row r="165" spans="1:18" ht="16.05" customHeight="1" x14ac:dyDescent="0.2">
      <c r="A165" s="36"/>
      <c r="B165" s="36"/>
      <c r="C165" s="37" t="s">
        <v>23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16">
        <f t="shared" si="104"/>
        <v>0</v>
      </c>
      <c r="R165" s="25"/>
    </row>
    <row r="166" spans="1:18" ht="16.05" customHeight="1" x14ac:dyDescent="0.2">
      <c r="A166" s="36"/>
      <c r="B166" s="36"/>
      <c r="C166" s="38" t="s">
        <v>22</v>
      </c>
      <c r="D166" s="10" t="str">
        <f t="shared" ref="D166:O166" si="112">IF(D165&lt;=0,"",D165/$P165%)</f>
        <v/>
      </c>
      <c r="E166" s="10" t="str">
        <f t="shared" si="112"/>
        <v/>
      </c>
      <c r="F166" s="10" t="str">
        <f t="shared" si="112"/>
        <v/>
      </c>
      <c r="G166" s="10" t="str">
        <f t="shared" si="112"/>
        <v/>
      </c>
      <c r="H166" s="10" t="str">
        <f t="shared" si="112"/>
        <v/>
      </c>
      <c r="I166" s="10" t="str">
        <f t="shared" si="112"/>
        <v/>
      </c>
      <c r="J166" s="10" t="str">
        <f t="shared" si="112"/>
        <v/>
      </c>
      <c r="K166" s="10" t="str">
        <f t="shared" si="112"/>
        <v/>
      </c>
      <c r="L166" s="10" t="str">
        <f t="shared" si="112"/>
        <v/>
      </c>
      <c r="M166" s="10" t="str">
        <f t="shared" si="112"/>
        <v/>
      </c>
      <c r="N166" s="10" t="str">
        <f t="shared" si="112"/>
        <v/>
      </c>
      <c r="O166" s="10" t="str">
        <f t="shared" si="112"/>
        <v/>
      </c>
      <c r="P166" s="16">
        <f t="shared" si="104"/>
        <v>0</v>
      </c>
      <c r="R166" s="25"/>
    </row>
    <row r="167" spans="1:18" ht="16.05" customHeight="1" x14ac:dyDescent="0.2">
      <c r="A167" s="36"/>
      <c r="B167" s="36"/>
      <c r="C167" s="37" t="s">
        <v>24</v>
      </c>
      <c r="D167" s="9">
        <f>SUM(D165,D163)</f>
        <v>0</v>
      </c>
      <c r="E167" s="9">
        <f t="shared" ref="E167:O167" si="113">SUM(E165,E163)</f>
        <v>0</v>
      </c>
      <c r="F167" s="9">
        <f t="shared" si="113"/>
        <v>0</v>
      </c>
      <c r="G167" s="9">
        <f t="shared" si="113"/>
        <v>0</v>
      </c>
      <c r="H167" s="9">
        <f t="shared" si="113"/>
        <v>0</v>
      </c>
      <c r="I167" s="9">
        <f t="shared" si="113"/>
        <v>0</v>
      </c>
      <c r="J167" s="9">
        <f t="shared" si="113"/>
        <v>0</v>
      </c>
      <c r="K167" s="9">
        <f t="shared" si="113"/>
        <v>0</v>
      </c>
      <c r="L167" s="9">
        <f t="shared" si="113"/>
        <v>0</v>
      </c>
      <c r="M167" s="9">
        <f t="shared" si="113"/>
        <v>0</v>
      </c>
      <c r="N167" s="9">
        <f t="shared" si="113"/>
        <v>0</v>
      </c>
      <c r="O167" s="9">
        <f t="shared" si="113"/>
        <v>0</v>
      </c>
      <c r="P167" s="16">
        <f t="shared" si="104"/>
        <v>0</v>
      </c>
      <c r="R167" s="25"/>
    </row>
    <row r="168" spans="1:18" ht="16.05" customHeight="1" x14ac:dyDescent="0.2">
      <c r="A168" s="36"/>
      <c r="B168" s="40"/>
      <c r="C168" s="38" t="s">
        <v>22</v>
      </c>
      <c r="D168" s="10" t="str">
        <f t="shared" ref="D168:O168" si="114">IF(D167&lt;=0,"",D167/$P167%)</f>
        <v/>
      </c>
      <c r="E168" s="10" t="str">
        <f t="shared" si="114"/>
        <v/>
      </c>
      <c r="F168" s="10" t="str">
        <f t="shared" si="114"/>
        <v/>
      </c>
      <c r="G168" s="10" t="str">
        <f t="shared" si="114"/>
        <v/>
      </c>
      <c r="H168" s="10" t="str">
        <f t="shared" si="114"/>
        <v/>
      </c>
      <c r="I168" s="10" t="str">
        <f t="shared" si="114"/>
        <v/>
      </c>
      <c r="J168" s="10" t="str">
        <f t="shared" si="114"/>
        <v/>
      </c>
      <c r="K168" s="10" t="str">
        <f t="shared" si="114"/>
        <v/>
      </c>
      <c r="L168" s="10" t="str">
        <f t="shared" si="114"/>
        <v/>
      </c>
      <c r="M168" s="10" t="str">
        <f t="shared" si="114"/>
        <v/>
      </c>
      <c r="N168" s="10" t="str">
        <f t="shared" si="114"/>
        <v/>
      </c>
      <c r="O168" s="10" t="str">
        <f t="shared" si="114"/>
        <v/>
      </c>
      <c r="P168" s="16">
        <f t="shared" si="104"/>
        <v>0</v>
      </c>
      <c r="R168" s="25"/>
    </row>
    <row r="169" spans="1:18" ht="16.05" customHeight="1" x14ac:dyDescent="0.2">
      <c r="A169" s="36"/>
      <c r="B169" s="36" t="s">
        <v>51</v>
      </c>
      <c r="C169" s="37" t="s">
        <v>21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16">
        <f t="shared" si="104"/>
        <v>0</v>
      </c>
      <c r="R169" s="25"/>
    </row>
    <row r="170" spans="1:18" ht="16.05" customHeight="1" x14ac:dyDescent="0.2">
      <c r="A170" s="36"/>
      <c r="B170" s="36"/>
      <c r="C170" s="38" t="s">
        <v>22</v>
      </c>
      <c r="D170" s="10" t="str">
        <f t="shared" ref="D170:O170" si="115">IF(D169&lt;=0,"",D169/$P169%)</f>
        <v/>
      </c>
      <c r="E170" s="10" t="str">
        <f t="shared" si="115"/>
        <v/>
      </c>
      <c r="F170" s="10" t="str">
        <f t="shared" si="115"/>
        <v/>
      </c>
      <c r="G170" s="10" t="str">
        <f t="shared" si="115"/>
        <v/>
      </c>
      <c r="H170" s="10" t="str">
        <f t="shared" si="115"/>
        <v/>
      </c>
      <c r="I170" s="10" t="str">
        <f t="shared" si="115"/>
        <v/>
      </c>
      <c r="J170" s="10" t="str">
        <f t="shared" si="115"/>
        <v/>
      </c>
      <c r="K170" s="10" t="str">
        <f t="shared" si="115"/>
        <v/>
      </c>
      <c r="L170" s="10" t="str">
        <f t="shared" si="115"/>
        <v/>
      </c>
      <c r="M170" s="10" t="str">
        <f t="shared" si="115"/>
        <v/>
      </c>
      <c r="N170" s="10" t="str">
        <f t="shared" si="115"/>
        <v/>
      </c>
      <c r="O170" s="10" t="str">
        <f t="shared" si="115"/>
        <v/>
      </c>
      <c r="P170" s="16">
        <f t="shared" si="104"/>
        <v>0</v>
      </c>
      <c r="R170" s="25"/>
    </row>
    <row r="171" spans="1:18" ht="16.05" customHeight="1" x14ac:dyDescent="0.2">
      <c r="A171" s="36"/>
      <c r="B171" s="36"/>
      <c r="C171" s="37" t="s">
        <v>23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16">
        <f t="shared" si="104"/>
        <v>0</v>
      </c>
      <c r="R171" s="25"/>
    </row>
    <row r="172" spans="1:18" ht="16.05" customHeight="1" x14ac:dyDescent="0.2">
      <c r="A172" s="36"/>
      <c r="B172" s="36"/>
      <c r="C172" s="38" t="s">
        <v>22</v>
      </c>
      <c r="D172" s="10" t="str">
        <f t="shared" ref="D172:O172" si="116">IF(D171&lt;=0,"",D171/$P171%)</f>
        <v/>
      </c>
      <c r="E172" s="10" t="str">
        <f t="shared" si="116"/>
        <v/>
      </c>
      <c r="F172" s="10" t="str">
        <f t="shared" si="116"/>
        <v/>
      </c>
      <c r="G172" s="10" t="str">
        <f t="shared" si="116"/>
        <v/>
      </c>
      <c r="H172" s="10" t="str">
        <f t="shared" si="116"/>
        <v/>
      </c>
      <c r="I172" s="10" t="str">
        <f t="shared" si="116"/>
        <v/>
      </c>
      <c r="J172" s="10" t="str">
        <f t="shared" si="116"/>
        <v/>
      </c>
      <c r="K172" s="10" t="str">
        <f t="shared" si="116"/>
        <v/>
      </c>
      <c r="L172" s="10" t="str">
        <f t="shared" si="116"/>
        <v/>
      </c>
      <c r="M172" s="10" t="str">
        <f t="shared" si="116"/>
        <v/>
      </c>
      <c r="N172" s="10" t="str">
        <f t="shared" si="116"/>
        <v/>
      </c>
      <c r="O172" s="10" t="str">
        <f t="shared" si="116"/>
        <v/>
      </c>
      <c r="P172" s="16">
        <f t="shared" si="104"/>
        <v>0</v>
      </c>
      <c r="R172" s="25"/>
    </row>
    <row r="173" spans="1:18" ht="16.05" customHeight="1" x14ac:dyDescent="0.2">
      <c r="A173" s="36"/>
      <c r="B173" s="36"/>
      <c r="C173" s="37" t="s">
        <v>24</v>
      </c>
      <c r="D173" s="9">
        <f>SUM(D171,D169)</f>
        <v>0</v>
      </c>
      <c r="E173" s="9">
        <f t="shared" ref="E173:O173" si="117">SUM(E171,E169)</f>
        <v>0</v>
      </c>
      <c r="F173" s="9">
        <f t="shared" si="117"/>
        <v>0</v>
      </c>
      <c r="G173" s="9">
        <f t="shared" si="117"/>
        <v>0</v>
      </c>
      <c r="H173" s="9">
        <f t="shared" si="117"/>
        <v>0</v>
      </c>
      <c r="I173" s="9">
        <f t="shared" si="117"/>
        <v>0</v>
      </c>
      <c r="J173" s="9">
        <f t="shared" si="117"/>
        <v>0</v>
      </c>
      <c r="K173" s="9">
        <f t="shared" si="117"/>
        <v>0</v>
      </c>
      <c r="L173" s="9">
        <f t="shared" si="117"/>
        <v>0</v>
      </c>
      <c r="M173" s="9">
        <f t="shared" si="117"/>
        <v>0</v>
      </c>
      <c r="N173" s="9">
        <f t="shared" si="117"/>
        <v>0</v>
      </c>
      <c r="O173" s="9">
        <f t="shared" si="117"/>
        <v>0</v>
      </c>
      <c r="P173" s="16">
        <f t="shared" si="104"/>
        <v>0</v>
      </c>
      <c r="R173" s="25"/>
    </row>
    <row r="174" spans="1:18" ht="16.05" customHeight="1" x14ac:dyDescent="0.2">
      <c r="A174" s="36"/>
      <c r="B174" s="40"/>
      <c r="C174" s="38" t="s">
        <v>22</v>
      </c>
      <c r="D174" s="10" t="str">
        <f t="shared" ref="D174:O174" si="118">IF(D173&lt;=0,"",D173/$P173%)</f>
        <v/>
      </c>
      <c r="E174" s="10" t="str">
        <f t="shared" si="118"/>
        <v/>
      </c>
      <c r="F174" s="10" t="str">
        <f t="shared" si="118"/>
        <v/>
      </c>
      <c r="G174" s="10" t="str">
        <f t="shared" si="118"/>
        <v/>
      </c>
      <c r="H174" s="10" t="str">
        <f t="shared" si="118"/>
        <v/>
      </c>
      <c r="I174" s="10" t="str">
        <f t="shared" si="118"/>
        <v/>
      </c>
      <c r="J174" s="10" t="str">
        <f t="shared" si="118"/>
        <v/>
      </c>
      <c r="K174" s="10" t="str">
        <f t="shared" si="118"/>
        <v/>
      </c>
      <c r="L174" s="10" t="str">
        <f t="shared" si="118"/>
        <v/>
      </c>
      <c r="M174" s="10" t="str">
        <f t="shared" si="118"/>
        <v/>
      </c>
      <c r="N174" s="10" t="str">
        <f t="shared" si="118"/>
        <v/>
      </c>
      <c r="O174" s="10" t="str">
        <f t="shared" si="118"/>
        <v/>
      </c>
      <c r="P174" s="16">
        <f t="shared" si="104"/>
        <v>0</v>
      </c>
      <c r="R174" s="25"/>
    </row>
    <row r="175" spans="1:18" ht="16.05" customHeight="1" x14ac:dyDescent="0.2">
      <c r="A175" s="36"/>
      <c r="B175" s="36" t="s">
        <v>52</v>
      </c>
      <c r="C175" s="37" t="s">
        <v>21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16">
        <f t="shared" si="104"/>
        <v>0</v>
      </c>
      <c r="R175" s="25"/>
    </row>
    <row r="176" spans="1:18" ht="16.05" customHeight="1" x14ac:dyDescent="0.2">
      <c r="A176" s="36"/>
      <c r="B176" s="36"/>
      <c r="C176" s="38" t="s">
        <v>22</v>
      </c>
      <c r="D176" s="10" t="str">
        <f t="shared" ref="D176:O176" si="119">IF(D175&lt;=0,"",D175/$P175%)</f>
        <v/>
      </c>
      <c r="E176" s="10" t="str">
        <f t="shared" si="119"/>
        <v/>
      </c>
      <c r="F176" s="10" t="str">
        <f t="shared" si="119"/>
        <v/>
      </c>
      <c r="G176" s="10" t="str">
        <f t="shared" si="119"/>
        <v/>
      </c>
      <c r="H176" s="10" t="str">
        <f t="shared" si="119"/>
        <v/>
      </c>
      <c r="I176" s="10" t="str">
        <f t="shared" si="119"/>
        <v/>
      </c>
      <c r="J176" s="10" t="str">
        <f t="shared" si="119"/>
        <v/>
      </c>
      <c r="K176" s="10" t="str">
        <f t="shared" si="119"/>
        <v/>
      </c>
      <c r="L176" s="10" t="str">
        <f t="shared" si="119"/>
        <v/>
      </c>
      <c r="M176" s="10" t="str">
        <f t="shared" si="119"/>
        <v/>
      </c>
      <c r="N176" s="10" t="str">
        <f t="shared" si="119"/>
        <v/>
      </c>
      <c r="O176" s="10" t="str">
        <f t="shared" si="119"/>
        <v/>
      </c>
      <c r="P176" s="16">
        <f t="shared" si="104"/>
        <v>0</v>
      </c>
      <c r="R176" s="25"/>
    </row>
    <row r="177" spans="1:18" ht="16.05" customHeight="1" x14ac:dyDescent="0.2">
      <c r="A177" s="36"/>
      <c r="B177" s="36"/>
      <c r="C177" s="37" t="s">
        <v>23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16">
        <f t="shared" si="104"/>
        <v>0</v>
      </c>
      <c r="R177" s="25"/>
    </row>
    <row r="178" spans="1:18" ht="16.05" customHeight="1" x14ac:dyDescent="0.2">
      <c r="A178" s="36"/>
      <c r="B178" s="36"/>
      <c r="C178" s="38" t="s">
        <v>22</v>
      </c>
      <c r="D178" s="10" t="str">
        <f t="shared" ref="D178:O178" si="120">IF(D177&lt;=0,"",D177/$P177%)</f>
        <v/>
      </c>
      <c r="E178" s="10" t="str">
        <f t="shared" si="120"/>
        <v/>
      </c>
      <c r="F178" s="10" t="str">
        <f t="shared" si="120"/>
        <v/>
      </c>
      <c r="G178" s="10" t="str">
        <f t="shared" si="120"/>
        <v/>
      </c>
      <c r="H178" s="10" t="str">
        <f t="shared" si="120"/>
        <v/>
      </c>
      <c r="I178" s="10" t="str">
        <f t="shared" si="120"/>
        <v/>
      </c>
      <c r="J178" s="10" t="str">
        <f t="shared" si="120"/>
        <v/>
      </c>
      <c r="K178" s="10" t="str">
        <f t="shared" si="120"/>
        <v/>
      </c>
      <c r="L178" s="10" t="str">
        <f t="shared" si="120"/>
        <v/>
      </c>
      <c r="M178" s="10" t="str">
        <f t="shared" si="120"/>
        <v/>
      </c>
      <c r="N178" s="10" t="str">
        <f t="shared" si="120"/>
        <v/>
      </c>
      <c r="O178" s="10" t="str">
        <f t="shared" si="120"/>
        <v/>
      </c>
      <c r="P178" s="16">
        <f t="shared" si="104"/>
        <v>0</v>
      </c>
      <c r="R178" s="25"/>
    </row>
    <row r="179" spans="1:18" ht="16.05" customHeight="1" x14ac:dyDescent="0.2">
      <c r="A179" s="46"/>
      <c r="B179" s="36"/>
      <c r="C179" s="37" t="s">
        <v>24</v>
      </c>
      <c r="D179" s="9">
        <f>SUM(D177,D175)</f>
        <v>0</v>
      </c>
      <c r="E179" s="9">
        <f t="shared" ref="E179:O179" si="121">SUM(E177,E175)</f>
        <v>0</v>
      </c>
      <c r="F179" s="9">
        <f t="shared" si="121"/>
        <v>0</v>
      </c>
      <c r="G179" s="9">
        <f t="shared" si="121"/>
        <v>0</v>
      </c>
      <c r="H179" s="9">
        <f t="shared" si="121"/>
        <v>0</v>
      </c>
      <c r="I179" s="9">
        <f t="shared" si="121"/>
        <v>0</v>
      </c>
      <c r="J179" s="9">
        <f t="shared" si="121"/>
        <v>0</v>
      </c>
      <c r="K179" s="9">
        <f t="shared" si="121"/>
        <v>0</v>
      </c>
      <c r="L179" s="9">
        <f t="shared" si="121"/>
        <v>0</v>
      </c>
      <c r="M179" s="9">
        <f t="shared" si="121"/>
        <v>0</v>
      </c>
      <c r="N179" s="9">
        <f t="shared" si="121"/>
        <v>0</v>
      </c>
      <c r="O179" s="9">
        <f t="shared" si="121"/>
        <v>0</v>
      </c>
      <c r="P179" s="16">
        <f t="shared" si="104"/>
        <v>0</v>
      </c>
      <c r="R179" s="25"/>
    </row>
    <row r="180" spans="1:18" ht="16.05" customHeight="1" x14ac:dyDescent="0.2">
      <c r="A180" s="46"/>
      <c r="B180" s="40"/>
      <c r="C180" s="38" t="s">
        <v>22</v>
      </c>
      <c r="D180" s="10" t="str">
        <f t="shared" ref="D180:O180" si="122">IF(D179&lt;=0,"",D179/$P179%)</f>
        <v/>
      </c>
      <c r="E180" s="10" t="str">
        <f t="shared" si="122"/>
        <v/>
      </c>
      <c r="F180" s="10" t="str">
        <f t="shared" si="122"/>
        <v/>
      </c>
      <c r="G180" s="10" t="str">
        <f t="shared" si="122"/>
        <v/>
      </c>
      <c r="H180" s="10" t="str">
        <f t="shared" si="122"/>
        <v/>
      </c>
      <c r="I180" s="10" t="str">
        <f t="shared" si="122"/>
        <v/>
      </c>
      <c r="J180" s="10" t="str">
        <f t="shared" si="122"/>
        <v/>
      </c>
      <c r="K180" s="10" t="str">
        <f t="shared" si="122"/>
        <v/>
      </c>
      <c r="L180" s="10" t="str">
        <f t="shared" si="122"/>
        <v/>
      </c>
      <c r="M180" s="10" t="str">
        <f t="shared" si="122"/>
        <v/>
      </c>
      <c r="N180" s="10" t="str">
        <f t="shared" si="122"/>
        <v/>
      </c>
      <c r="O180" s="10" t="str">
        <f t="shared" si="122"/>
        <v/>
      </c>
      <c r="P180" s="16">
        <f t="shared" si="104"/>
        <v>0</v>
      </c>
      <c r="R180" s="25"/>
    </row>
    <row r="181" spans="1:18" ht="16.05" customHeight="1" x14ac:dyDescent="0.2">
      <c r="A181" s="46"/>
      <c r="B181" s="36" t="s">
        <v>53</v>
      </c>
      <c r="C181" s="37" t="s">
        <v>21</v>
      </c>
      <c r="D181" s="8">
        <v>0</v>
      </c>
      <c r="E181" s="8">
        <v>0</v>
      </c>
      <c r="F181" s="8">
        <v>0</v>
      </c>
      <c r="G181" s="8">
        <v>10.5</v>
      </c>
      <c r="H181" s="8">
        <v>27.9</v>
      </c>
      <c r="I181" s="8">
        <v>11.4</v>
      </c>
      <c r="J181" s="8">
        <v>7.9</v>
      </c>
      <c r="K181" s="8">
        <v>5.4</v>
      </c>
      <c r="L181" s="8">
        <v>6.4</v>
      </c>
      <c r="M181" s="8">
        <v>4.9000000000000004</v>
      </c>
      <c r="N181" s="8">
        <v>2.2000000000000002</v>
      </c>
      <c r="O181" s="8">
        <v>0</v>
      </c>
      <c r="P181" s="16">
        <f t="shared" si="104"/>
        <v>76.600000000000009</v>
      </c>
      <c r="R181" s="25"/>
    </row>
    <row r="182" spans="1:18" ht="16.05" customHeight="1" x14ac:dyDescent="0.2">
      <c r="A182" s="46"/>
      <c r="B182" s="36"/>
      <c r="C182" s="38" t="s">
        <v>22</v>
      </c>
      <c r="D182" s="10" t="str">
        <f t="shared" ref="D182:O182" si="123">IF(D181&lt;=0,"",D181/$P181%)</f>
        <v/>
      </c>
      <c r="E182" s="10" t="str">
        <f t="shared" si="123"/>
        <v/>
      </c>
      <c r="F182" s="10" t="str">
        <f t="shared" si="123"/>
        <v/>
      </c>
      <c r="G182" s="10">
        <f t="shared" si="123"/>
        <v>13.707571801566578</v>
      </c>
      <c r="H182" s="10">
        <f t="shared" si="123"/>
        <v>36.422976501305477</v>
      </c>
      <c r="I182" s="10">
        <f t="shared" si="123"/>
        <v>14.882506527415142</v>
      </c>
      <c r="J182" s="10">
        <f t="shared" si="123"/>
        <v>10.313315926892949</v>
      </c>
      <c r="K182" s="10">
        <f t="shared" si="123"/>
        <v>7.0496083550913831</v>
      </c>
      <c r="L182" s="10">
        <f t="shared" si="123"/>
        <v>8.3550913838120096</v>
      </c>
      <c r="M182" s="10">
        <f t="shared" si="123"/>
        <v>6.3968668407310698</v>
      </c>
      <c r="N182" s="10">
        <f t="shared" si="123"/>
        <v>2.8720626631853783</v>
      </c>
      <c r="O182" s="10" t="str">
        <f t="shared" si="123"/>
        <v/>
      </c>
      <c r="P182" s="16">
        <f t="shared" si="104"/>
        <v>99.999999999999986</v>
      </c>
      <c r="R182" s="25"/>
    </row>
    <row r="183" spans="1:18" ht="16.05" customHeight="1" x14ac:dyDescent="0.2">
      <c r="A183" s="46"/>
      <c r="B183" s="36"/>
      <c r="C183" s="37" t="s">
        <v>23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16">
        <f t="shared" si="104"/>
        <v>0</v>
      </c>
      <c r="R183" s="25"/>
    </row>
    <row r="184" spans="1:18" ht="16.05" customHeight="1" x14ac:dyDescent="0.2">
      <c r="A184" s="46"/>
      <c r="B184" s="36"/>
      <c r="C184" s="38" t="s">
        <v>22</v>
      </c>
      <c r="D184" s="10" t="str">
        <f t="shared" ref="D184:O184" si="124">IF(D183&lt;=0,"",D183/$P183%)</f>
        <v/>
      </c>
      <c r="E184" s="10" t="str">
        <f t="shared" si="124"/>
        <v/>
      </c>
      <c r="F184" s="10" t="str">
        <f t="shared" si="124"/>
        <v/>
      </c>
      <c r="G184" s="10" t="str">
        <f t="shared" si="124"/>
        <v/>
      </c>
      <c r="H184" s="10" t="str">
        <f t="shared" si="124"/>
        <v/>
      </c>
      <c r="I184" s="10" t="str">
        <f t="shared" si="124"/>
        <v/>
      </c>
      <c r="J184" s="10" t="str">
        <f t="shared" si="124"/>
        <v/>
      </c>
      <c r="K184" s="10" t="str">
        <f t="shared" si="124"/>
        <v/>
      </c>
      <c r="L184" s="10" t="str">
        <f t="shared" si="124"/>
        <v/>
      </c>
      <c r="M184" s="10" t="str">
        <f t="shared" si="124"/>
        <v/>
      </c>
      <c r="N184" s="10" t="str">
        <f t="shared" si="124"/>
        <v/>
      </c>
      <c r="O184" s="10" t="str">
        <f t="shared" si="124"/>
        <v/>
      </c>
      <c r="P184" s="16">
        <f t="shared" si="104"/>
        <v>0</v>
      </c>
      <c r="R184" s="25"/>
    </row>
    <row r="185" spans="1:18" ht="16.05" customHeight="1" x14ac:dyDescent="0.2">
      <c r="A185" s="46"/>
      <c r="B185" s="36"/>
      <c r="C185" s="37" t="s">
        <v>24</v>
      </c>
      <c r="D185" s="9">
        <f>SUM(D183,D181)</f>
        <v>0</v>
      </c>
      <c r="E185" s="9">
        <f t="shared" ref="E185:O185" si="125">SUM(E183,E181)</f>
        <v>0</v>
      </c>
      <c r="F185" s="9">
        <f t="shared" si="125"/>
        <v>0</v>
      </c>
      <c r="G185" s="9">
        <f t="shared" si="125"/>
        <v>10.5</v>
      </c>
      <c r="H185" s="9">
        <f t="shared" si="125"/>
        <v>27.9</v>
      </c>
      <c r="I185" s="9">
        <f t="shared" si="125"/>
        <v>11.4</v>
      </c>
      <c r="J185" s="9">
        <f t="shared" si="125"/>
        <v>7.9</v>
      </c>
      <c r="K185" s="9">
        <f t="shared" si="125"/>
        <v>5.4</v>
      </c>
      <c r="L185" s="9">
        <f t="shared" si="125"/>
        <v>6.4</v>
      </c>
      <c r="M185" s="9">
        <f t="shared" si="125"/>
        <v>4.9000000000000004</v>
      </c>
      <c r="N185" s="9">
        <f t="shared" si="125"/>
        <v>2.2000000000000002</v>
      </c>
      <c r="O185" s="9">
        <f t="shared" si="125"/>
        <v>0</v>
      </c>
      <c r="P185" s="16">
        <f t="shared" si="104"/>
        <v>76.600000000000009</v>
      </c>
      <c r="R185" s="25"/>
    </row>
    <row r="186" spans="1:18" ht="16.05" customHeight="1" x14ac:dyDescent="0.2">
      <c r="A186" s="46"/>
      <c r="B186" s="40"/>
      <c r="C186" s="38" t="s">
        <v>22</v>
      </c>
      <c r="D186" s="10" t="str">
        <f t="shared" ref="D186:O186" si="126">IF(D185&lt;=0,"",D185/$P185%)</f>
        <v/>
      </c>
      <c r="E186" s="10" t="str">
        <f t="shared" si="126"/>
        <v/>
      </c>
      <c r="F186" s="10" t="str">
        <f t="shared" si="126"/>
        <v/>
      </c>
      <c r="G186" s="10">
        <f t="shared" si="126"/>
        <v>13.707571801566578</v>
      </c>
      <c r="H186" s="10">
        <f t="shared" si="126"/>
        <v>36.422976501305477</v>
      </c>
      <c r="I186" s="10">
        <f t="shared" si="126"/>
        <v>14.882506527415142</v>
      </c>
      <c r="J186" s="10">
        <f t="shared" si="126"/>
        <v>10.313315926892949</v>
      </c>
      <c r="K186" s="10">
        <f t="shared" si="126"/>
        <v>7.0496083550913831</v>
      </c>
      <c r="L186" s="10">
        <f t="shared" si="126"/>
        <v>8.3550913838120096</v>
      </c>
      <c r="M186" s="10">
        <f t="shared" si="126"/>
        <v>6.3968668407310698</v>
      </c>
      <c r="N186" s="10">
        <f t="shared" si="126"/>
        <v>2.8720626631853783</v>
      </c>
      <c r="O186" s="10" t="str">
        <f t="shared" si="126"/>
        <v/>
      </c>
      <c r="P186" s="16">
        <f t="shared" si="104"/>
        <v>99.999999999999986</v>
      </c>
      <c r="R186" s="25"/>
    </row>
    <row r="187" spans="1:18" ht="16.05" customHeight="1" x14ac:dyDescent="0.2">
      <c r="A187" s="46"/>
      <c r="B187" s="36" t="s">
        <v>54</v>
      </c>
      <c r="C187" s="37" t="s">
        <v>21</v>
      </c>
      <c r="D187" s="8">
        <v>0</v>
      </c>
      <c r="E187" s="8">
        <v>0</v>
      </c>
      <c r="F187" s="8">
        <v>0</v>
      </c>
      <c r="G187" s="8">
        <v>0</v>
      </c>
      <c r="H187" s="8">
        <v>0.1</v>
      </c>
      <c r="I187" s="8">
        <v>0.3</v>
      </c>
      <c r="J187" s="8">
        <v>0.1</v>
      </c>
      <c r="K187" s="8">
        <v>0.1</v>
      </c>
      <c r="L187" s="8">
        <v>0.1</v>
      </c>
      <c r="M187" s="8">
        <v>0</v>
      </c>
      <c r="N187" s="8">
        <v>0</v>
      </c>
      <c r="O187" s="8">
        <v>0</v>
      </c>
      <c r="P187" s="16">
        <f t="shared" si="104"/>
        <v>0.7</v>
      </c>
      <c r="R187" s="25"/>
    </row>
    <row r="188" spans="1:18" ht="16.05" customHeight="1" x14ac:dyDescent="0.2">
      <c r="A188" s="46"/>
      <c r="B188" s="36"/>
      <c r="C188" s="38" t="s">
        <v>22</v>
      </c>
      <c r="D188" s="10" t="str">
        <f t="shared" ref="D188:O188" si="127">IF(D187&lt;=0,"",D187/$P187%)</f>
        <v/>
      </c>
      <c r="E188" s="10" t="str">
        <f t="shared" si="127"/>
        <v/>
      </c>
      <c r="F188" s="10" t="str">
        <f t="shared" si="127"/>
        <v/>
      </c>
      <c r="G188" s="10" t="str">
        <f t="shared" si="127"/>
        <v/>
      </c>
      <c r="H188" s="10">
        <f t="shared" si="127"/>
        <v>14.285714285714288</v>
      </c>
      <c r="I188" s="10">
        <f t="shared" si="127"/>
        <v>42.857142857142861</v>
      </c>
      <c r="J188" s="10">
        <f t="shared" si="127"/>
        <v>14.285714285714288</v>
      </c>
      <c r="K188" s="10">
        <f t="shared" si="127"/>
        <v>14.285714285714288</v>
      </c>
      <c r="L188" s="10">
        <f t="shared" si="127"/>
        <v>14.285714285714288</v>
      </c>
      <c r="M188" s="10" t="str">
        <f t="shared" si="127"/>
        <v/>
      </c>
      <c r="N188" s="10" t="str">
        <f t="shared" si="127"/>
        <v/>
      </c>
      <c r="O188" s="10" t="str">
        <f t="shared" si="127"/>
        <v/>
      </c>
      <c r="P188" s="16">
        <f t="shared" si="104"/>
        <v>100.00000000000003</v>
      </c>
      <c r="R188" s="25"/>
    </row>
    <row r="189" spans="1:18" ht="16.05" customHeight="1" x14ac:dyDescent="0.2">
      <c r="A189" s="46"/>
      <c r="B189" s="36"/>
      <c r="C189" s="37" t="s">
        <v>23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16">
        <f t="shared" si="104"/>
        <v>0</v>
      </c>
      <c r="R189" s="25"/>
    </row>
    <row r="190" spans="1:18" ht="16.05" customHeight="1" x14ac:dyDescent="0.2">
      <c r="A190" s="46"/>
      <c r="B190" s="36"/>
      <c r="C190" s="38" t="s">
        <v>22</v>
      </c>
      <c r="D190" s="10" t="str">
        <f t="shared" ref="D190:O190" si="128">IF(D189&lt;=0,"",D189/$P189%)</f>
        <v/>
      </c>
      <c r="E190" s="10" t="str">
        <f t="shared" si="128"/>
        <v/>
      </c>
      <c r="F190" s="10" t="str">
        <f t="shared" si="128"/>
        <v/>
      </c>
      <c r="G190" s="10" t="str">
        <f t="shared" si="128"/>
        <v/>
      </c>
      <c r="H190" s="10" t="str">
        <f t="shared" si="128"/>
        <v/>
      </c>
      <c r="I190" s="10" t="str">
        <f t="shared" si="128"/>
        <v/>
      </c>
      <c r="J190" s="10" t="str">
        <f t="shared" si="128"/>
        <v/>
      </c>
      <c r="K190" s="10" t="str">
        <f t="shared" si="128"/>
        <v/>
      </c>
      <c r="L190" s="10" t="str">
        <f t="shared" si="128"/>
        <v/>
      </c>
      <c r="M190" s="10" t="str">
        <f t="shared" si="128"/>
        <v/>
      </c>
      <c r="N190" s="10" t="str">
        <f t="shared" si="128"/>
        <v/>
      </c>
      <c r="O190" s="10" t="str">
        <f t="shared" si="128"/>
        <v/>
      </c>
      <c r="P190" s="16">
        <f t="shared" si="104"/>
        <v>0</v>
      </c>
      <c r="R190" s="25"/>
    </row>
    <row r="191" spans="1:18" ht="16.05" customHeight="1" x14ac:dyDescent="0.2">
      <c r="A191" s="46"/>
      <c r="B191" s="36"/>
      <c r="C191" s="37" t="s">
        <v>24</v>
      </c>
      <c r="D191" s="9">
        <f>SUM(D189,D187)</f>
        <v>0</v>
      </c>
      <c r="E191" s="9">
        <f t="shared" ref="E191:O191" si="129">SUM(E189,E187)</f>
        <v>0</v>
      </c>
      <c r="F191" s="9">
        <f t="shared" si="129"/>
        <v>0</v>
      </c>
      <c r="G191" s="9">
        <f t="shared" si="129"/>
        <v>0</v>
      </c>
      <c r="H191" s="9">
        <f t="shared" si="129"/>
        <v>0.1</v>
      </c>
      <c r="I191" s="9">
        <f t="shared" si="129"/>
        <v>0.3</v>
      </c>
      <c r="J191" s="9">
        <f t="shared" si="129"/>
        <v>0.1</v>
      </c>
      <c r="K191" s="9">
        <f t="shared" si="129"/>
        <v>0.1</v>
      </c>
      <c r="L191" s="9">
        <f t="shared" si="129"/>
        <v>0.1</v>
      </c>
      <c r="M191" s="9">
        <f t="shared" si="129"/>
        <v>0</v>
      </c>
      <c r="N191" s="9">
        <f t="shared" si="129"/>
        <v>0</v>
      </c>
      <c r="O191" s="9">
        <f t="shared" si="129"/>
        <v>0</v>
      </c>
      <c r="P191" s="16">
        <f t="shared" si="104"/>
        <v>0.7</v>
      </c>
      <c r="R191" s="25"/>
    </row>
    <row r="192" spans="1:18" ht="16.05" customHeight="1" x14ac:dyDescent="0.2">
      <c r="A192" s="46"/>
      <c r="B192" s="40"/>
      <c r="C192" s="38" t="s">
        <v>22</v>
      </c>
      <c r="D192" s="10" t="str">
        <f t="shared" ref="D192:O192" si="130">IF(D191&lt;=0,"",D191/$P191%)</f>
        <v/>
      </c>
      <c r="E192" s="10" t="str">
        <f t="shared" si="130"/>
        <v/>
      </c>
      <c r="F192" s="10" t="str">
        <f t="shared" si="130"/>
        <v/>
      </c>
      <c r="G192" s="10" t="str">
        <f t="shared" si="130"/>
        <v/>
      </c>
      <c r="H192" s="10">
        <f t="shared" si="130"/>
        <v>14.285714285714288</v>
      </c>
      <c r="I192" s="10">
        <f t="shared" si="130"/>
        <v>42.857142857142861</v>
      </c>
      <c r="J192" s="10">
        <f t="shared" si="130"/>
        <v>14.285714285714288</v>
      </c>
      <c r="K192" s="10">
        <f t="shared" si="130"/>
        <v>14.285714285714288</v>
      </c>
      <c r="L192" s="10">
        <f t="shared" si="130"/>
        <v>14.285714285714288</v>
      </c>
      <c r="M192" s="10" t="str">
        <f t="shared" si="130"/>
        <v/>
      </c>
      <c r="N192" s="10" t="str">
        <f t="shared" si="130"/>
        <v/>
      </c>
      <c r="O192" s="10" t="str">
        <f t="shared" si="130"/>
        <v/>
      </c>
      <c r="P192" s="16">
        <f t="shared" si="104"/>
        <v>100.00000000000003</v>
      </c>
      <c r="R192" s="25"/>
    </row>
    <row r="193" spans="1:18" ht="16.05" customHeight="1" x14ac:dyDescent="0.2">
      <c r="A193" s="46"/>
      <c r="B193" s="36" t="s">
        <v>55</v>
      </c>
      <c r="C193" s="37" t="s">
        <v>21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16">
        <f t="shared" si="104"/>
        <v>0</v>
      </c>
      <c r="R193" s="25"/>
    </row>
    <row r="194" spans="1:18" ht="16.05" customHeight="1" x14ac:dyDescent="0.2">
      <c r="A194" s="46"/>
      <c r="B194" s="36"/>
      <c r="C194" s="38" t="s">
        <v>22</v>
      </c>
      <c r="D194" s="10" t="str">
        <f t="shared" ref="D194:O194" si="131">IF(D193&lt;=0,"",D193/$P193%)</f>
        <v/>
      </c>
      <c r="E194" s="10" t="str">
        <f t="shared" si="131"/>
        <v/>
      </c>
      <c r="F194" s="10" t="str">
        <f t="shared" si="131"/>
        <v/>
      </c>
      <c r="G194" s="10" t="str">
        <f t="shared" si="131"/>
        <v/>
      </c>
      <c r="H194" s="10" t="str">
        <f t="shared" si="131"/>
        <v/>
      </c>
      <c r="I194" s="10" t="str">
        <f t="shared" si="131"/>
        <v/>
      </c>
      <c r="J194" s="10" t="str">
        <f t="shared" si="131"/>
        <v/>
      </c>
      <c r="K194" s="10" t="str">
        <f t="shared" si="131"/>
        <v/>
      </c>
      <c r="L194" s="10" t="str">
        <f t="shared" si="131"/>
        <v/>
      </c>
      <c r="M194" s="10" t="str">
        <f t="shared" si="131"/>
        <v/>
      </c>
      <c r="N194" s="10" t="str">
        <f t="shared" si="131"/>
        <v/>
      </c>
      <c r="O194" s="10" t="str">
        <f t="shared" si="131"/>
        <v/>
      </c>
      <c r="P194" s="16">
        <f t="shared" si="104"/>
        <v>0</v>
      </c>
      <c r="R194" s="25"/>
    </row>
    <row r="195" spans="1:18" ht="16.05" customHeight="1" x14ac:dyDescent="0.2">
      <c r="A195" s="46"/>
      <c r="B195" s="36"/>
      <c r="C195" s="37" t="s">
        <v>23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16">
        <f t="shared" si="104"/>
        <v>0</v>
      </c>
      <c r="R195" s="25"/>
    </row>
    <row r="196" spans="1:18" ht="16.05" customHeight="1" x14ac:dyDescent="0.2">
      <c r="A196" s="46"/>
      <c r="B196" s="36"/>
      <c r="C196" s="38" t="s">
        <v>22</v>
      </c>
      <c r="D196" s="10" t="str">
        <f t="shared" ref="D196:O196" si="132">IF(D195&lt;=0,"",D195/$P195%)</f>
        <v/>
      </c>
      <c r="E196" s="10" t="str">
        <f t="shared" si="132"/>
        <v/>
      </c>
      <c r="F196" s="10" t="str">
        <f t="shared" si="132"/>
        <v/>
      </c>
      <c r="G196" s="10" t="str">
        <f t="shared" si="132"/>
        <v/>
      </c>
      <c r="H196" s="10" t="str">
        <f t="shared" si="132"/>
        <v/>
      </c>
      <c r="I196" s="10" t="str">
        <f t="shared" si="132"/>
        <v/>
      </c>
      <c r="J196" s="10" t="str">
        <f t="shared" si="132"/>
        <v/>
      </c>
      <c r="K196" s="10" t="str">
        <f t="shared" si="132"/>
        <v/>
      </c>
      <c r="L196" s="10" t="str">
        <f t="shared" si="132"/>
        <v/>
      </c>
      <c r="M196" s="10" t="str">
        <f t="shared" si="132"/>
        <v/>
      </c>
      <c r="N196" s="10" t="str">
        <f t="shared" si="132"/>
        <v/>
      </c>
      <c r="O196" s="10" t="str">
        <f t="shared" si="132"/>
        <v/>
      </c>
      <c r="P196" s="16">
        <f t="shared" si="104"/>
        <v>0</v>
      </c>
      <c r="R196" s="25"/>
    </row>
    <row r="197" spans="1:18" ht="16.05" customHeight="1" x14ac:dyDescent="0.2">
      <c r="A197" s="46"/>
      <c r="B197" s="36"/>
      <c r="C197" s="37" t="s">
        <v>24</v>
      </c>
      <c r="D197" s="9">
        <f>SUM(D195,D193)</f>
        <v>0</v>
      </c>
      <c r="E197" s="9">
        <f t="shared" ref="E197:O197" si="133">SUM(E195,E193)</f>
        <v>0</v>
      </c>
      <c r="F197" s="9">
        <f t="shared" si="133"/>
        <v>0</v>
      </c>
      <c r="G197" s="9">
        <f t="shared" si="133"/>
        <v>0</v>
      </c>
      <c r="H197" s="9">
        <f t="shared" si="133"/>
        <v>0</v>
      </c>
      <c r="I197" s="9">
        <f t="shared" si="133"/>
        <v>0</v>
      </c>
      <c r="J197" s="9">
        <f t="shared" si="133"/>
        <v>0</v>
      </c>
      <c r="K197" s="9">
        <f t="shared" si="133"/>
        <v>0</v>
      </c>
      <c r="L197" s="9">
        <f t="shared" si="133"/>
        <v>0</v>
      </c>
      <c r="M197" s="9">
        <f t="shared" si="133"/>
        <v>0</v>
      </c>
      <c r="N197" s="9">
        <f t="shared" si="133"/>
        <v>0</v>
      </c>
      <c r="O197" s="9">
        <f t="shared" si="133"/>
        <v>0</v>
      </c>
      <c r="P197" s="16">
        <f t="shared" si="104"/>
        <v>0</v>
      </c>
      <c r="R197" s="25"/>
    </row>
    <row r="198" spans="1:18" ht="16.05" customHeight="1" x14ac:dyDescent="0.2">
      <c r="A198" s="46"/>
      <c r="B198" s="40"/>
      <c r="C198" s="38" t="s">
        <v>22</v>
      </c>
      <c r="D198" s="10" t="str">
        <f t="shared" ref="D198:O198" si="134">IF(D197&lt;=0,"",D197/$P197%)</f>
        <v/>
      </c>
      <c r="E198" s="10" t="str">
        <f t="shared" si="134"/>
        <v/>
      </c>
      <c r="F198" s="10" t="str">
        <f t="shared" si="134"/>
        <v/>
      </c>
      <c r="G198" s="10" t="str">
        <f t="shared" si="134"/>
        <v/>
      </c>
      <c r="H198" s="10" t="str">
        <f t="shared" si="134"/>
        <v/>
      </c>
      <c r="I198" s="10" t="str">
        <f t="shared" si="134"/>
        <v/>
      </c>
      <c r="J198" s="10" t="str">
        <f t="shared" si="134"/>
        <v/>
      </c>
      <c r="K198" s="10" t="str">
        <f t="shared" si="134"/>
        <v/>
      </c>
      <c r="L198" s="10" t="str">
        <f t="shared" si="134"/>
        <v/>
      </c>
      <c r="M198" s="10" t="str">
        <f t="shared" si="134"/>
        <v/>
      </c>
      <c r="N198" s="10" t="str">
        <f t="shared" si="134"/>
        <v/>
      </c>
      <c r="O198" s="10" t="str">
        <f t="shared" si="134"/>
        <v/>
      </c>
      <c r="P198" s="16">
        <f t="shared" si="104"/>
        <v>0</v>
      </c>
      <c r="R198" s="25"/>
    </row>
    <row r="199" spans="1:18" ht="16.05" customHeight="1" x14ac:dyDescent="0.2">
      <c r="A199" s="46"/>
      <c r="B199" s="36" t="s">
        <v>56</v>
      </c>
      <c r="C199" s="37" t="s">
        <v>21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16">
        <f t="shared" si="104"/>
        <v>0</v>
      </c>
      <c r="R199" s="25"/>
    </row>
    <row r="200" spans="1:18" ht="16.05" customHeight="1" x14ac:dyDescent="0.2">
      <c r="A200" s="46"/>
      <c r="B200" s="36"/>
      <c r="C200" s="38" t="s">
        <v>22</v>
      </c>
      <c r="D200" s="10" t="str">
        <f t="shared" ref="D200:O200" si="135">IF(D199&lt;=0,"",D199/$P199%)</f>
        <v/>
      </c>
      <c r="E200" s="10" t="str">
        <f t="shared" si="135"/>
        <v/>
      </c>
      <c r="F200" s="10" t="str">
        <f t="shared" si="135"/>
        <v/>
      </c>
      <c r="G200" s="10" t="str">
        <f t="shared" si="135"/>
        <v/>
      </c>
      <c r="H200" s="10" t="str">
        <f t="shared" si="135"/>
        <v/>
      </c>
      <c r="I200" s="10" t="str">
        <f t="shared" si="135"/>
        <v/>
      </c>
      <c r="J200" s="10" t="str">
        <f t="shared" si="135"/>
        <v/>
      </c>
      <c r="K200" s="10" t="str">
        <f t="shared" si="135"/>
        <v/>
      </c>
      <c r="L200" s="10" t="str">
        <f t="shared" si="135"/>
        <v/>
      </c>
      <c r="M200" s="10" t="str">
        <f t="shared" si="135"/>
        <v/>
      </c>
      <c r="N200" s="10" t="str">
        <f t="shared" si="135"/>
        <v/>
      </c>
      <c r="O200" s="10" t="str">
        <f t="shared" si="135"/>
        <v/>
      </c>
      <c r="P200" s="16">
        <f t="shared" si="104"/>
        <v>0</v>
      </c>
      <c r="R200" s="25"/>
    </row>
    <row r="201" spans="1:18" ht="16.05" customHeight="1" x14ac:dyDescent="0.2">
      <c r="A201" s="46"/>
      <c r="B201" s="36"/>
      <c r="C201" s="37" t="s">
        <v>23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16">
        <f t="shared" si="104"/>
        <v>0</v>
      </c>
      <c r="R201" s="25"/>
    </row>
    <row r="202" spans="1:18" ht="16.05" customHeight="1" x14ac:dyDescent="0.2">
      <c r="A202" s="46"/>
      <c r="B202" s="36"/>
      <c r="C202" s="38" t="s">
        <v>22</v>
      </c>
      <c r="D202" s="10" t="str">
        <f t="shared" ref="D202:O202" si="136">IF(D201&lt;=0,"",D201/$P201%)</f>
        <v/>
      </c>
      <c r="E202" s="10" t="str">
        <f t="shared" si="136"/>
        <v/>
      </c>
      <c r="F202" s="10" t="str">
        <f t="shared" si="136"/>
        <v/>
      </c>
      <c r="G202" s="10" t="str">
        <f t="shared" si="136"/>
        <v/>
      </c>
      <c r="H202" s="10" t="str">
        <f t="shared" si="136"/>
        <v/>
      </c>
      <c r="I202" s="10" t="str">
        <f t="shared" si="136"/>
        <v/>
      </c>
      <c r="J202" s="10" t="str">
        <f t="shared" si="136"/>
        <v/>
      </c>
      <c r="K202" s="10" t="str">
        <f t="shared" si="136"/>
        <v/>
      </c>
      <c r="L202" s="10" t="str">
        <f t="shared" si="136"/>
        <v/>
      </c>
      <c r="M202" s="10" t="str">
        <f t="shared" si="136"/>
        <v/>
      </c>
      <c r="N202" s="10" t="str">
        <f t="shared" si="136"/>
        <v/>
      </c>
      <c r="O202" s="10" t="str">
        <f t="shared" si="136"/>
        <v/>
      </c>
      <c r="P202" s="16">
        <f t="shared" si="104"/>
        <v>0</v>
      </c>
      <c r="R202" s="25"/>
    </row>
    <row r="203" spans="1:18" ht="16.05" customHeight="1" x14ac:dyDescent="0.2">
      <c r="A203" s="46"/>
      <c r="B203" s="36"/>
      <c r="C203" s="37" t="s">
        <v>24</v>
      </c>
      <c r="D203" s="9">
        <f>SUM(D201,D199)</f>
        <v>0</v>
      </c>
      <c r="E203" s="9">
        <f t="shared" ref="E203:O203" si="137">SUM(E201,E199)</f>
        <v>0</v>
      </c>
      <c r="F203" s="9">
        <f t="shared" si="137"/>
        <v>0</v>
      </c>
      <c r="G203" s="9">
        <f t="shared" si="137"/>
        <v>0</v>
      </c>
      <c r="H203" s="9">
        <f t="shared" si="137"/>
        <v>0</v>
      </c>
      <c r="I203" s="9">
        <f t="shared" si="137"/>
        <v>0</v>
      </c>
      <c r="J203" s="9">
        <f t="shared" si="137"/>
        <v>0</v>
      </c>
      <c r="K203" s="9">
        <f t="shared" si="137"/>
        <v>0</v>
      </c>
      <c r="L203" s="9">
        <f t="shared" si="137"/>
        <v>0</v>
      </c>
      <c r="M203" s="9">
        <f t="shared" si="137"/>
        <v>0</v>
      </c>
      <c r="N203" s="9">
        <f t="shared" si="137"/>
        <v>0</v>
      </c>
      <c r="O203" s="9">
        <f t="shared" si="137"/>
        <v>0</v>
      </c>
      <c r="P203" s="16">
        <f t="shared" si="104"/>
        <v>0</v>
      </c>
      <c r="R203" s="25"/>
    </row>
    <row r="204" spans="1:18" ht="16.05" customHeight="1" x14ac:dyDescent="0.2">
      <c r="A204" s="46"/>
      <c r="B204" s="40"/>
      <c r="C204" s="38" t="s">
        <v>22</v>
      </c>
      <c r="D204" s="10" t="str">
        <f t="shared" ref="D204:O204" si="138">IF(D203&lt;=0,"",D203/$P203%)</f>
        <v/>
      </c>
      <c r="E204" s="10" t="str">
        <f t="shared" si="138"/>
        <v/>
      </c>
      <c r="F204" s="10" t="str">
        <f t="shared" si="138"/>
        <v/>
      </c>
      <c r="G204" s="10" t="str">
        <f t="shared" si="138"/>
        <v/>
      </c>
      <c r="H204" s="10" t="str">
        <f t="shared" si="138"/>
        <v/>
      </c>
      <c r="I204" s="10" t="str">
        <f t="shared" si="138"/>
        <v/>
      </c>
      <c r="J204" s="10" t="str">
        <f t="shared" si="138"/>
        <v/>
      </c>
      <c r="K204" s="10" t="str">
        <f t="shared" si="138"/>
        <v/>
      </c>
      <c r="L204" s="10" t="str">
        <f t="shared" si="138"/>
        <v/>
      </c>
      <c r="M204" s="10" t="str">
        <f t="shared" si="138"/>
        <v/>
      </c>
      <c r="N204" s="10" t="str">
        <f t="shared" si="138"/>
        <v/>
      </c>
      <c r="O204" s="10" t="str">
        <f t="shared" si="138"/>
        <v/>
      </c>
      <c r="P204" s="16">
        <f t="shared" si="104"/>
        <v>0</v>
      </c>
      <c r="R204" s="25"/>
    </row>
    <row r="205" spans="1:18" ht="16.05" customHeight="1" x14ac:dyDescent="0.2">
      <c r="A205" s="46"/>
      <c r="B205" s="36" t="s">
        <v>57</v>
      </c>
      <c r="C205" s="37" t="s">
        <v>21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0.2</v>
      </c>
      <c r="J205" s="8">
        <v>0.5</v>
      </c>
      <c r="K205" s="8">
        <v>0.3</v>
      </c>
      <c r="L205" s="8">
        <v>0.3</v>
      </c>
      <c r="M205" s="8">
        <v>0.2</v>
      </c>
      <c r="N205" s="8">
        <v>0.1</v>
      </c>
      <c r="O205" s="8">
        <v>0</v>
      </c>
      <c r="P205" s="16">
        <f t="shared" si="104"/>
        <v>1.6</v>
      </c>
      <c r="R205" s="25"/>
    </row>
    <row r="206" spans="1:18" ht="16.05" customHeight="1" x14ac:dyDescent="0.2">
      <c r="A206" s="46"/>
      <c r="B206" s="36"/>
      <c r="C206" s="38" t="s">
        <v>22</v>
      </c>
      <c r="D206" s="10" t="str">
        <f t="shared" ref="D206:O206" si="139">IF(D205&lt;=0,"",D205/$P205%)</f>
        <v/>
      </c>
      <c r="E206" s="10" t="str">
        <f t="shared" si="139"/>
        <v/>
      </c>
      <c r="F206" s="10" t="str">
        <f t="shared" si="139"/>
        <v/>
      </c>
      <c r="G206" s="10" t="str">
        <f t="shared" si="139"/>
        <v/>
      </c>
      <c r="H206" s="10" t="str">
        <f t="shared" si="139"/>
        <v/>
      </c>
      <c r="I206" s="10">
        <f t="shared" si="139"/>
        <v>12.5</v>
      </c>
      <c r="J206" s="10">
        <f t="shared" si="139"/>
        <v>31.25</v>
      </c>
      <c r="K206" s="10">
        <f t="shared" si="139"/>
        <v>18.75</v>
      </c>
      <c r="L206" s="10">
        <f t="shared" si="139"/>
        <v>18.75</v>
      </c>
      <c r="M206" s="10">
        <f t="shared" si="139"/>
        <v>12.5</v>
      </c>
      <c r="N206" s="10">
        <f t="shared" si="139"/>
        <v>6.25</v>
      </c>
      <c r="O206" s="10" t="str">
        <f t="shared" si="139"/>
        <v/>
      </c>
      <c r="P206" s="16">
        <f t="shared" si="104"/>
        <v>100</v>
      </c>
      <c r="R206" s="25"/>
    </row>
    <row r="207" spans="1:18" ht="16.05" customHeight="1" x14ac:dyDescent="0.2">
      <c r="A207" s="46"/>
      <c r="B207" s="36"/>
      <c r="C207" s="37" t="s">
        <v>23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16">
        <f t="shared" si="104"/>
        <v>0</v>
      </c>
      <c r="R207" s="25"/>
    </row>
    <row r="208" spans="1:18" ht="16.05" customHeight="1" x14ac:dyDescent="0.2">
      <c r="A208" s="46"/>
      <c r="B208" s="36"/>
      <c r="C208" s="38" t="s">
        <v>22</v>
      </c>
      <c r="D208" s="10" t="str">
        <f t="shared" ref="D208:O208" si="140">IF(D207&lt;=0,"",D207/$P207%)</f>
        <v/>
      </c>
      <c r="E208" s="10" t="str">
        <f t="shared" si="140"/>
        <v/>
      </c>
      <c r="F208" s="10" t="str">
        <f t="shared" si="140"/>
        <v/>
      </c>
      <c r="G208" s="10" t="str">
        <f t="shared" si="140"/>
        <v/>
      </c>
      <c r="H208" s="10" t="str">
        <f t="shared" si="140"/>
        <v/>
      </c>
      <c r="I208" s="10" t="str">
        <f t="shared" si="140"/>
        <v/>
      </c>
      <c r="J208" s="10" t="str">
        <f t="shared" si="140"/>
        <v/>
      </c>
      <c r="K208" s="10" t="str">
        <f t="shared" si="140"/>
        <v/>
      </c>
      <c r="L208" s="10" t="str">
        <f t="shared" si="140"/>
        <v/>
      </c>
      <c r="M208" s="10" t="str">
        <f t="shared" si="140"/>
        <v/>
      </c>
      <c r="N208" s="10" t="str">
        <f t="shared" si="140"/>
        <v/>
      </c>
      <c r="O208" s="10" t="str">
        <f t="shared" si="140"/>
        <v/>
      </c>
      <c r="P208" s="16">
        <f t="shared" si="104"/>
        <v>0</v>
      </c>
      <c r="R208" s="25"/>
    </row>
    <row r="209" spans="1:18" ht="16.05" customHeight="1" x14ac:dyDescent="0.2">
      <c r="A209" s="46"/>
      <c r="B209" s="36"/>
      <c r="C209" s="37" t="s">
        <v>24</v>
      </c>
      <c r="D209" s="9">
        <f>SUM(D207,D205)</f>
        <v>0</v>
      </c>
      <c r="E209" s="9">
        <f t="shared" ref="E209:O209" si="141">SUM(E207,E205)</f>
        <v>0</v>
      </c>
      <c r="F209" s="9">
        <f t="shared" si="141"/>
        <v>0</v>
      </c>
      <c r="G209" s="9">
        <f t="shared" si="141"/>
        <v>0</v>
      </c>
      <c r="H209" s="9">
        <f t="shared" si="141"/>
        <v>0</v>
      </c>
      <c r="I209" s="9">
        <f t="shared" si="141"/>
        <v>0.2</v>
      </c>
      <c r="J209" s="9">
        <f t="shared" si="141"/>
        <v>0.5</v>
      </c>
      <c r="K209" s="9">
        <f t="shared" si="141"/>
        <v>0.3</v>
      </c>
      <c r="L209" s="9">
        <f t="shared" si="141"/>
        <v>0.3</v>
      </c>
      <c r="M209" s="9">
        <f t="shared" si="141"/>
        <v>0.2</v>
      </c>
      <c r="N209" s="9">
        <f t="shared" si="141"/>
        <v>0.1</v>
      </c>
      <c r="O209" s="9">
        <f t="shared" si="141"/>
        <v>0</v>
      </c>
      <c r="P209" s="16">
        <f t="shared" si="104"/>
        <v>1.6</v>
      </c>
      <c r="R209" s="25"/>
    </row>
    <row r="210" spans="1:18" ht="16.05" customHeight="1" x14ac:dyDescent="0.2">
      <c r="A210" s="46"/>
      <c r="B210" s="40"/>
      <c r="C210" s="38" t="s">
        <v>22</v>
      </c>
      <c r="D210" s="10" t="str">
        <f t="shared" ref="D210" si="142">IF(D209&lt;=0,"",D209/$P209%)</f>
        <v/>
      </c>
      <c r="E210" s="10" t="str">
        <f>IF(E209&lt;=0,"",E209/$P209%)</f>
        <v/>
      </c>
      <c r="F210" s="10" t="str">
        <f t="shared" ref="F210:O210" si="143">IF(F209&lt;=0,"",F209/$P209%)</f>
        <v/>
      </c>
      <c r="G210" s="10" t="str">
        <f t="shared" si="143"/>
        <v/>
      </c>
      <c r="H210" s="10" t="str">
        <f t="shared" si="143"/>
        <v/>
      </c>
      <c r="I210" s="10">
        <f t="shared" si="143"/>
        <v>12.5</v>
      </c>
      <c r="J210" s="10">
        <f t="shared" si="143"/>
        <v>31.25</v>
      </c>
      <c r="K210" s="10">
        <f t="shared" si="143"/>
        <v>18.75</v>
      </c>
      <c r="L210" s="10">
        <f t="shared" si="143"/>
        <v>18.75</v>
      </c>
      <c r="M210" s="10">
        <f t="shared" si="143"/>
        <v>12.5</v>
      </c>
      <c r="N210" s="10">
        <f t="shared" si="143"/>
        <v>6.25</v>
      </c>
      <c r="O210" s="10" t="str">
        <f t="shared" si="143"/>
        <v/>
      </c>
      <c r="P210" s="16">
        <f t="shared" si="104"/>
        <v>100</v>
      </c>
      <c r="R210" s="25"/>
    </row>
    <row r="211" spans="1:18" ht="16.05" customHeight="1" x14ac:dyDescent="0.2">
      <c r="A211" s="46"/>
      <c r="B211" s="36" t="s">
        <v>58</v>
      </c>
      <c r="C211" s="37" t="s">
        <v>21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16">
        <f t="shared" si="104"/>
        <v>0</v>
      </c>
      <c r="R211" s="25"/>
    </row>
    <row r="212" spans="1:18" ht="16.05" customHeight="1" x14ac:dyDescent="0.2">
      <c r="A212" s="46"/>
      <c r="B212" s="36"/>
      <c r="C212" s="38" t="s">
        <v>22</v>
      </c>
      <c r="D212" s="10" t="str">
        <f t="shared" ref="D212:O212" si="144">IF(D211&lt;=0,"",D211/$P211%)</f>
        <v/>
      </c>
      <c r="E212" s="10" t="str">
        <f t="shared" si="144"/>
        <v/>
      </c>
      <c r="F212" s="10" t="str">
        <f t="shared" si="144"/>
        <v/>
      </c>
      <c r="G212" s="10" t="str">
        <f t="shared" si="144"/>
        <v/>
      </c>
      <c r="H212" s="10" t="str">
        <f t="shared" si="144"/>
        <v/>
      </c>
      <c r="I212" s="10" t="str">
        <f t="shared" si="144"/>
        <v/>
      </c>
      <c r="J212" s="10" t="str">
        <f t="shared" si="144"/>
        <v/>
      </c>
      <c r="K212" s="10" t="str">
        <f t="shared" si="144"/>
        <v/>
      </c>
      <c r="L212" s="10" t="str">
        <f t="shared" si="144"/>
        <v/>
      </c>
      <c r="M212" s="10" t="str">
        <f t="shared" si="144"/>
        <v/>
      </c>
      <c r="N212" s="10" t="str">
        <f t="shared" si="144"/>
        <v/>
      </c>
      <c r="O212" s="10" t="str">
        <f t="shared" si="144"/>
        <v/>
      </c>
      <c r="P212" s="16">
        <f t="shared" si="104"/>
        <v>0</v>
      </c>
      <c r="R212" s="25"/>
    </row>
    <row r="213" spans="1:18" ht="16.05" customHeight="1" x14ac:dyDescent="0.2">
      <c r="A213" s="46"/>
      <c r="B213" s="36"/>
      <c r="C213" s="37" t="s">
        <v>23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16">
        <f t="shared" si="104"/>
        <v>0</v>
      </c>
      <c r="R213" s="25"/>
    </row>
    <row r="214" spans="1:18" ht="16.05" customHeight="1" x14ac:dyDescent="0.2">
      <c r="A214" s="46"/>
      <c r="B214" s="36"/>
      <c r="C214" s="38" t="s">
        <v>22</v>
      </c>
      <c r="D214" s="10" t="str">
        <f t="shared" ref="D214:O214" si="145">IF(D213&lt;=0,"",D213/$P213%)</f>
        <v/>
      </c>
      <c r="E214" s="10" t="str">
        <f t="shared" si="145"/>
        <v/>
      </c>
      <c r="F214" s="10" t="str">
        <f t="shared" si="145"/>
        <v/>
      </c>
      <c r="G214" s="10" t="str">
        <f t="shared" si="145"/>
        <v/>
      </c>
      <c r="H214" s="10" t="str">
        <f t="shared" si="145"/>
        <v/>
      </c>
      <c r="I214" s="10" t="str">
        <f t="shared" si="145"/>
        <v/>
      </c>
      <c r="J214" s="10" t="str">
        <f t="shared" si="145"/>
        <v/>
      </c>
      <c r="K214" s="10" t="str">
        <f t="shared" si="145"/>
        <v/>
      </c>
      <c r="L214" s="10" t="str">
        <f t="shared" si="145"/>
        <v/>
      </c>
      <c r="M214" s="10" t="str">
        <f t="shared" si="145"/>
        <v/>
      </c>
      <c r="N214" s="10" t="str">
        <f t="shared" si="145"/>
        <v/>
      </c>
      <c r="O214" s="10" t="str">
        <f t="shared" si="145"/>
        <v/>
      </c>
      <c r="P214" s="16">
        <f t="shared" si="104"/>
        <v>0</v>
      </c>
      <c r="R214" s="25"/>
    </row>
    <row r="215" spans="1:18" ht="16.05" customHeight="1" x14ac:dyDescent="0.2">
      <c r="A215" s="46"/>
      <c r="B215" s="36"/>
      <c r="C215" s="37" t="s">
        <v>24</v>
      </c>
      <c r="D215" s="9">
        <f>SUM(D213,D211)</f>
        <v>0</v>
      </c>
      <c r="E215" s="9">
        <f t="shared" ref="E215:O215" si="146">SUM(E213,E211)</f>
        <v>0</v>
      </c>
      <c r="F215" s="9">
        <f t="shared" si="146"/>
        <v>0</v>
      </c>
      <c r="G215" s="9">
        <f t="shared" si="146"/>
        <v>0</v>
      </c>
      <c r="H215" s="9">
        <f t="shared" si="146"/>
        <v>0</v>
      </c>
      <c r="I215" s="9">
        <f t="shared" si="146"/>
        <v>0</v>
      </c>
      <c r="J215" s="9">
        <f t="shared" si="146"/>
        <v>0</v>
      </c>
      <c r="K215" s="9">
        <f t="shared" si="146"/>
        <v>0</v>
      </c>
      <c r="L215" s="9">
        <f t="shared" si="146"/>
        <v>0</v>
      </c>
      <c r="M215" s="9">
        <f t="shared" si="146"/>
        <v>0</v>
      </c>
      <c r="N215" s="9">
        <f t="shared" si="146"/>
        <v>0</v>
      </c>
      <c r="O215" s="9">
        <f t="shared" si="146"/>
        <v>0</v>
      </c>
      <c r="P215" s="16">
        <f t="shared" si="104"/>
        <v>0</v>
      </c>
      <c r="R215" s="25"/>
    </row>
    <row r="216" spans="1:18" ht="16.05" customHeight="1" x14ac:dyDescent="0.2">
      <c r="A216" s="46"/>
      <c r="B216" s="40"/>
      <c r="C216" s="38" t="s">
        <v>22</v>
      </c>
      <c r="D216" s="10" t="str">
        <f t="shared" ref="D216:O216" si="147">IF(D215&lt;=0,"",D215/$P215%)</f>
        <v/>
      </c>
      <c r="E216" s="10" t="str">
        <f t="shared" si="147"/>
        <v/>
      </c>
      <c r="F216" s="10" t="str">
        <f t="shared" si="147"/>
        <v/>
      </c>
      <c r="G216" s="10" t="str">
        <f t="shared" si="147"/>
        <v/>
      </c>
      <c r="H216" s="10" t="str">
        <f t="shared" si="147"/>
        <v/>
      </c>
      <c r="I216" s="10" t="str">
        <f t="shared" si="147"/>
        <v/>
      </c>
      <c r="J216" s="10" t="str">
        <f t="shared" si="147"/>
        <v/>
      </c>
      <c r="K216" s="10" t="str">
        <f t="shared" si="147"/>
        <v/>
      </c>
      <c r="L216" s="10" t="str">
        <f t="shared" si="147"/>
        <v/>
      </c>
      <c r="M216" s="10" t="str">
        <f t="shared" si="147"/>
        <v/>
      </c>
      <c r="N216" s="10" t="str">
        <f t="shared" si="147"/>
        <v/>
      </c>
      <c r="O216" s="10" t="str">
        <f t="shared" si="147"/>
        <v/>
      </c>
      <c r="P216" s="16">
        <f t="shared" si="104"/>
        <v>0</v>
      </c>
      <c r="R216" s="25"/>
    </row>
    <row r="217" spans="1:18" ht="16.05" customHeight="1" x14ac:dyDescent="0.2">
      <c r="A217" s="46"/>
      <c r="B217" s="36" t="s">
        <v>59</v>
      </c>
      <c r="C217" s="37" t="s">
        <v>21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16">
        <f t="shared" si="104"/>
        <v>0</v>
      </c>
      <c r="R217" s="25"/>
    </row>
    <row r="218" spans="1:18" ht="16.05" customHeight="1" x14ac:dyDescent="0.2">
      <c r="A218" s="46"/>
      <c r="B218" s="36"/>
      <c r="C218" s="38" t="s">
        <v>22</v>
      </c>
      <c r="D218" s="10" t="str">
        <f t="shared" ref="D218:O218" si="148">IF(D217&lt;=0,"",D217/$P217%)</f>
        <v/>
      </c>
      <c r="E218" s="10" t="str">
        <f t="shared" si="148"/>
        <v/>
      </c>
      <c r="F218" s="10" t="str">
        <f t="shared" si="148"/>
        <v/>
      </c>
      <c r="G218" s="10" t="str">
        <f t="shared" si="148"/>
        <v/>
      </c>
      <c r="H218" s="10" t="str">
        <f t="shared" si="148"/>
        <v/>
      </c>
      <c r="I218" s="10" t="str">
        <f t="shared" si="148"/>
        <v/>
      </c>
      <c r="J218" s="10" t="str">
        <f t="shared" si="148"/>
        <v/>
      </c>
      <c r="K218" s="10" t="str">
        <f t="shared" si="148"/>
        <v/>
      </c>
      <c r="L218" s="10" t="str">
        <f t="shared" si="148"/>
        <v/>
      </c>
      <c r="M218" s="10" t="str">
        <f t="shared" si="148"/>
        <v/>
      </c>
      <c r="N218" s="10" t="str">
        <f t="shared" si="148"/>
        <v/>
      </c>
      <c r="O218" s="10" t="str">
        <f t="shared" si="148"/>
        <v/>
      </c>
      <c r="P218" s="16">
        <f t="shared" ref="P218:P223" si="149">SUM(D218:O218)</f>
        <v>0</v>
      </c>
      <c r="R218" s="25"/>
    </row>
    <row r="219" spans="1:18" ht="16.05" customHeight="1" x14ac:dyDescent="0.2">
      <c r="A219" s="46"/>
      <c r="B219" s="36"/>
      <c r="C219" s="37" t="s">
        <v>23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16">
        <f t="shared" si="149"/>
        <v>0</v>
      </c>
      <c r="R219" s="25"/>
    </row>
    <row r="220" spans="1:18" ht="16.05" customHeight="1" x14ac:dyDescent="0.2">
      <c r="A220" s="46"/>
      <c r="B220" s="36"/>
      <c r="C220" s="38" t="s">
        <v>22</v>
      </c>
      <c r="D220" s="10" t="str">
        <f t="shared" ref="D220:O220" si="150">IF(D219&lt;=0,"",D219/$P219%)</f>
        <v/>
      </c>
      <c r="E220" s="10" t="str">
        <f t="shared" si="150"/>
        <v/>
      </c>
      <c r="F220" s="10" t="str">
        <f t="shared" si="150"/>
        <v/>
      </c>
      <c r="G220" s="10" t="str">
        <f t="shared" si="150"/>
        <v/>
      </c>
      <c r="H220" s="10" t="str">
        <f t="shared" si="150"/>
        <v/>
      </c>
      <c r="I220" s="10" t="str">
        <f t="shared" si="150"/>
        <v/>
      </c>
      <c r="J220" s="10" t="str">
        <f t="shared" si="150"/>
        <v/>
      </c>
      <c r="K220" s="10" t="str">
        <f t="shared" si="150"/>
        <v/>
      </c>
      <c r="L220" s="10" t="str">
        <f t="shared" si="150"/>
        <v/>
      </c>
      <c r="M220" s="10" t="str">
        <f t="shared" si="150"/>
        <v/>
      </c>
      <c r="N220" s="10" t="str">
        <f t="shared" si="150"/>
        <v/>
      </c>
      <c r="O220" s="10" t="str">
        <f t="shared" si="150"/>
        <v/>
      </c>
      <c r="P220" s="16">
        <f t="shared" si="149"/>
        <v>0</v>
      </c>
      <c r="R220" s="25"/>
    </row>
    <row r="221" spans="1:18" ht="16.05" customHeight="1" x14ac:dyDescent="0.2">
      <c r="A221" s="46"/>
      <c r="B221" s="36"/>
      <c r="C221" s="37" t="s">
        <v>24</v>
      </c>
      <c r="D221" s="9">
        <f>SUM(D219,D217)</f>
        <v>0</v>
      </c>
      <c r="E221" s="9">
        <f t="shared" ref="E221:O221" si="151">SUM(E219,E217)</f>
        <v>0</v>
      </c>
      <c r="F221" s="9">
        <f t="shared" si="151"/>
        <v>0</v>
      </c>
      <c r="G221" s="9">
        <f t="shared" si="151"/>
        <v>0</v>
      </c>
      <c r="H221" s="9">
        <f t="shared" si="151"/>
        <v>0</v>
      </c>
      <c r="I221" s="9">
        <f t="shared" si="151"/>
        <v>0</v>
      </c>
      <c r="J221" s="9">
        <f t="shared" si="151"/>
        <v>0</v>
      </c>
      <c r="K221" s="9">
        <f t="shared" si="151"/>
        <v>0</v>
      </c>
      <c r="L221" s="9">
        <f t="shared" si="151"/>
        <v>0</v>
      </c>
      <c r="M221" s="9">
        <f t="shared" si="151"/>
        <v>0</v>
      </c>
      <c r="N221" s="9">
        <f t="shared" si="151"/>
        <v>0</v>
      </c>
      <c r="O221" s="9">
        <f t="shared" si="151"/>
        <v>0</v>
      </c>
      <c r="P221" s="16">
        <f t="shared" si="149"/>
        <v>0</v>
      </c>
      <c r="R221" s="25"/>
    </row>
    <row r="222" spans="1:18" ht="16.05" customHeight="1" x14ac:dyDescent="0.2">
      <c r="A222" s="46"/>
      <c r="B222" s="40"/>
      <c r="C222" s="38" t="s">
        <v>22</v>
      </c>
      <c r="D222" s="10" t="str">
        <f t="shared" ref="D222:O222" si="152">IF(D221&lt;=0,"",D221/$P221%)</f>
        <v/>
      </c>
      <c r="E222" s="10" t="str">
        <f t="shared" si="152"/>
        <v/>
      </c>
      <c r="F222" s="10" t="str">
        <f t="shared" si="152"/>
        <v/>
      </c>
      <c r="G222" s="10" t="str">
        <f t="shared" si="152"/>
        <v/>
      </c>
      <c r="H222" s="10" t="str">
        <f t="shared" si="152"/>
        <v/>
      </c>
      <c r="I222" s="10" t="str">
        <f t="shared" si="152"/>
        <v/>
      </c>
      <c r="J222" s="10" t="str">
        <f t="shared" si="152"/>
        <v/>
      </c>
      <c r="K222" s="10" t="str">
        <f t="shared" si="152"/>
        <v/>
      </c>
      <c r="L222" s="10" t="str">
        <f t="shared" si="152"/>
        <v/>
      </c>
      <c r="M222" s="10" t="str">
        <f t="shared" si="152"/>
        <v/>
      </c>
      <c r="N222" s="10" t="str">
        <f t="shared" si="152"/>
        <v/>
      </c>
      <c r="O222" s="10" t="str">
        <f t="shared" si="152"/>
        <v/>
      </c>
      <c r="P222" s="16">
        <f t="shared" si="149"/>
        <v>0</v>
      </c>
      <c r="R222" s="25"/>
    </row>
    <row r="223" spans="1:18" ht="16.05" customHeight="1" x14ac:dyDescent="0.2">
      <c r="A223" s="36"/>
      <c r="B223" s="36" t="s">
        <v>60</v>
      </c>
      <c r="C223" s="37" t="s">
        <v>21</v>
      </c>
      <c r="D223" s="8">
        <v>0</v>
      </c>
      <c r="E223" s="8">
        <v>0</v>
      </c>
      <c r="F223" s="8">
        <v>0</v>
      </c>
      <c r="G223" s="8">
        <v>0.1</v>
      </c>
      <c r="H223" s="8">
        <v>0.2</v>
      </c>
      <c r="I223" s="8">
        <v>0.4</v>
      </c>
      <c r="J223" s="8">
        <v>0.30000000000000004</v>
      </c>
      <c r="K223" s="8">
        <v>0.4</v>
      </c>
      <c r="L223" s="8">
        <v>0.2</v>
      </c>
      <c r="M223" s="8">
        <v>0.2</v>
      </c>
      <c r="N223" s="8">
        <v>0</v>
      </c>
      <c r="O223" s="8">
        <v>0</v>
      </c>
      <c r="P223" s="16">
        <f t="shared" si="149"/>
        <v>1.7999999999999998</v>
      </c>
      <c r="R223" s="25"/>
    </row>
    <row r="224" spans="1:18" ht="16.05" customHeight="1" x14ac:dyDescent="0.2">
      <c r="A224" s="36"/>
      <c r="B224" s="36"/>
      <c r="C224" s="38" t="s">
        <v>22</v>
      </c>
      <c r="D224" s="10" t="str">
        <f t="shared" ref="D224:O224" si="153">IF(D223&lt;=0,"",D223/$P223%)</f>
        <v/>
      </c>
      <c r="E224" s="10" t="str">
        <f t="shared" si="153"/>
        <v/>
      </c>
      <c r="F224" s="10" t="str">
        <f t="shared" si="153"/>
        <v/>
      </c>
      <c r="G224" s="10">
        <f t="shared" si="153"/>
        <v>5.5555555555555562</v>
      </c>
      <c r="H224" s="10">
        <f t="shared" si="153"/>
        <v>11.111111111111112</v>
      </c>
      <c r="I224" s="10">
        <f t="shared" si="153"/>
        <v>22.222222222222225</v>
      </c>
      <c r="J224" s="10">
        <f t="shared" si="153"/>
        <v>16.666666666666671</v>
      </c>
      <c r="K224" s="10">
        <f t="shared" si="153"/>
        <v>22.222222222222225</v>
      </c>
      <c r="L224" s="10">
        <f t="shared" si="153"/>
        <v>11.111111111111112</v>
      </c>
      <c r="M224" s="10">
        <f t="shared" si="153"/>
        <v>11.111111111111112</v>
      </c>
      <c r="N224" s="10" t="str">
        <f t="shared" si="153"/>
        <v/>
      </c>
      <c r="O224" s="10" t="str">
        <f t="shared" si="153"/>
        <v/>
      </c>
      <c r="P224" s="16">
        <f>SUM(D224:O224)</f>
        <v>100.00000000000001</v>
      </c>
      <c r="R224" s="25"/>
    </row>
    <row r="225" spans="1:18" ht="16.05" customHeight="1" x14ac:dyDescent="0.2">
      <c r="A225" s="36"/>
      <c r="B225" s="36"/>
      <c r="C225" s="37" t="s">
        <v>23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16">
        <f>SUM(D225:O225)</f>
        <v>0</v>
      </c>
      <c r="R225" s="25"/>
    </row>
    <row r="226" spans="1:18" ht="16.05" customHeight="1" x14ac:dyDescent="0.2">
      <c r="A226" s="36"/>
      <c r="B226" s="36"/>
      <c r="C226" s="38" t="s">
        <v>22</v>
      </c>
      <c r="D226" s="10" t="str">
        <f t="shared" ref="D226:O226" si="154">IF(D225&lt;=0,"",D225/$P225%)</f>
        <v/>
      </c>
      <c r="E226" s="10" t="str">
        <f t="shared" si="154"/>
        <v/>
      </c>
      <c r="F226" s="10" t="str">
        <f t="shared" si="154"/>
        <v/>
      </c>
      <c r="G226" s="10" t="str">
        <f t="shared" si="154"/>
        <v/>
      </c>
      <c r="H226" s="10" t="str">
        <f t="shared" si="154"/>
        <v/>
      </c>
      <c r="I226" s="10" t="str">
        <f t="shared" si="154"/>
        <v/>
      </c>
      <c r="J226" s="10" t="str">
        <f t="shared" si="154"/>
        <v/>
      </c>
      <c r="K226" s="10" t="str">
        <f t="shared" si="154"/>
        <v/>
      </c>
      <c r="L226" s="10" t="str">
        <f t="shared" si="154"/>
        <v/>
      </c>
      <c r="M226" s="10" t="str">
        <f t="shared" si="154"/>
        <v/>
      </c>
      <c r="N226" s="10" t="str">
        <f t="shared" si="154"/>
        <v/>
      </c>
      <c r="O226" s="10" t="str">
        <f t="shared" si="154"/>
        <v/>
      </c>
      <c r="P226" s="16">
        <f>SUM(D226:O226)</f>
        <v>0</v>
      </c>
      <c r="R226" s="25"/>
    </row>
    <row r="227" spans="1:18" ht="16.05" customHeight="1" x14ac:dyDescent="0.2">
      <c r="A227" s="46"/>
      <c r="B227" s="36"/>
      <c r="C227" s="37" t="s">
        <v>24</v>
      </c>
      <c r="D227" s="9">
        <f>SUM(D225,D223)</f>
        <v>0</v>
      </c>
      <c r="E227" s="9">
        <f t="shared" ref="E227:O227" si="155">SUM(E225,E223)</f>
        <v>0</v>
      </c>
      <c r="F227" s="9">
        <f t="shared" si="155"/>
        <v>0</v>
      </c>
      <c r="G227" s="9">
        <f t="shared" si="155"/>
        <v>0.1</v>
      </c>
      <c r="H227" s="9">
        <f t="shared" si="155"/>
        <v>0.2</v>
      </c>
      <c r="I227" s="9">
        <f t="shared" si="155"/>
        <v>0.4</v>
      </c>
      <c r="J227" s="9">
        <f t="shared" si="155"/>
        <v>0.30000000000000004</v>
      </c>
      <c r="K227" s="9">
        <f t="shared" si="155"/>
        <v>0.4</v>
      </c>
      <c r="L227" s="9">
        <f t="shared" si="155"/>
        <v>0.2</v>
      </c>
      <c r="M227" s="9">
        <f t="shared" si="155"/>
        <v>0.2</v>
      </c>
      <c r="N227" s="9">
        <f t="shared" si="155"/>
        <v>0</v>
      </c>
      <c r="O227" s="9">
        <f t="shared" si="155"/>
        <v>0</v>
      </c>
      <c r="P227" s="16">
        <f>SUM(D227:O227)</f>
        <v>1.7999999999999998</v>
      </c>
      <c r="R227" s="25"/>
    </row>
    <row r="228" spans="1:18" ht="16.05" customHeight="1" x14ac:dyDescent="0.2">
      <c r="A228" s="43"/>
      <c r="B228" s="40"/>
      <c r="C228" s="38" t="s">
        <v>22</v>
      </c>
      <c r="D228" s="10" t="str">
        <f t="shared" ref="D228:O228" si="156">IF(D227&lt;=0,"",D227/$P227%)</f>
        <v/>
      </c>
      <c r="E228" s="10" t="str">
        <f t="shared" si="156"/>
        <v/>
      </c>
      <c r="F228" s="10" t="str">
        <f t="shared" si="156"/>
        <v/>
      </c>
      <c r="G228" s="10">
        <f t="shared" si="156"/>
        <v>5.5555555555555562</v>
      </c>
      <c r="H228" s="10">
        <f t="shared" si="156"/>
        <v>11.111111111111112</v>
      </c>
      <c r="I228" s="10">
        <f t="shared" si="156"/>
        <v>22.222222222222225</v>
      </c>
      <c r="J228" s="10">
        <f t="shared" si="156"/>
        <v>16.666666666666671</v>
      </c>
      <c r="K228" s="10">
        <f t="shared" si="156"/>
        <v>22.222222222222225</v>
      </c>
      <c r="L228" s="10">
        <f t="shared" si="156"/>
        <v>11.111111111111112</v>
      </c>
      <c r="M228" s="10">
        <f t="shared" si="156"/>
        <v>11.111111111111112</v>
      </c>
      <c r="N228" s="10" t="str">
        <f t="shared" si="156"/>
        <v/>
      </c>
      <c r="O228" s="10" t="str">
        <f t="shared" si="156"/>
        <v/>
      </c>
      <c r="P228" s="16">
        <f>SUM(D228:O228)</f>
        <v>100.00000000000001</v>
      </c>
      <c r="R228" s="25"/>
    </row>
    <row r="229" spans="1:18" ht="16.05" customHeight="1" x14ac:dyDescent="0.2">
      <c r="A229" s="36" t="s">
        <v>61</v>
      </c>
      <c r="C229" s="37" t="s">
        <v>21</v>
      </c>
      <c r="D229" s="10">
        <f>SUM(D235,D241,D247,D253,D259,D265,D271,D277,D283,D289)</f>
        <v>0</v>
      </c>
      <c r="E229" s="10">
        <f>SUM(E235,E241,E247,E253,E259,E265,E271,E277,E283,E289)</f>
        <v>0</v>
      </c>
      <c r="F229" s="10">
        <f t="shared" ref="F229:N229" si="157">SUM(F235,F241,F247,F253,F259,F265,F271,F277,F283,F289)</f>
        <v>0</v>
      </c>
      <c r="G229" s="10">
        <f t="shared" si="157"/>
        <v>0</v>
      </c>
      <c r="H229" s="10">
        <f t="shared" si="157"/>
        <v>0</v>
      </c>
      <c r="I229" s="10">
        <f t="shared" si="157"/>
        <v>0</v>
      </c>
      <c r="J229" s="10">
        <f t="shared" si="157"/>
        <v>0</v>
      </c>
      <c r="K229" s="10">
        <f t="shared" si="157"/>
        <v>0</v>
      </c>
      <c r="L229" s="10">
        <f t="shared" si="157"/>
        <v>0</v>
      </c>
      <c r="M229" s="10">
        <f t="shared" si="157"/>
        <v>0</v>
      </c>
      <c r="N229" s="10">
        <f t="shared" si="157"/>
        <v>0</v>
      </c>
      <c r="O229" s="10">
        <f>SUM(O235,O241,O247,O253,O259,O265,O271,O277,O283,O289)</f>
        <v>0</v>
      </c>
      <c r="P229" s="16">
        <f t="shared" ref="P229:P292" si="158">SUM(D229:O229)</f>
        <v>0</v>
      </c>
      <c r="R229" s="25"/>
    </row>
    <row r="230" spans="1:18" ht="16.05" customHeight="1" x14ac:dyDescent="0.2">
      <c r="A230" s="36"/>
      <c r="C230" s="38" t="s">
        <v>22</v>
      </c>
      <c r="D230" s="10" t="str">
        <f>IF(D229&lt;=0,"",D229/$P229%)</f>
        <v/>
      </c>
      <c r="E230" s="10" t="str">
        <f>IF(E229&lt;=0,"",E229/$P229%)</f>
        <v/>
      </c>
      <c r="F230" s="10" t="str">
        <f t="shared" ref="F230:O230" si="159">IF(F229&lt;=0,"",F229/$P229%)</f>
        <v/>
      </c>
      <c r="G230" s="10" t="str">
        <f t="shared" si="159"/>
        <v/>
      </c>
      <c r="H230" s="10" t="str">
        <f t="shared" si="159"/>
        <v/>
      </c>
      <c r="I230" s="10" t="str">
        <f t="shared" si="159"/>
        <v/>
      </c>
      <c r="J230" s="10" t="str">
        <f t="shared" si="159"/>
        <v/>
      </c>
      <c r="K230" s="10" t="str">
        <f t="shared" si="159"/>
        <v/>
      </c>
      <c r="L230" s="10" t="str">
        <f t="shared" si="159"/>
        <v/>
      </c>
      <c r="M230" s="10" t="str">
        <f t="shared" si="159"/>
        <v/>
      </c>
      <c r="N230" s="10" t="str">
        <f t="shared" si="159"/>
        <v/>
      </c>
      <c r="O230" s="10" t="str">
        <f t="shared" si="159"/>
        <v/>
      </c>
      <c r="P230" s="16">
        <f t="shared" si="158"/>
        <v>0</v>
      </c>
      <c r="R230" s="25"/>
    </row>
    <row r="231" spans="1:18" ht="16.05" customHeight="1" x14ac:dyDescent="0.2">
      <c r="A231" s="36"/>
      <c r="C231" s="37" t="s">
        <v>23</v>
      </c>
      <c r="D231" s="10">
        <f>SUM(D237,D243,D249,D255,D261,D267,D273,D279,D285,D291)</f>
        <v>0</v>
      </c>
      <c r="E231" s="10">
        <f t="shared" ref="E231:N231" si="160">SUM(E237,E243,E249,E255,E261,E267,E273,E279,E285,E291)</f>
        <v>0</v>
      </c>
      <c r="F231" s="10">
        <f t="shared" si="160"/>
        <v>0</v>
      </c>
      <c r="G231" s="10">
        <f t="shared" si="160"/>
        <v>0</v>
      </c>
      <c r="H231" s="10">
        <f t="shared" si="160"/>
        <v>0</v>
      </c>
      <c r="I231" s="10">
        <f t="shared" si="160"/>
        <v>0</v>
      </c>
      <c r="J231" s="10">
        <f t="shared" si="160"/>
        <v>0</v>
      </c>
      <c r="K231" s="10">
        <f t="shared" si="160"/>
        <v>0</v>
      </c>
      <c r="L231" s="10">
        <f t="shared" si="160"/>
        <v>0</v>
      </c>
      <c r="M231" s="10">
        <f t="shared" si="160"/>
        <v>0</v>
      </c>
      <c r="N231" s="10">
        <f t="shared" si="160"/>
        <v>0</v>
      </c>
      <c r="O231" s="10">
        <f>SUM(O237,O243,O249,O255,O261,O267,O273,O279,O285,O291)</f>
        <v>0</v>
      </c>
      <c r="P231" s="16">
        <f t="shared" si="158"/>
        <v>0</v>
      </c>
      <c r="R231" s="25"/>
    </row>
    <row r="232" spans="1:18" ht="16.05" customHeight="1" x14ac:dyDescent="0.2">
      <c r="A232" s="36"/>
      <c r="C232" s="38" t="s">
        <v>22</v>
      </c>
      <c r="D232" s="10" t="str">
        <f t="shared" ref="D232:O232" si="161">IF(D231&lt;=0,"",D231/$P231%)</f>
        <v/>
      </c>
      <c r="E232" s="10" t="str">
        <f t="shared" si="161"/>
        <v/>
      </c>
      <c r="F232" s="10" t="str">
        <f t="shared" si="161"/>
        <v/>
      </c>
      <c r="G232" s="10" t="str">
        <f t="shared" si="161"/>
        <v/>
      </c>
      <c r="H232" s="10" t="str">
        <f t="shared" si="161"/>
        <v/>
      </c>
      <c r="I232" s="10" t="str">
        <f t="shared" si="161"/>
        <v/>
      </c>
      <c r="J232" s="10" t="str">
        <f t="shared" si="161"/>
        <v/>
      </c>
      <c r="K232" s="10" t="str">
        <f t="shared" si="161"/>
        <v/>
      </c>
      <c r="L232" s="10" t="str">
        <f t="shared" si="161"/>
        <v/>
      </c>
      <c r="M232" s="10" t="str">
        <f t="shared" si="161"/>
        <v/>
      </c>
      <c r="N232" s="10" t="str">
        <f t="shared" si="161"/>
        <v/>
      </c>
      <c r="O232" s="10" t="str">
        <f t="shared" si="161"/>
        <v/>
      </c>
      <c r="P232" s="16">
        <f t="shared" si="158"/>
        <v>0</v>
      </c>
      <c r="R232" s="25"/>
    </row>
    <row r="233" spans="1:18" ht="16.05" customHeight="1" x14ac:dyDescent="0.2">
      <c r="A233" s="36"/>
      <c r="C233" s="37" t="s">
        <v>24</v>
      </c>
      <c r="D233" s="10">
        <f t="shared" ref="D233:O233" si="162">SUM(D239,D245,D251,D257,D263,D269,D275,D281,D287,D293)</f>
        <v>0</v>
      </c>
      <c r="E233" s="10">
        <f t="shared" si="162"/>
        <v>0</v>
      </c>
      <c r="F233" s="10">
        <f t="shared" si="162"/>
        <v>0</v>
      </c>
      <c r="G233" s="10">
        <f t="shared" si="162"/>
        <v>0</v>
      </c>
      <c r="H233" s="10">
        <f t="shared" si="162"/>
        <v>0</v>
      </c>
      <c r="I233" s="10">
        <f t="shared" si="162"/>
        <v>0</v>
      </c>
      <c r="J233" s="10">
        <f t="shared" si="162"/>
        <v>0</v>
      </c>
      <c r="K233" s="10">
        <f t="shared" si="162"/>
        <v>0</v>
      </c>
      <c r="L233" s="10">
        <f t="shared" si="162"/>
        <v>0</v>
      </c>
      <c r="M233" s="10">
        <f t="shared" si="162"/>
        <v>0</v>
      </c>
      <c r="N233" s="10">
        <f t="shared" si="162"/>
        <v>0</v>
      </c>
      <c r="O233" s="10">
        <f t="shared" si="162"/>
        <v>0</v>
      </c>
      <c r="P233" s="16">
        <f t="shared" si="158"/>
        <v>0</v>
      </c>
      <c r="R233" s="25"/>
    </row>
    <row r="234" spans="1:18" ht="16.05" customHeight="1" x14ac:dyDescent="0.2">
      <c r="A234" s="36"/>
      <c r="B234" s="39"/>
      <c r="C234" s="38" t="s">
        <v>22</v>
      </c>
      <c r="D234" s="10" t="str">
        <f t="shared" ref="D234:O234" si="163">IF(D233&lt;=0,"",D233/$P233%)</f>
        <v/>
      </c>
      <c r="E234" s="10" t="str">
        <f t="shared" si="163"/>
        <v/>
      </c>
      <c r="F234" s="10" t="str">
        <f t="shared" si="163"/>
        <v/>
      </c>
      <c r="G234" s="10" t="str">
        <f t="shared" si="163"/>
        <v/>
      </c>
      <c r="H234" s="10" t="str">
        <f t="shared" si="163"/>
        <v/>
      </c>
      <c r="I234" s="10" t="str">
        <f t="shared" si="163"/>
        <v/>
      </c>
      <c r="J234" s="10" t="str">
        <f t="shared" si="163"/>
        <v/>
      </c>
      <c r="K234" s="10" t="str">
        <f t="shared" si="163"/>
        <v/>
      </c>
      <c r="L234" s="10" t="str">
        <f t="shared" si="163"/>
        <v/>
      </c>
      <c r="M234" s="10" t="str">
        <f t="shared" si="163"/>
        <v/>
      </c>
      <c r="N234" s="10" t="str">
        <f t="shared" si="163"/>
        <v/>
      </c>
      <c r="O234" s="10" t="str">
        <f t="shared" si="163"/>
        <v/>
      </c>
      <c r="P234" s="16">
        <f t="shared" si="158"/>
        <v>0</v>
      </c>
      <c r="R234" s="25"/>
    </row>
    <row r="235" spans="1:18" ht="16.05" customHeight="1" x14ac:dyDescent="0.2">
      <c r="A235" s="36"/>
      <c r="B235" s="36" t="s">
        <v>62</v>
      </c>
      <c r="C235" s="37" t="s">
        <v>21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16">
        <f t="shared" si="158"/>
        <v>0</v>
      </c>
      <c r="R235" s="25"/>
    </row>
    <row r="236" spans="1:18" ht="16.05" customHeight="1" x14ac:dyDescent="0.2">
      <c r="A236" s="36"/>
      <c r="B236" s="36"/>
      <c r="C236" s="38" t="s">
        <v>22</v>
      </c>
      <c r="D236" s="10" t="str">
        <f t="shared" ref="D236:O236" si="164">IF(D235&lt;=0,"",D235/$P235%)</f>
        <v/>
      </c>
      <c r="E236" s="10" t="str">
        <f t="shared" si="164"/>
        <v/>
      </c>
      <c r="F236" s="10" t="str">
        <f t="shared" si="164"/>
        <v/>
      </c>
      <c r="G236" s="10" t="str">
        <f t="shared" si="164"/>
        <v/>
      </c>
      <c r="H236" s="10" t="str">
        <f t="shared" si="164"/>
        <v/>
      </c>
      <c r="I236" s="10" t="str">
        <f t="shared" si="164"/>
        <v/>
      </c>
      <c r="J236" s="10" t="str">
        <f t="shared" si="164"/>
        <v/>
      </c>
      <c r="K236" s="10" t="str">
        <f t="shared" si="164"/>
        <v/>
      </c>
      <c r="L236" s="10" t="str">
        <f t="shared" si="164"/>
        <v/>
      </c>
      <c r="M236" s="10" t="str">
        <f t="shared" si="164"/>
        <v/>
      </c>
      <c r="N236" s="10" t="str">
        <f t="shared" si="164"/>
        <v/>
      </c>
      <c r="O236" s="10" t="str">
        <f t="shared" si="164"/>
        <v/>
      </c>
      <c r="P236" s="16">
        <f t="shared" si="158"/>
        <v>0</v>
      </c>
      <c r="R236" s="25"/>
    </row>
    <row r="237" spans="1:18" ht="16.05" customHeight="1" x14ac:dyDescent="0.2">
      <c r="A237" s="36"/>
      <c r="B237" s="36"/>
      <c r="C237" s="37" t="s">
        <v>23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16">
        <f t="shared" si="158"/>
        <v>0</v>
      </c>
      <c r="R237" s="25"/>
    </row>
    <row r="238" spans="1:18" ht="16.05" customHeight="1" x14ac:dyDescent="0.2">
      <c r="A238" s="36"/>
      <c r="B238" s="36"/>
      <c r="C238" s="38" t="s">
        <v>22</v>
      </c>
      <c r="D238" s="10" t="str">
        <f t="shared" ref="D238:O238" si="165">IF(D237&lt;=0,"",D237/$P237%)</f>
        <v/>
      </c>
      <c r="E238" s="10" t="str">
        <f t="shared" si="165"/>
        <v/>
      </c>
      <c r="F238" s="10" t="str">
        <f t="shared" si="165"/>
        <v/>
      </c>
      <c r="G238" s="10" t="str">
        <f t="shared" si="165"/>
        <v/>
      </c>
      <c r="H238" s="10" t="str">
        <f t="shared" si="165"/>
        <v/>
      </c>
      <c r="I238" s="10" t="str">
        <f t="shared" si="165"/>
        <v/>
      </c>
      <c r="J238" s="10" t="str">
        <f t="shared" si="165"/>
        <v/>
      </c>
      <c r="K238" s="10" t="str">
        <f t="shared" si="165"/>
        <v/>
      </c>
      <c r="L238" s="10" t="str">
        <f t="shared" si="165"/>
        <v/>
      </c>
      <c r="M238" s="10" t="str">
        <f t="shared" si="165"/>
        <v/>
      </c>
      <c r="N238" s="10" t="str">
        <f t="shared" si="165"/>
        <v/>
      </c>
      <c r="O238" s="10" t="str">
        <f t="shared" si="165"/>
        <v/>
      </c>
      <c r="P238" s="16">
        <f t="shared" si="158"/>
        <v>0</v>
      </c>
      <c r="R238" s="25"/>
    </row>
    <row r="239" spans="1:18" ht="16.05" customHeight="1" x14ac:dyDescent="0.2">
      <c r="A239" s="36"/>
      <c r="B239" s="36"/>
      <c r="C239" s="37" t="s">
        <v>24</v>
      </c>
      <c r="D239" s="9">
        <f>SUM(D237,D235)</f>
        <v>0</v>
      </c>
      <c r="E239" s="9">
        <f t="shared" ref="E239:O239" si="166">SUM(E237,E235)</f>
        <v>0</v>
      </c>
      <c r="F239" s="9">
        <f t="shared" si="166"/>
        <v>0</v>
      </c>
      <c r="G239" s="9">
        <f t="shared" si="166"/>
        <v>0</v>
      </c>
      <c r="H239" s="9">
        <f t="shared" si="166"/>
        <v>0</v>
      </c>
      <c r="I239" s="9">
        <f t="shared" si="166"/>
        <v>0</v>
      </c>
      <c r="J239" s="9">
        <f t="shared" si="166"/>
        <v>0</v>
      </c>
      <c r="K239" s="9">
        <f t="shared" si="166"/>
        <v>0</v>
      </c>
      <c r="L239" s="9">
        <f t="shared" si="166"/>
        <v>0</v>
      </c>
      <c r="M239" s="9">
        <f t="shared" si="166"/>
        <v>0</v>
      </c>
      <c r="N239" s="9">
        <f t="shared" si="166"/>
        <v>0</v>
      </c>
      <c r="O239" s="9">
        <f t="shared" si="166"/>
        <v>0</v>
      </c>
      <c r="P239" s="16">
        <f t="shared" si="158"/>
        <v>0</v>
      </c>
      <c r="R239" s="25"/>
    </row>
    <row r="240" spans="1:18" ht="16.05" customHeight="1" x14ac:dyDescent="0.2">
      <c r="A240" s="36"/>
      <c r="B240" s="40"/>
      <c r="C240" s="38" t="s">
        <v>22</v>
      </c>
      <c r="D240" s="10" t="str">
        <f t="shared" ref="D240:O240" si="167">IF(D239&lt;=0,"",D239/$P239%)</f>
        <v/>
      </c>
      <c r="E240" s="10" t="str">
        <f t="shared" si="167"/>
        <v/>
      </c>
      <c r="F240" s="10" t="str">
        <f t="shared" si="167"/>
        <v/>
      </c>
      <c r="G240" s="10" t="str">
        <f t="shared" si="167"/>
        <v/>
      </c>
      <c r="H240" s="10" t="str">
        <f t="shared" si="167"/>
        <v/>
      </c>
      <c r="I240" s="10" t="str">
        <f t="shared" si="167"/>
        <v/>
      </c>
      <c r="J240" s="10" t="str">
        <f t="shared" si="167"/>
        <v/>
      </c>
      <c r="K240" s="10" t="str">
        <f t="shared" si="167"/>
        <v/>
      </c>
      <c r="L240" s="10" t="str">
        <f t="shared" si="167"/>
        <v/>
      </c>
      <c r="M240" s="10" t="str">
        <f t="shared" si="167"/>
        <v/>
      </c>
      <c r="N240" s="10" t="str">
        <f t="shared" si="167"/>
        <v/>
      </c>
      <c r="O240" s="10" t="str">
        <f t="shared" si="167"/>
        <v/>
      </c>
      <c r="P240" s="16">
        <f t="shared" si="158"/>
        <v>0</v>
      </c>
      <c r="R240" s="25"/>
    </row>
    <row r="241" spans="1:18" ht="16.05" customHeight="1" x14ac:dyDescent="0.2">
      <c r="A241" s="36"/>
      <c r="B241" s="36" t="s">
        <v>63</v>
      </c>
      <c r="C241" s="37" t="s">
        <v>21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16">
        <f t="shared" si="158"/>
        <v>0</v>
      </c>
      <c r="R241" s="25"/>
    </row>
    <row r="242" spans="1:18" ht="16.05" customHeight="1" x14ac:dyDescent="0.2">
      <c r="A242" s="36"/>
      <c r="B242" s="36"/>
      <c r="C242" s="38" t="s">
        <v>22</v>
      </c>
      <c r="D242" s="10" t="str">
        <f t="shared" ref="D242:O242" si="168">IF(D241&lt;=0,"",D241/$P241%)</f>
        <v/>
      </c>
      <c r="E242" s="10" t="str">
        <f t="shared" si="168"/>
        <v/>
      </c>
      <c r="F242" s="10" t="str">
        <f t="shared" si="168"/>
        <v/>
      </c>
      <c r="G242" s="10" t="str">
        <f t="shared" si="168"/>
        <v/>
      </c>
      <c r="H242" s="10" t="str">
        <f t="shared" si="168"/>
        <v/>
      </c>
      <c r="I242" s="10" t="str">
        <f t="shared" si="168"/>
        <v/>
      </c>
      <c r="J242" s="10" t="str">
        <f t="shared" si="168"/>
        <v/>
      </c>
      <c r="K242" s="10" t="str">
        <f t="shared" si="168"/>
        <v/>
      </c>
      <c r="L242" s="10" t="str">
        <f t="shared" si="168"/>
        <v/>
      </c>
      <c r="M242" s="10" t="str">
        <f t="shared" si="168"/>
        <v/>
      </c>
      <c r="N242" s="10" t="str">
        <f t="shared" si="168"/>
        <v/>
      </c>
      <c r="O242" s="10" t="str">
        <f t="shared" si="168"/>
        <v/>
      </c>
      <c r="P242" s="16">
        <f t="shared" si="158"/>
        <v>0</v>
      </c>
      <c r="R242" s="25"/>
    </row>
    <row r="243" spans="1:18" ht="16.05" customHeight="1" x14ac:dyDescent="0.2">
      <c r="A243" s="36"/>
      <c r="B243" s="36"/>
      <c r="C243" s="37" t="s">
        <v>23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16">
        <f t="shared" si="158"/>
        <v>0</v>
      </c>
      <c r="R243" s="25"/>
    </row>
    <row r="244" spans="1:18" ht="16.05" customHeight="1" x14ac:dyDescent="0.2">
      <c r="A244" s="36"/>
      <c r="B244" s="36"/>
      <c r="C244" s="38" t="s">
        <v>22</v>
      </c>
      <c r="D244" s="10" t="str">
        <f t="shared" ref="D244:O244" si="169">IF(D243&lt;=0,"",D243/$P243%)</f>
        <v/>
      </c>
      <c r="E244" s="10" t="str">
        <f t="shared" si="169"/>
        <v/>
      </c>
      <c r="F244" s="10" t="str">
        <f t="shared" si="169"/>
        <v/>
      </c>
      <c r="G244" s="10" t="str">
        <f t="shared" si="169"/>
        <v/>
      </c>
      <c r="H244" s="10" t="str">
        <f t="shared" si="169"/>
        <v/>
      </c>
      <c r="I244" s="10" t="str">
        <f t="shared" si="169"/>
        <v/>
      </c>
      <c r="J244" s="10" t="str">
        <f t="shared" si="169"/>
        <v/>
      </c>
      <c r="K244" s="10" t="str">
        <f t="shared" si="169"/>
        <v/>
      </c>
      <c r="L244" s="10" t="str">
        <f t="shared" si="169"/>
        <v/>
      </c>
      <c r="M244" s="10" t="str">
        <f t="shared" si="169"/>
        <v/>
      </c>
      <c r="N244" s="10" t="str">
        <f t="shared" si="169"/>
        <v/>
      </c>
      <c r="O244" s="10" t="str">
        <f t="shared" si="169"/>
        <v/>
      </c>
      <c r="P244" s="16">
        <f t="shared" si="158"/>
        <v>0</v>
      </c>
      <c r="R244" s="25"/>
    </row>
    <row r="245" spans="1:18" ht="16.05" customHeight="1" x14ac:dyDescent="0.2">
      <c r="A245" s="36"/>
      <c r="B245" s="36"/>
      <c r="C245" s="37" t="s">
        <v>24</v>
      </c>
      <c r="D245" s="9">
        <f>SUM(D243,D241)</f>
        <v>0</v>
      </c>
      <c r="E245" s="9">
        <f t="shared" ref="E245:O245" si="170">SUM(E243,E241)</f>
        <v>0</v>
      </c>
      <c r="F245" s="9">
        <f t="shared" si="170"/>
        <v>0</v>
      </c>
      <c r="G245" s="9">
        <f t="shared" si="170"/>
        <v>0</v>
      </c>
      <c r="H245" s="9">
        <f t="shared" si="170"/>
        <v>0</v>
      </c>
      <c r="I245" s="9">
        <f t="shared" si="170"/>
        <v>0</v>
      </c>
      <c r="J245" s="9">
        <f t="shared" si="170"/>
        <v>0</v>
      </c>
      <c r="K245" s="9">
        <f t="shared" si="170"/>
        <v>0</v>
      </c>
      <c r="L245" s="9">
        <f t="shared" si="170"/>
        <v>0</v>
      </c>
      <c r="M245" s="9">
        <f t="shared" si="170"/>
        <v>0</v>
      </c>
      <c r="N245" s="9">
        <f t="shared" si="170"/>
        <v>0</v>
      </c>
      <c r="O245" s="9">
        <f t="shared" si="170"/>
        <v>0</v>
      </c>
      <c r="P245" s="16">
        <f t="shared" si="158"/>
        <v>0</v>
      </c>
      <c r="R245" s="25"/>
    </row>
    <row r="246" spans="1:18" ht="16.05" customHeight="1" x14ac:dyDescent="0.2">
      <c r="A246" s="36"/>
      <c r="B246" s="40"/>
      <c r="C246" s="38" t="s">
        <v>22</v>
      </c>
      <c r="D246" s="10" t="str">
        <f t="shared" ref="D246:O246" si="171">IF(D245&lt;=0,"",D245/$P245%)</f>
        <v/>
      </c>
      <c r="E246" s="10" t="str">
        <f t="shared" si="171"/>
        <v/>
      </c>
      <c r="F246" s="10" t="str">
        <f t="shared" si="171"/>
        <v/>
      </c>
      <c r="G246" s="10" t="str">
        <f t="shared" si="171"/>
        <v/>
      </c>
      <c r="H246" s="10" t="str">
        <f t="shared" si="171"/>
        <v/>
      </c>
      <c r="I246" s="10" t="str">
        <f t="shared" si="171"/>
        <v/>
      </c>
      <c r="J246" s="10" t="str">
        <f t="shared" si="171"/>
        <v/>
      </c>
      <c r="K246" s="10" t="str">
        <f t="shared" si="171"/>
        <v/>
      </c>
      <c r="L246" s="10" t="str">
        <f t="shared" si="171"/>
        <v/>
      </c>
      <c r="M246" s="10" t="str">
        <f t="shared" si="171"/>
        <v/>
      </c>
      <c r="N246" s="10" t="str">
        <f t="shared" si="171"/>
        <v/>
      </c>
      <c r="O246" s="10" t="str">
        <f t="shared" si="171"/>
        <v/>
      </c>
      <c r="P246" s="16">
        <f t="shared" si="158"/>
        <v>0</v>
      </c>
      <c r="R246" s="25"/>
    </row>
    <row r="247" spans="1:18" ht="16.05" customHeight="1" x14ac:dyDescent="0.2">
      <c r="A247" s="36"/>
      <c r="B247" s="36" t="s">
        <v>64</v>
      </c>
      <c r="C247" s="37" t="s">
        <v>21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16">
        <f t="shared" si="158"/>
        <v>0</v>
      </c>
      <c r="R247" s="25"/>
    </row>
    <row r="248" spans="1:18" ht="16.05" customHeight="1" x14ac:dyDescent="0.2">
      <c r="A248" s="36"/>
      <c r="B248" s="36"/>
      <c r="C248" s="38" t="s">
        <v>22</v>
      </c>
      <c r="D248" s="10" t="str">
        <f t="shared" ref="D248:O248" si="172">IF(D247&lt;=0,"",D247/$P247%)</f>
        <v/>
      </c>
      <c r="E248" s="10" t="str">
        <f t="shared" si="172"/>
        <v/>
      </c>
      <c r="F248" s="10" t="str">
        <f t="shared" si="172"/>
        <v/>
      </c>
      <c r="G248" s="10" t="str">
        <f t="shared" si="172"/>
        <v/>
      </c>
      <c r="H248" s="10" t="str">
        <f t="shared" si="172"/>
        <v/>
      </c>
      <c r="I248" s="10" t="str">
        <f t="shared" si="172"/>
        <v/>
      </c>
      <c r="J248" s="10" t="str">
        <f t="shared" si="172"/>
        <v/>
      </c>
      <c r="K248" s="10" t="str">
        <f t="shared" si="172"/>
        <v/>
      </c>
      <c r="L248" s="10" t="str">
        <f t="shared" si="172"/>
        <v/>
      </c>
      <c r="M248" s="10" t="str">
        <f t="shared" si="172"/>
        <v/>
      </c>
      <c r="N248" s="10" t="str">
        <f t="shared" si="172"/>
        <v/>
      </c>
      <c r="O248" s="10" t="str">
        <f t="shared" si="172"/>
        <v/>
      </c>
      <c r="P248" s="16">
        <f t="shared" si="158"/>
        <v>0</v>
      </c>
      <c r="R248" s="25"/>
    </row>
    <row r="249" spans="1:18" ht="16.05" customHeight="1" x14ac:dyDescent="0.2">
      <c r="A249" s="36"/>
      <c r="B249" s="36"/>
      <c r="C249" s="37" t="s">
        <v>23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16">
        <f t="shared" si="158"/>
        <v>0</v>
      </c>
      <c r="R249" s="25"/>
    </row>
    <row r="250" spans="1:18" ht="16.05" customHeight="1" x14ac:dyDescent="0.2">
      <c r="A250" s="36"/>
      <c r="B250" s="36"/>
      <c r="C250" s="38" t="s">
        <v>22</v>
      </c>
      <c r="D250" s="10" t="str">
        <f t="shared" ref="D250:O250" si="173">IF(D249&lt;=0,"",D249/$P249%)</f>
        <v/>
      </c>
      <c r="E250" s="10" t="str">
        <f t="shared" si="173"/>
        <v/>
      </c>
      <c r="F250" s="10" t="str">
        <f t="shared" si="173"/>
        <v/>
      </c>
      <c r="G250" s="10" t="str">
        <f t="shared" si="173"/>
        <v/>
      </c>
      <c r="H250" s="10" t="str">
        <f t="shared" si="173"/>
        <v/>
      </c>
      <c r="I250" s="10" t="str">
        <f t="shared" si="173"/>
        <v/>
      </c>
      <c r="J250" s="10" t="str">
        <f t="shared" si="173"/>
        <v/>
      </c>
      <c r="K250" s="10" t="str">
        <f t="shared" si="173"/>
        <v/>
      </c>
      <c r="L250" s="10" t="str">
        <f t="shared" si="173"/>
        <v/>
      </c>
      <c r="M250" s="10" t="str">
        <f t="shared" si="173"/>
        <v/>
      </c>
      <c r="N250" s="10" t="str">
        <f t="shared" si="173"/>
        <v/>
      </c>
      <c r="O250" s="10" t="str">
        <f t="shared" si="173"/>
        <v/>
      </c>
      <c r="P250" s="16">
        <f t="shared" si="158"/>
        <v>0</v>
      </c>
      <c r="R250" s="25"/>
    </row>
    <row r="251" spans="1:18" ht="16.05" customHeight="1" x14ac:dyDescent="0.2">
      <c r="A251" s="36"/>
      <c r="B251" s="36"/>
      <c r="C251" s="37" t="s">
        <v>24</v>
      </c>
      <c r="D251" s="9">
        <f>SUM(D249,D247)</f>
        <v>0</v>
      </c>
      <c r="E251" s="9">
        <f t="shared" ref="E251:O251" si="174">SUM(E249,E247)</f>
        <v>0</v>
      </c>
      <c r="F251" s="9">
        <f t="shared" si="174"/>
        <v>0</v>
      </c>
      <c r="G251" s="9">
        <f t="shared" si="174"/>
        <v>0</v>
      </c>
      <c r="H251" s="9">
        <f t="shared" si="174"/>
        <v>0</v>
      </c>
      <c r="I251" s="9">
        <f t="shared" si="174"/>
        <v>0</v>
      </c>
      <c r="J251" s="9">
        <f t="shared" si="174"/>
        <v>0</v>
      </c>
      <c r="K251" s="9">
        <f t="shared" si="174"/>
        <v>0</v>
      </c>
      <c r="L251" s="9">
        <f t="shared" si="174"/>
        <v>0</v>
      </c>
      <c r="M251" s="9">
        <f t="shared" si="174"/>
        <v>0</v>
      </c>
      <c r="N251" s="9">
        <f t="shared" si="174"/>
        <v>0</v>
      </c>
      <c r="O251" s="9">
        <f t="shared" si="174"/>
        <v>0</v>
      </c>
      <c r="P251" s="16">
        <f t="shared" si="158"/>
        <v>0</v>
      </c>
      <c r="R251" s="25"/>
    </row>
    <row r="252" spans="1:18" ht="16.05" customHeight="1" x14ac:dyDescent="0.2">
      <c r="A252" s="36"/>
      <c r="B252" s="40"/>
      <c r="C252" s="38" t="s">
        <v>22</v>
      </c>
      <c r="D252" s="10" t="str">
        <f t="shared" ref="D252:O252" si="175">IF(D251&lt;=0,"",D251/$P251%)</f>
        <v/>
      </c>
      <c r="E252" s="10" t="str">
        <f t="shared" si="175"/>
        <v/>
      </c>
      <c r="F252" s="10" t="str">
        <f t="shared" si="175"/>
        <v/>
      </c>
      <c r="G252" s="10" t="str">
        <f t="shared" si="175"/>
        <v/>
      </c>
      <c r="H252" s="10" t="str">
        <f t="shared" si="175"/>
        <v/>
      </c>
      <c r="I252" s="10" t="str">
        <f t="shared" si="175"/>
        <v/>
      </c>
      <c r="J252" s="10" t="str">
        <f t="shared" si="175"/>
        <v/>
      </c>
      <c r="K252" s="10" t="str">
        <f t="shared" si="175"/>
        <v/>
      </c>
      <c r="L252" s="10" t="str">
        <f t="shared" si="175"/>
        <v/>
      </c>
      <c r="M252" s="10" t="str">
        <f t="shared" si="175"/>
        <v/>
      </c>
      <c r="N252" s="10" t="str">
        <f t="shared" si="175"/>
        <v/>
      </c>
      <c r="O252" s="10" t="str">
        <f t="shared" si="175"/>
        <v/>
      </c>
      <c r="P252" s="16">
        <f t="shared" si="158"/>
        <v>0</v>
      </c>
      <c r="R252" s="25"/>
    </row>
    <row r="253" spans="1:18" ht="16.05" customHeight="1" x14ac:dyDescent="0.2">
      <c r="A253" s="36"/>
      <c r="B253" s="36" t="s">
        <v>65</v>
      </c>
      <c r="C253" s="37" t="s">
        <v>21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16">
        <f t="shared" si="158"/>
        <v>0</v>
      </c>
      <c r="R253" s="25"/>
    </row>
    <row r="254" spans="1:18" ht="16.05" customHeight="1" x14ac:dyDescent="0.2">
      <c r="A254" s="36"/>
      <c r="B254" s="36"/>
      <c r="C254" s="38" t="s">
        <v>22</v>
      </c>
      <c r="D254" s="10" t="str">
        <f t="shared" ref="D254:O254" si="176">IF(D253&lt;=0,"",D253/$P253%)</f>
        <v/>
      </c>
      <c r="E254" s="10" t="str">
        <f t="shared" si="176"/>
        <v/>
      </c>
      <c r="F254" s="10" t="str">
        <f t="shared" si="176"/>
        <v/>
      </c>
      <c r="G254" s="10" t="str">
        <f t="shared" si="176"/>
        <v/>
      </c>
      <c r="H254" s="10" t="str">
        <f t="shared" si="176"/>
        <v/>
      </c>
      <c r="I254" s="10" t="str">
        <f t="shared" si="176"/>
        <v/>
      </c>
      <c r="J254" s="10" t="str">
        <f t="shared" si="176"/>
        <v/>
      </c>
      <c r="K254" s="10" t="str">
        <f t="shared" si="176"/>
        <v/>
      </c>
      <c r="L254" s="10" t="str">
        <f t="shared" si="176"/>
        <v/>
      </c>
      <c r="M254" s="10" t="str">
        <f t="shared" si="176"/>
        <v/>
      </c>
      <c r="N254" s="10" t="str">
        <f t="shared" si="176"/>
        <v/>
      </c>
      <c r="O254" s="10" t="str">
        <f t="shared" si="176"/>
        <v/>
      </c>
      <c r="P254" s="16">
        <f t="shared" si="158"/>
        <v>0</v>
      </c>
      <c r="R254" s="25"/>
    </row>
    <row r="255" spans="1:18" ht="16.05" customHeight="1" x14ac:dyDescent="0.2">
      <c r="A255" s="36"/>
      <c r="B255" s="36"/>
      <c r="C255" s="37" t="s">
        <v>23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16">
        <f t="shared" si="158"/>
        <v>0</v>
      </c>
      <c r="R255" s="25"/>
    </row>
    <row r="256" spans="1:18" ht="16.05" customHeight="1" x14ac:dyDescent="0.2">
      <c r="A256" s="36"/>
      <c r="B256" s="36"/>
      <c r="C256" s="38" t="s">
        <v>22</v>
      </c>
      <c r="D256" s="10" t="str">
        <f t="shared" ref="D256:O256" si="177">IF(D255&lt;=0,"",D255/$P255%)</f>
        <v/>
      </c>
      <c r="E256" s="10" t="str">
        <f t="shared" si="177"/>
        <v/>
      </c>
      <c r="F256" s="10" t="str">
        <f t="shared" si="177"/>
        <v/>
      </c>
      <c r="G256" s="10" t="str">
        <f t="shared" si="177"/>
        <v/>
      </c>
      <c r="H256" s="10" t="str">
        <f t="shared" si="177"/>
        <v/>
      </c>
      <c r="I256" s="10" t="str">
        <f t="shared" si="177"/>
        <v/>
      </c>
      <c r="J256" s="10" t="str">
        <f t="shared" si="177"/>
        <v/>
      </c>
      <c r="K256" s="10" t="str">
        <f t="shared" si="177"/>
        <v/>
      </c>
      <c r="L256" s="10" t="str">
        <f t="shared" si="177"/>
        <v/>
      </c>
      <c r="M256" s="10" t="str">
        <f t="shared" si="177"/>
        <v/>
      </c>
      <c r="N256" s="10" t="str">
        <f t="shared" si="177"/>
        <v/>
      </c>
      <c r="O256" s="10" t="str">
        <f t="shared" si="177"/>
        <v/>
      </c>
      <c r="P256" s="16">
        <f t="shared" si="158"/>
        <v>0</v>
      </c>
      <c r="R256" s="25"/>
    </row>
    <row r="257" spans="1:18" ht="16.05" customHeight="1" x14ac:dyDescent="0.2">
      <c r="A257" s="36"/>
      <c r="B257" s="36"/>
      <c r="C257" s="37" t="s">
        <v>24</v>
      </c>
      <c r="D257" s="9">
        <f>SUM(D255,D253)</f>
        <v>0</v>
      </c>
      <c r="E257" s="9">
        <f t="shared" ref="E257:O257" si="178">SUM(E255,E253)</f>
        <v>0</v>
      </c>
      <c r="F257" s="9">
        <f t="shared" si="178"/>
        <v>0</v>
      </c>
      <c r="G257" s="9">
        <f t="shared" si="178"/>
        <v>0</v>
      </c>
      <c r="H257" s="9">
        <f t="shared" si="178"/>
        <v>0</v>
      </c>
      <c r="I257" s="9">
        <f t="shared" si="178"/>
        <v>0</v>
      </c>
      <c r="J257" s="9">
        <f t="shared" si="178"/>
        <v>0</v>
      </c>
      <c r="K257" s="9">
        <f t="shared" si="178"/>
        <v>0</v>
      </c>
      <c r="L257" s="9">
        <f t="shared" si="178"/>
        <v>0</v>
      </c>
      <c r="M257" s="9">
        <f t="shared" si="178"/>
        <v>0</v>
      </c>
      <c r="N257" s="9">
        <f t="shared" si="178"/>
        <v>0</v>
      </c>
      <c r="O257" s="9">
        <f t="shared" si="178"/>
        <v>0</v>
      </c>
      <c r="P257" s="16">
        <f t="shared" si="158"/>
        <v>0</v>
      </c>
      <c r="R257" s="25"/>
    </row>
    <row r="258" spans="1:18" ht="16.05" customHeight="1" x14ac:dyDescent="0.2">
      <c r="A258" s="36"/>
      <c r="B258" s="40"/>
      <c r="C258" s="38" t="s">
        <v>22</v>
      </c>
      <c r="D258" s="10" t="str">
        <f t="shared" ref="D258:O258" si="179">IF(D257&lt;=0,"",D257/$P257%)</f>
        <v/>
      </c>
      <c r="E258" s="10" t="str">
        <f t="shared" si="179"/>
        <v/>
      </c>
      <c r="F258" s="10" t="str">
        <f t="shared" si="179"/>
        <v/>
      </c>
      <c r="G258" s="10" t="str">
        <f t="shared" si="179"/>
        <v/>
      </c>
      <c r="H258" s="10" t="str">
        <f t="shared" si="179"/>
        <v/>
      </c>
      <c r="I258" s="10" t="str">
        <f t="shared" si="179"/>
        <v/>
      </c>
      <c r="J258" s="10" t="str">
        <f t="shared" si="179"/>
        <v/>
      </c>
      <c r="K258" s="10" t="str">
        <f t="shared" si="179"/>
        <v/>
      </c>
      <c r="L258" s="10" t="str">
        <f t="shared" si="179"/>
        <v/>
      </c>
      <c r="M258" s="10" t="str">
        <f t="shared" si="179"/>
        <v/>
      </c>
      <c r="N258" s="10" t="str">
        <f t="shared" si="179"/>
        <v/>
      </c>
      <c r="O258" s="10" t="str">
        <f t="shared" si="179"/>
        <v/>
      </c>
      <c r="P258" s="16">
        <f t="shared" si="158"/>
        <v>0</v>
      </c>
      <c r="R258" s="25"/>
    </row>
    <row r="259" spans="1:18" ht="16.05" customHeight="1" x14ac:dyDescent="0.2">
      <c r="A259" s="36"/>
      <c r="B259" s="36" t="s">
        <v>66</v>
      </c>
      <c r="C259" s="37" t="s">
        <v>21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16">
        <f t="shared" si="158"/>
        <v>0</v>
      </c>
      <c r="R259" s="25"/>
    </row>
    <row r="260" spans="1:18" ht="16.05" customHeight="1" x14ac:dyDescent="0.2">
      <c r="A260" s="36"/>
      <c r="B260" s="36"/>
      <c r="C260" s="38" t="s">
        <v>22</v>
      </c>
      <c r="D260" s="10" t="str">
        <f t="shared" ref="D260:O260" si="180">IF(D259&lt;=0,"",D259/$P259%)</f>
        <v/>
      </c>
      <c r="E260" s="10" t="str">
        <f t="shared" si="180"/>
        <v/>
      </c>
      <c r="F260" s="10" t="str">
        <f t="shared" si="180"/>
        <v/>
      </c>
      <c r="G260" s="10" t="str">
        <f t="shared" si="180"/>
        <v/>
      </c>
      <c r="H260" s="10" t="str">
        <f t="shared" si="180"/>
        <v/>
      </c>
      <c r="I260" s="10" t="str">
        <f t="shared" si="180"/>
        <v/>
      </c>
      <c r="J260" s="10" t="str">
        <f t="shared" si="180"/>
        <v/>
      </c>
      <c r="K260" s="10" t="str">
        <f t="shared" si="180"/>
        <v/>
      </c>
      <c r="L260" s="10" t="str">
        <f t="shared" si="180"/>
        <v/>
      </c>
      <c r="M260" s="10" t="str">
        <f t="shared" si="180"/>
        <v/>
      </c>
      <c r="N260" s="10" t="str">
        <f t="shared" si="180"/>
        <v/>
      </c>
      <c r="O260" s="10" t="str">
        <f t="shared" si="180"/>
        <v/>
      </c>
      <c r="P260" s="16">
        <f t="shared" si="158"/>
        <v>0</v>
      </c>
      <c r="R260" s="25"/>
    </row>
    <row r="261" spans="1:18" ht="16.05" customHeight="1" x14ac:dyDescent="0.2">
      <c r="A261" s="36"/>
      <c r="B261" s="36"/>
      <c r="C261" s="37" t="s">
        <v>23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16">
        <f t="shared" si="158"/>
        <v>0</v>
      </c>
      <c r="R261" s="25"/>
    </row>
    <row r="262" spans="1:18" ht="16.05" customHeight="1" x14ac:dyDescent="0.2">
      <c r="A262" s="36"/>
      <c r="B262" s="36"/>
      <c r="C262" s="38" t="s">
        <v>22</v>
      </c>
      <c r="D262" s="10" t="str">
        <f t="shared" ref="D262:O262" si="181">IF(D261&lt;=0,"",D261/$P261%)</f>
        <v/>
      </c>
      <c r="E262" s="10" t="str">
        <f t="shared" si="181"/>
        <v/>
      </c>
      <c r="F262" s="10" t="str">
        <f t="shared" si="181"/>
        <v/>
      </c>
      <c r="G262" s="10" t="str">
        <f t="shared" si="181"/>
        <v/>
      </c>
      <c r="H262" s="10" t="str">
        <f t="shared" si="181"/>
        <v/>
      </c>
      <c r="I262" s="10" t="str">
        <f t="shared" si="181"/>
        <v/>
      </c>
      <c r="J262" s="10" t="str">
        <f t="shared" si="181"/>
        <v/>
      </c>
      <c r="K262" s="10" t="str">
        <f t="shared" si="181"/>
        <v/>
      </c>
      <c r="L262" s="10" t="str">
        <f t="shared" si="181"/>
        <v/>
      </c>
      <c r="M262" s="10" t="str">
        <f t="shared" si="181"/>
        <v/>
      </c>
      <c r="N262" s="10" t="str">
        <f t="shared" si="181"/>
        <v/>
      </c>
      <c r="O262" s="10" t="str">
        <f t="shared" si="181"/>
        <v/>
      </c>
      <c r="P262" s="16">
        <f t="shared" si="158"/>
        <v>0</v>
      </c>
      <c r="R262" s="25"/>
    </row>
    <row r="263" spans="1:18" ht="16.05" customHeight="1" x14ac:dyDescent="0.2">
      <c r="A263" s="36"/>
      <c r="B263" s="36"/>
      <c r="C263" s="37" t="s">
        <v>24</v>
      </c>
      <c r="D263" s="9">
        <f>SUM(D261,D259)</f>
        <v>0</v>
      </c>
      <c r="E263" s="9">
        <f t="shared" ref="E263:O263" si="182">SUM(E261,E259)</f>
        <v>0</v>
      </c>
      <c r="F263" s="9">
        <f t="shared" si="182"/>
        <v>0</v>
      </c>
      <c r="G263" s="9">
        <f t="shared" si="182"/>
        <v>0</v>
      </c>
      <c r="H263" s="9">
        <f t="shared" si="182"/>
        <v>0</v>
      </c>
      <c r="I263" s="9">
        <f t="shared" si="182"/>
        <v>0</v>
      </c>
      <c r="J263" s="9">
        <f t="shared" si="182"/>
        <v>0</v>
      </c>
      <c r="K263" s="9">
        <f t="shared" si="182"/>
        <v>0</v>
      </c>
      <c r="L263" s="9">
        <f t="shared" si="182"/>
        <v>0</v>
      </c>
      <c r="M263" s="9">
        <f t="shared" si="182"/>
        <v>0</v>
      </c>
      <c r="N263" s="9">
        <f t="shared" si="182"/>
        <v>0</v>
      </c>
      <c r="O263" s="9">
        <f t="shared" si="182"/>
        <v>0</v>
      </c>
      <c r="P263" s="16">
        <f t="shared" si="158"/>
        <v>0</v>
      </c>
      <c r="R263" s="25"/>
    </row>
    <row r="264" spans="1:18" ht="16.05" customHeight="1" x14ac:dyDescent="0.2">
      <c r="A264" s="36"/>
      <c r="B264" s="40"/>
      <c r="C264" s="38" t="s">
        <v>22</v>
      </c>
      <c r="D264" s="10" t="str">
        <f t="shared" ref="D264:O264" si="183">IF(D263&lt;=0,"",D263/$P263%)</f>
        <v/>
      </c>
      <c r="E264" s="10" t="str">
        <f t="shared" si="183"/>
        <v/>
      </c>
      <c r="F264" s="10" t="str">
        <f t="shared" si="183"/>
        <v/>
      </c>
      <c r="G264" s="10" t="str">
        <f t="shared" si="183"/>
        <v/>
      </c>
      <c r="H264" s="10" t="str">
        <f t="shared" si="183"/>
        <v/>
      </c>
      <c r="I264" s="10" t="str">
        <f t="shared" si="183"/>
        <v/>
      </c>
      <c r="J264" s="10" t="str">
        <f t="shared" si="183"/>
        <v/>
      </c>
      <c r="K264" s="10" t="str">
        <f t="shared" si="183"/>
        <v/>
      </c>
      <c r="L264" s="10" t="str">
        <f t="shared" si="183"/>
        <v/>
      </c>
      <c r="M264" s="10" t="str">
        <f t="shared" si="183"/>
        <v/>
      </c>
      <c r="N264" s="10" t="str">
        <f t="shared" si="183"/>
        <v/>
      </c>
      <c r="O264" s="10" t="str">
        <f t="shared" si="183"/>
        <v/>
      </c>
      <c r="P264" s="16">
        <f t="shared" si="158"/>
        <v>0</v>
      </c>
      <c r="R264" s="25"/>
    </row>
    <row r="265" spans="1:18" ht="16.05" customHeight="1" x14ac:dyDescent="0.2">
      <c r="A265" s="36"/>
      <c r="B265" s="36" t="s">
        <v>67</v>
      </c>
      <c r="C265" s="37" t="s">
        <v>21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16">
        <f t="shared" si="158"/>
        <v>0</v>
      </c>
      <c r="R265" s="25"/>
    </row>
    <row r="266" spans="1:18" ht="16.05" customHeight="1" x14ac:dyDescent="0.2">
      <c r="A266" s="36"/>
      <c r="B266" s="36"/>
      <c r="C266" s="38" t="s">
        <v>22</v>
      </c>
      <c r="D266" s="10" t="str">
        <f t="shared" ref="D266:O266" si="184">IF(D265&lt;=0,"",D265/$P265%)</f>
        <v/>
      </c>
      <c r="E266" s="10" t="str">
        <f t="shared" si="184"/>
        <v/>
      </c>
      <c r="F266" s="10" t="str">
        <f t="shared" si="184"/>
        <v/>
      </c>
      <c r="G266" s="10" t="str">
        <f t="shared" si="184"/>
        <v/>
      </c>
      <c r="H266" s="10" t="str">
        <f t="shared" si="184"/>
        <v/>
      </c>
      <c r="I266" s="10" t="str">
        <f t="shared" si="184"/>
        <v/>
      </c>
      <c r="J266" s="10" t="str">
        <f t="shared" si="184"/>
        <v/>
      </c>
      <c r="K266" s="10" t="str">
        <f t="shared" si="184"/>
        <v/>
      </c>
      <c r="L266" s="10" t="str">
        <f t="shared" si="184"/>
        <v/>
      </c>
      <c r="M266" s="10" t="str">
        <f t="shared" si="184"/>
        <v/>
      </c>
      <c r="N266" s="10" t="str">
        <f t="shared" si="184"/>
        <v/>
      </c>
      <c r="O266" s="10" t="str">
        <f t="shared" si="184"/>
        <v/>
      </c>
      <c r="P266" s="16">
        <f t="shared" si="158"/>
        <v>0</v>
      </c>
      <c r="R266" s="25"/>
    </row>
    <row r="267" spans="1:18" ht="16.05" customHeight="1" x14ac:dyDescent="0.2">
      <c r="A267" s="36"/>
      <c r="B267" s="36"/>
      <c r="C267" s="37" t="s">
        <v>23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16">
        <f t="shared" si="158"/>
        <v>0</v>
      </c>
      <c r="R267" s="25"/>
    </row>
    <row r="268" spans="1:18" ht="16.05" customHeight="1" x14ac:dyDescent="0.2">
      <c r="A268" s="36"/>
      <c r="B268" s="36"/>
      <c r="C268" s="38" t="s">
        <v>22</v>
      </c>
      <c r="D268" s="10" t="str">
        <f t="shared" ref="D268:O268" si="185">IF(D267&lt;=0,"",D267/$P267%)</f>
        <v/>
      </c>
      <c r="E268" s="10" t="str">
        <f t="shared" si="185"/>
        <v/>
      </c>
      <c r="F268" s="10" t="str">
        <f t="shared" si="185"/>
        <v/>
      </c>
      <c r="G268" s="10" t="str">
        <f t="shared" si="185"/>
        <v/>
      </c>
      <c r="H268" s="10" t="str">
        <f t="shared" si="185"/>
        <v/>
      </c>
      <c r="I268" s="10" t="str">
        <f t="shared" si="185"/>
        <v/>
      </c>
      <c r="J268" s="10" t="str">
        <f t="shared" si="185"/>
        <v/>
      </c>
      <c r="K268" s="10" t="str">
        <f t="shared" si="185"/>
        <v/>
      </c>
      <c r="L268" s="10" t="str">
        <f t="shared" si="185"/>
        <v/>
      </c>
      <c r="M268" s="10" t="str">
        <f t="shared" si="185"/>
        <v/>
      </c>
      <c r="N268" s="10" t="str">
        <f t="shared" si="185"/>
        <v/>
      </c>
      <c r="O268" s="10" t="str">
        <f t="shared" si="185"/>
        <v/>
      </c>
      <c r="P268" s="16">
        <f t="shared" si="158"/>
        <v>0</v>
      </c>
      <c r="R268" s="25"/>
    </row>
    <row r="269" spans="1:18" ht="16.05" customHeight="1" x14ac:dyDescent="0.2">
      <c r="A269" s="36"/>
      <c r="B269" s="36"/>
      <c r="C269" s="37" t="s">
        <v>24</v>
      </c>
      <c r="D269" s="9">
        <f>SUM(D267,D265)</f>
        <v>0</v>
      </c>
      <c r="E269" s="9">
        <f t="shared" ref="E269:O269" si="186">SUM(E267,E265)</f>
        <v>0</v>
      </c>
      <c r="F269" s="9">
        <f t="shared" si="186"/>
        <v>0</v>
      </c>
      <c r="G269" s="9">
        <f t="shared" si="186"/>
        <v>0</v>
      </c>
      <c r="H269" s="9">
        <f t="shared" si="186"/>
        <v>0</v>
      </c>
      <c r="I269" s="9">
        <f t="shared" si="186"/>
        <v>0</v>
      </c>
      <c r="J269" s="9">
        <f t="shared" si="186"/>
        <v>0</v>
      </c>
      <c r="K269" s="9">
        <f t="shared" si="186"/>
        <v>0</v>
      </c>
      <c r="L269" s="9">
        <f t="shared" si="186"/>
        <v>0</v>
      </c>
      <c r="M269" s="9">
        <f t="shared" si="186"/>
        <v>0</v>
      </c>
      <c r="N269" s="9">
        <f t="shared" si="186"/>
        <v>0</v>
      </c>
      <c r="O269" s="9">
        <f t="shared" si="186"/>
        <v>0</v>
      </c>
      <c r="P269" s="16">
        <f t="shared" si="158"/>
        <v>0</v>
      </c>
      <c r="R269" s="25"/>
    </row>
    <row r="270" spans="1:18" ht="16.05" customHeight="1" x14ac:dyDescent="0.2">
      <c r="A270" s="36"/>
      <c r="B270" s="40"/>
      <c r="C270" s="38" t="s">
        <v>22</v>
      </c>
      <c r="D270" s="10" t="str">
        <f t="shared" ref="D270:O270" si="187">IF(D269&lt;=0,"",D269/$P269%)</f>
        <v/>
      </c>
      <c r="E270" s="10" t="str">
        <f t="shared" si="187"/>
        <v/>
      </c>
      <c r="F270" s="10" t="str">
        <f t="shared" si="187"/>
        <v/>
      </c>
      <c r="G270" s="10" t="str">
        <f t="shared" si="187"/>
        <v/>
      </c>
      <c r="H270" s="10" t="str">
        <f t="shared" si="187"/>
        <v/>
      </c>
      <c r="I270" s="10" t="str">
        <f t="shared" si="187"/>
        <v/>
      </c>
      <c r="J270" s="10" t="str">
        <f t="shared" si="187"/>
        <v/>
      </c>
      <c r="K270" s="10" t="str">
        <f t="shared" si="187"/>
        <v/>
      </c>
      <c r="L270" s="10" t="str">
        <f t="shared" si="187"/>
        <v/>
      </c>
      <c r="M270" s="10" t="str">
        <f t="shared" si="187"/>
        <v/>
      </c>
      <c r="N270" s="10" t="str">
        <f t="shared" si="187"/>
        <v/>
      </c>
      <c r="O270" s="10" t="str">
        <f t="shared" si="187"/>
        <v/>
      </c>
      <c r="P270" s="16">
        <f t="shared" si="158"/>
        <v>0</v>
      </c>
      <c r="R270" s="25"/>
    </row>
    <row r="271" spans="1:18" ht="16.05" customHeight="1" x14ac:dyDescent="0.2">
      <c r="A271" s="36"/>
      <c r="B271" s="36" t="s">
        <v>68</v>
      </c>
      <c r="C271" s="37" t="s">
        <v>21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16">
        <f t="shared" si="158"/>
        <v>0</v>
      </c>
      <c r="R271" s="25"/>
    </row>
    <row r="272" spans="1:18" ht="16.05" customHeight="1" x14ac:dyDescent="0.2">
      <c r="A272" s="36"/>
      <c r="B272" s="36"/>
      <c r="C272" s="38" t="s">
        <v>22</v>
      </c>
      <c r="D272" s="10" t="str">
        <f t="shared" ref="D272:O272" si="188">IF(D271&lt;=0,"",D271/$P271%)</f>
        <v/>
      </c>
      <c r="E272" s="10" t="str">
        <f t="shared" si="188"/>
        <v/>
      </c>
      <c r="F272" s="10" t="str">
        <f t="shared" si="188"/>
        <v/>
      </c>
      <c r="G272" s="10" t="str">
        <f t="shared" si="188"/>
        <v/>
      </c>
      <c r="H272" s="10" t="str">
        <f t="shared" si="188"/>
        <v/>
      </c>
      <c r="I272" s="10" t="str">
        <f t="shared" si="188"/>
        <v/>
      </c>
      <c r="J272" s="10" t="str">
        <f t="shared" si="188"/>
        <v/>
      </c>
      <c r="K272" s="10" t="str">
        <f t="shared" si="188"/>
        <v/>
      </c>
      <c r="L272" s="10" t="str">
        <f t="shared" si="188"/>
        <v/>
      </c>
      <c r="M272" s="10" t="str">
        <f t="shared" si="188"/>
        <v/>
      </c>
      <c r="N272" s="10" t="str">
        <f t="shared" si="188"/>
        <v/>
      </c>
      <c r="O272" s="10" t="str">
        <f t="shared" si="188"/>
        <v/>
      </c>
      <c r="P272" s="16">
        <f t="shared" si="158"/>
        <v>0</v>
      </c>
      <c r="R272" s="25"/>
    </row>
    <row r="273" spans="1:18" ht="16.05" customHeight="1" x14ac:dyDescent="0.2">
      <c r="A273" s="36"/>
      <c r="B273" s="36"/>
      <c r="C273" s="37" t="s">
        <v>23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16">
        <f t="shared" si="158"/>
        <v>0</v>
      </c>
      <c r="R273" s="25"/>
    </row>
    <row r="274" spans="1:18" ht="16.05" customHeight="1" x14ac:dyDescent="0.2">
      <c r="A274" s="36"/>
      <c r="B274" s="36"/>
      <c r="C274" s="38" t="s">
        <v>22</v>
      </c>
      <c r="D274" s="10" t="str">
        <f t="shared" ref="D274:O274" si="189">IF(D273&lt;=0,"",D273/$P273%)</f>
        <v/>
      </c>
      <c r="E274" s="10" t="str">
        <f t="shared" si="189"/>
        <v/>
      </c>
      <c r="F274" s="10" t="str">
        <f t="shared" si="189"/>
        <v/>
      </c>
      <c r="G274" s="10" t="str">
        <f t="shared" si="189"/>
        <v/>
      </c>
      <c r="H274" s="10" t="str">
        <f t="shared" si="189"/>
        <v/>
      </c>
      <c r="I274" s="10" t="str">
        <f t="shared" si="189"/>
        <v/>
      </c>
      <c r="J274" s="10" t="str">
        <f t="shared" si="189"/>
        <v/>
      </c>
      <c r="K274" s="10" t="str">
        <f t="shared" si="189"/>
        <v/>
      </c>
      <c r="L274" s="10" t="str">
        <f t="shared" si="189"/>
        <v/>
      </c>
      <c r="M274" s="10" t="str">
        <f t="shared" si="189"/>
        <v/>
      </c>
      <c r="N274" s="10" t="str">
        <f t="shared" si="189"/>
        <v/>
      </c>
      <c r="O274" s="10" t="str">
        <f t="shared" si="189"/>
        <v/>
      </c>
      <c r="P274" s="16">
        <f t="shared" si="158"/>
        <v>0</v>
      </c>
      <c r="R274" s="25"/>
    </row>
    <row r="275" spans="1:18" ht="16.05" customHeight="1" x14ac:dyDescent="0.2">
      <c r="A275" s="36"/>
      <c r="B275" s="36"/>
      <c r="C275" s="37" t="s">
        <v>24</v>
      </c>
      <c r="D275" s="9">
        <f>SUM(D273,D271)</f>
        <v>0</v>
      </c>
      <c r="E275" s="9">
        <f t="shared" ref="E275:O275" si="190">SUM(E273,E271)</f>
        <v>0</v>
      </c>
      <c r="F275" s="9">
        <f t="shared" si="190"/>
        <v>0</v>
      </c>
      <c r="G275" s="9">
        <f t="shared" si="190"/>
        <v>0</v>
      </c>
      <c r="H275" s="9">
        <f t="shared" si="190"/>
        <v>0</v>
      </c>
      <c r="I275" s="9">
        <f t="shared" si="190"/>
        <v>0</v>
      </c>
      <c r="J275" s="9">
        <f t="shared" si="190"/>
        <v>0</v>
      </c>
      <c r="K275" s="9">
        <f t="shared" si="190"/>
        <v>0</v>
      </c>
      <c r="L275" s="9">
        <f t="shared" si="190"/>
        <v>0</v>
      </c>
      <c r="M275" s="9">
        <f t="shared" si="190"/>
        <v>0</v>
      </c>
      <c r="N275" s="9">
        <f t="shared" si="190"/>
        <v>0</v>
      </c>
      <c r="O275" s="9">
        <f t="shared" si="190"/>
        <v>0</v>
      </c>
      <c r="P275" s="16">
        <f t="shared" si="158"/>
        <v>0</v>
      </c>
      <c r="R275" s="25"/>
    </row>
    <row r="276" spans="1:18" ht="16.05" customHeight="1" x14ac:dyDescent="0.2">
      <c r="A276" s="36"/>
      <c r="B276" s="40"/>
      <c r="C276" s="38" t="s">
        <v>22</v>
      </c>
      <c r="D276" s="10" t="str">
        <f t="shared" ref="D276:O276" si="191">IF(D275&lt;=0,"",D275/$P275%)</f>
        <v/>
      </c>
      <c r="E276" s="10" t="str">
        <f t="shared" si="191"/>
        <v/>
      </c>
      <c r="F276" s="10" t="str">
        <f t="shared" si="191"/>
        <v/>
      </c>
      <c r="G276" s="10" t="str">
        <f t="shared" si="191"/>
        <v/>
      </c>
      <c r="H276" s="10" t="str">
        <f t="shared" si="191"/>
        <v/>
      </c>
      <c r="I276" s="10" t="str">
        <f t="shared" si="191"/>
        <v/>
      </c>
      <c r="J276" s="10" t="str">
        <f t="shared" si="191"/>
        <v/>
      </c>
      <c r="K276" s="10" t="str">
        <f t="shared" si="191"/>
        <v/>
      </c>
      <c r="L276" s="10" t="str">
        <f t="shared" si="191"/>
        <v/>
      </c>
      <c r="M276" s="10" t="str">
        <f t="shared" si="191"/>
        <v/>
      </c>
      <c r="N276" s="10" t="str">
        <f t="shared" si="191"/>
        <v/>
      </c>
      <c r="O276" s="10" t="str">
        <f t="shared" si="191"/>
        <v/>
      </c>
      <c r="P276" s="16">
        <f t="shared" si="158"/>
        <v>0</v>
      </c>
      <c r="R276" s="25"/>
    </row>
    <row r="277" spans="1:18" ht="16.05" customHeight="1" x14ac:dyDescent="0.2">
      <c r="A277" s="36"/>
      <c r="B277" s="36" t="s">
        <v>69</v>
      </c>
      <c r="C277" s="37" t="s">
        <v>21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16">
        <f t="shared" si="158"/>
        <v>0</v>
      </c>
      <c r="R277" s="25"/>
    </row>
    <row r="278" spans="1:18" ht="16.05" customHeight="1" x14ac:dyDescent="0.2">
      <c r="A278" s="36"/>
      <c r="B278" s="36"/>
      <c r="C278" s="38" t="s">
        <v>22</v>
      </c>
      <c r="D278" s="10" t="str">
        <f t="shared" ref="D278:O278" si="192">IF(D277&lt;=0,"",D277/$P277%)</f>
        <v/>
      </c>
      <c r="E278" s="10" t="str">
        <f t="shared" si="192"/>
        <v/>
      </c>
      <c r="F278" s="10" t="str">
        <f t="shared" si="192"/>
        <v/>
      </c>
      <c r="G278" s="10" t="str">
        <f t="shared" si="192"/>
        <v/>
      </c>
      <c r="H278" s="10" t="str">
        <f t="shared" si="192"/>
        <v/>
      </c>
      <c r="I278" s="10" t="str">
        <f t="shared" si="192"/>
        <v/>
      </c>
      <c r="J278" s="10" t="str">
        <f t="shared" si="192"/>
        <v/>
      </c>
      <c r="K278" s="10" t="str">
        <f t="shared" si="192"/>
        <v/>
      </c>
      <c r="L278" s="10" t="str">
        <f t="shared" si="192"/>
        <v/>
      </c>
      <c r="M278" s="10" t="str">
        <f t="shared" si="192"/>
        <v/>
      </c>
      <c r="N278" s="10" t="str">
        <f t="shared" si="192"/>
        <v/>
      </c>
      <c r="O278" s="10" t="str">
        <f t="shared" si="192"/>
        <v/>
      </c>
      <c r="P278" s="16">
        <f t="shared" si="158"/>
        <v>0</v>
      </c>
      <c r="R278" s="25"/>
    </row>
    <row r="279" spans="1:18" ht="16.05" customHeight="1" x14ac:dyDescent="0.2">
      <c r="A279" s="36"/>
      <c r="B279" s="36"/>
      <c r="C279" s="37" t="s">
        <v>23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16">
        <f t="shared" si="158"/>
        <v>0</v>
      </c>
      <c r="R279" s="25"/>
    </row>
    <row r="280" spans="1:18" ht="16.05" customHeight="1" x14ac:dyDescent="0.2">
      <c r="A280" s="36"/>
      <c r="B280" s="36"/>
      <c r="C280" s="38" t="s">
        <v>22</v>
      </c>
      <c r="D280" s="10" t="str">
        <f t="shared" ref="D280:O280" si="193">IF(D279&lt;=0,"",D279/$P279%)</f>
        <v/>
      </c>
      <c r="E280" s="10" t="str">
        <f t="shared" si="193"/>
        <v/>
      </c>
      <c r="F280" s="10" t="str">
        <f t="shared" si="193"/>
        <v/>
      </c>
      <c r="G280" s="10" t="str">
        <f t="shared" si="193"/>
        <v/>
      </c>
      <c r="H280" s="10" t="str">
        <f t="shared" si="193"/>
        <v/>
      </c>
      <c r="I280" s="10" t="str">
        <f t="shared" si="193"/>
        <v/>
      </c>
      <c r="J280" s="10" t="str">
        <f t="shared" si="193"/>
        <v/>
      </c>
      <c r="K280" s="10" t="str">
        <f t="shared" si="193"/>
        <v/>
      </c>
      <c r="L280" s="10" t="str">
        <f t="shared" si="193"/>
        <v/>
      </c>
      <c r="M280" s="10" t="str">
        <f t="shared" si="193"/>
        <v/>
      </c>
      <c r="N280" s="10" t="str">
        <f t="shared" si="193"/>
        <v/>
      </c>
      <c r="O280" s="10" t="str">
        <f t="shared" si="193"/>
        <v/>
      </c>
      <c r="P280" s="16">
        <f t="shared" si="158"/>
        <v>0</v>
      </c>
      <c r="R280" s="25"/>
    </row>
    <row r="281" spans="1:18" ht="16.05" customHeight="1" x14ac:dyDescent="0.2">
      <c r="A281" s="36"/>
      <c r="B281" s="36"/>
      <c r="C281" s="37" t="s">
        <v>24</v>
      </c>
      <c r="D281" s="9">
        <f>SUM(D279,D277)</f>
        <v>0</v>
      </c>
      <c r="E281" s="9">
        <f t="shared" ref="E281:O281" si="194">SUM(E279,E277)</f>
        <v>0</v>
      </c>
      <c r="F281" s="9">
        <f t="shared" si="194"/>
        <v>0</v>
      </c>
      <c r="G281" s="9">
        <f t="shared" si="194"/>
        <v>0</v>
      </c>
      <c r="H281" s="9">
        <f t="shared" si="194"/>
        <v>0</v>
      </c>
      <c r="I281" s="9">
        <f t="shared" si="194"/>
        <v>0</v>
      </c>
      <c r="J281" s="9">
        <f t="shared" si="194"/>
        <v>0</v>
      </c>
      <c r="K281" s="9">
        <f t="shared" si="194"/>
        <v>0</v>
      </c>
      <c r="L281" s="9">
        <f t="shared" si="194"/>
        <v>0</v>
      </c>
      <c r="M281" s="9">
        <f t="shared" si="194"/>
        <v>0</v>
      </c>
      <c r="N281" s="9">
        <f t="shared" si="194"/>
        <v>0</v>
      </c>
      <c r="O281" s="9">
        <f t="shared" si="194"/>
        <v>0</v>
      </c>
      <c r="P281" s="16">
        <f t="shared" si="158"/>
        <v>0</v>
      </c>
      <c r="R281" s="25"/>
    </row>
    <row r="282" spans="1:18" ht="16.05" customHeight="1" x14ac:dyDescent="0.2">
      <c r="A282" s="36"/>
      <c r="B282" s="40"/>
      <c r="C282" s="38" t="s">
        <v>22</v>
      </c>
      <c r="D282" s="10" t="str">
        <f t="shared" ref="D282:O282" si="195">IF(D281&lt;=0,"",D281/$P281%)</f>
        <v/>
      </c>
      <c r="E282" s="10" t="str">
        <f t="shared" si="195"/>
        <v/>
      </c>
      <c r="F282" s="10" t="str">
        <f t="shared" si="195"/>
        <v/>
      </c>
      <c r="G282" s="10" t="str">
        <f t="shared" si="195"/>
        <v/>
      </c>
      <c r="H282" s="10" t="str">
        <f t="shared" si="195"/>
        <v/>
      </c>
      <c r="I282" s="10" t="str">
        <f t="shared" si="195"/>
        <v/>
      </c>
      <c r="J282" s="10" t="str">
        <f t="shared" si="195"/>
        <v/>
      </c>
      <c r="K282" s="10" t="str">
        <f t="shared" si="195"/>
        <v/>
      </c>
      <c r="L282" s="10" t="str">
        <f t="shared" si="195"/>
        <v/>
      </c>
      <c r="M282" s="10" t="str">
        <f t="shared" si="195"/>
        <v/>
      </c>
      <c r="N282" s="10" t="str">
        <f t="shared" si="195"/>
        <v/>
      </c>
      <c r="O282" s="10" t="str">
        <f t="shared" si="195"/>
        <v/>
      </c>
      <c r="P282" s="16">
        <f t="shared" si="158"/>
        <v>0</v>
      </c>
      <c r="R282" s="25"/>
    </row>
    <row r="283" spans="1:18" ht="16.05" customHeight="1" x14ac:dyDescent="0.2">
      <c r="A283" s="36"/>
      <c r="B283" s="36" t="s">
        <v>70</v>
      </c>
      <c r="C283" s="37" t="s">
        <v>21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16">
        <f t="shared" si="158"/>
        <v>0</v>
      </c>
      <c r="R283" s="25"/>
    </row>
    <row r="284" spans="1:18" ht="16.05" customHeight="1" x14ac:dyDescent="0.2">
      <c r="A284" s="36"/>
      <c r="B284" s="36"/>
      <c r="C284" s="38" t="s">
        <v>22</v>
      </c>
      <c r="D284" s="10" t="str">
        <f t="shared" ref="D284:O284" si="196">IF(D283&lt;=0,"",D283/$P283%)</f>
        <v/>
      </c>
      <c r="E284" s="10" t="str">
        <f t="shared" si="196"/>
        <v/>
      </c>
      <c r="F284" s="10" t="str">
        <f t="shared" si="196"/>
        <v/>
      </c>
      <c r="G284" s="10" t="str">
        <f t="shared" si="196"/>
        <v/>
      </c>
      <c r="H284" s="10" t="str">
        <f t="shared" si="196"/>
        <v/>
      </c>
      <c r="I284" s="10" t="str">
        <f t="shared" si="196"/>
        <v/>
      </c>
      <c r="J284" s="10" t="str">
        <f t="shared" si="196"/>
        <v/>
      </c>
      <c r="K284" s="10" t="str">
        <f t="shared" si="196"/>
        <v/>
      </c>
      <c r="L284" s="10" t="str">
        <f t="shared" si="196"/>
        <v/>
      </c>
      <c r="M284" s="10" t="str">
        <f t="shared" si="196"/>
        <v/>
      </c>
      <c r="N284" s="10" t="str">
        <f t="shared" si="196"/>
        <v/>
      </c>
      <c r="O284" s="10" t="str">
        <f t="shared" si="196"/>
        <v/>
      </c>
      <c r="P284" s="16">
        <f t="shared" si="158"/>
        <v>0</v>
      </c>
      <c r="R284" s="25"/>
    </row>
    <row r="285" spans="1:18" ht="16.05" customHeight="1" x14ac:dyDescent="0.2">
      <c r="A285" s="36"/>
      <c r="B285" s="36"/>
      <c r="C285" s="37" t="s">
        <v>23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16">
        <f t="shared" si="158"/>
        <v>0</v>
      </c>
      <c r="R285" s="25"/>
    </row>
    <row r="286" spans="1:18" ht="16.05" customHeight="1" x14ac:dyDescent="0.2">
      <c r="A286" s="36"/>
      <c r="B286" s="36"/>
      <c r="C286" s="38" t="s">
        <v>22</v>
      </c>
      <c r="D286" s="10" t="str">
        <f t="shared" ref="D286:O286" si="197">IF(D285&lt;=0,"",D285/$P285%)</f>
        <v/>
      </c>
      <c r="E286" s="10" t="str">
        <f t="shared" si="197"/>
        <v/>
      </c>
      <c r="F286" s="10" t="str">
        <f t="shared" si="197"/>
        <v/>
      </c>
      <c r="G286" s="10" t="str">
        <f t="shared" si="197"/>
        <v/>
      </c>
      <c r="H286" s="10" t="str">
        <f t="shared" si="197"/>
        <v/>
      </c>
      <c r="I286" s="10" t="str">
        <f t="shared" si="197"/>
        <v/>
      </c>
      <c r="J286" s="10" t="str">
        <f t="shared" si="197"/>
        <v/>
      </c>
      <c r="K286" s="10" t="str">
        <f t="shared" si="197"/>
        <v/>
      </c>
      <c r="L286" s="10" t="str">
        <f t="shared" si="197"/>
        <v/>
      </c>
      <c r="M286" s="10" t="str">
        <f t="shared" si="197"/>
        <v/>
      </c>
      <c r="N286" s="10" t="str">
        <f t="shared" si="197"/>
        <v/>
      </c>
      <c r="O286" s="10" t="str">
        <f t="shared" si="197"/>
        <v/>
      </c>
      <c r="P286" s="16">
        <f t="shared" si="158"/>
        <v>0</v>
      </c>
      <c r="R286" s="25"/>
    </row>
    <row r="287" spans="1:18" ht="16.05" customHeight="1" x14ac:dyDescent="0.2">
      <c r="A287" s="36"/>
      <c r="B287" s="36"/>
      <c r="C287" s="37" t="s">
        <v>24</v>
      </c>
      <c r="D287" s="9">
        <f>SUM(D285,D283)</f>
        <v>0</v>
      </c>
      <c r="E287" s="9">
        <f t="shared" ref="E287:O287" si="198">SUM(E285,E283)</f>
        <v>0</v>
      </c>
      <c r="F287" s="9">
        <f t="shared" si="198"/>
        <v>0</v>
      </c>
      <c r="G287" s="9">
        <f t="shared" si="198"/>
        <v>0</v>
      </c>
      <c r="H287" s="9">
        <f t="shared" si="198"/>
        <v>0</v>
      </c>
      <c r="I287" s="9">
        <f t="shared" si="198"/>
        <v>0</v>
      </c>
      <c r="J287" s="9">
        <f t="shared" si="198"/>
        <v>0</v>
      </c>
      <c r="K287" s="9">
        <f t="shared" si="198"/>
        <v>0</v>
      </c>
      <c r="L287" s="9">
        <f t="shared" si="198"/>
        <v>0</v>
      </c>
      <c r="M287" s="9">
        <f t="shared" si="198"/>
        <v>0</v>
      </c>
      <c r="N287" s="9">
        <f t="shared" si="198"/>
        <v>0</v>
      </c>
      <c r="O287" s="9">
        <f t="shared" si="198"/>
        <v>0</v>
      </c>
      <c r="P287" s="16">
        <f t="shared" si="158"/>
        <v>0</v>
      </c>
      <c r="R287" s="25"/>
    </row>
    <row r="288" spans="1:18" ht="16.05" customHeight="1" x14ac:dyDescent="0.2">
      <c r="A288" s="36"/>
      <c r="B288" s="40"/>
      <c r="C288" s="38" t="s">
        <v>22</v>
      </c>
      <c r="D288" s="10" t="str">
        <f t="shared" ref="D288:O288" si="199">IF(D287&lt;=0,"",D287/$P287%)</f>
        <v/>
      </c>
      <c r="E288" s="10" t="str">
        <f t="shared" si="199"/>
        <v/>
      </c>
      <c r="F288" s="10" t="str">
        <f t="shared" si="199"/>
        <v/>
      </c>
      <c r="G288" s="10" t="str">
        <f t="shared" si="199"/>
        <v/>
      </c>
      <c r="H288" s="10" t="str">
        <f t="shared" si="199"/>
        <v/>
      </c>
      <c r="I288" s="10" t="str">
        <f t="shared" si="199"/>
        <v/>
      </c>
      <c r="J288" s="10" t="str">
        <f t="shared" si="199"/>
        <v/>
      </c>
      <c r="K288" s="10" t="str">
        <f t="shared" si="199"/>
        <v/>
      </c>
      <c r="L288" s="10" t="str">
        <f t="shared" si="199"/>
        <v/>
      </c>
      <c r="M288" s="10" t="str">
        <f t="shared" si="199"/>
        <v/>
      </c>
      <c r="N288" s="10" t="str">
        <f t="shared" si="199"/>
        <v/>
      </c>
      <c r="O288" s="10" t="str">
        <f t="shared" si="199"/>
        <v/>
      </c>
      <c r="P288" s="16">
        <f t="shared" si="158"/>
        <v>0</v>
      </c>
      <c r="R288" s="25"/>
    </row>
    <row r="289" spans="1:18" ht="16.05" customHeight="1" x14ac:dyDescent="0.2">
      <c r="A289" s="36"/>
      <c r="B289" s="36" t="s">
        <v>71</v>
      </c>
      <c r="C289" s="37" t="s">
        <v>21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16">
        <f t="shared" si="158"/>
        <v>0</v>
      </c>
      <c r="R289" s="25"/>
    </row>
    <row r="290" spans="1:18" ht="16.05" customHeight="1" x14ac:dyDescent="0.2">
      <c r="A290" s="36"/>
      <c r="B290" s="36"/>
      <c r="C290" s="38" t="s">
        <v>22</v>
      </c>
      <c r="D290" s="10" t="str">
        <f t="shared" ref="D290:O290" si="200">IF(D289&lt;=0,"",D289/$P289%)</f>
        <v/>
      </c>
      <c r="E290" s="10" t="str">
        <f t="shared" si="200"/>
        <v/>
      </c>
      <c r="F290" s="10" t="str">
        <f t="shared" si="200"/>
        <v/>
      </c>
      <c r="G290" s="10" t="str">
        <f t="shared" si="200"/>
        <v/>
      </c>
      <c r="H290" s="10" t="str">
        <f t="shared" si="200"/>
        <v/>
      </c>
      <c r="I290" s="10" t="str">
        <f t="shared" si="200"/>
        <v/>
      </c>
      <c r="J290" s="10" t="str">
        <f t="shared" si="200"/>
        <v/>
      </c>
      <c r="K290" s="10" t="str">
        <f t="shared" si="200"/>
        <v/>
      </c>
      <c r="L290" s="10" t="str">
        <f t="shared" si="200"/>
        <v/>
      </c>
      <c r="M290" s="10" t="str">
        <f t="shared" si="200"/>
        <v/>
      </c>
      <c r="N290" s="10" t="str">
        <f t="shared" si="200"/>
        <v/>
      </c>
      <c r="O290" s="10" t="str">
        <f t="shared" si="200"/>
        <v/>
      </c>
      <c r="P290" s="16">
        <f t="shared" si="158"/>
        <v>0</v>
      </c>
      <c r="R290" s="25"/>
    </row>
    <row r="291" spans="1:18" ht="16.05" customHeight="1" x14ac:dyDescent="0.2">
      <c r="A291" s="36"/>
      <c r="B291" s="36"/>
      <c r="C291" s="37" t="s">
        <v>23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16">
        <f t="shared" si="158"/>
        <v>0</v>
      </c>
      <c r="R291" s="25"/>
    </row>
    <row r="292" spans="1:18" ht="16.05" customHeight="1" x14ac:dyDescent="0.2">
      <c r="A292" s="36"/>
      <c r="B292" s="36"/>
      <c r="C292" s="38" t="s">
        <v>22</v>
      </c>
      <c r="D292" s="10" t="str">
        <f t="shared" ref="D292:O292" si="201">IF(D291&lt;=0,"",D291/$P291%)</f>
        <v/>
      </c>
      <c r="E292" s="10" t="str">
        <f t="shared" si="201"/>
        <v/>
      </c>
      <c r="F292" s="10" t="str">
        <f t="shared" si="201"/>
        <v/>
      </c>
      <c r="G292" s="10" t="str">
        <f t="shared" si="201"/>
        <v/>
      </c>
      <c r="H292" s="10" t="str">
        <f t="shared" si="201"/>
        <v/>
      </c>
      <c r="I292" s="10" t="str">
        <f t="shared" si="201"/>
        <v/>
      </c>
      <c r="J292" s="10" t="str">
        <f t="shared" si="201"/>
        <v/>
      </c>
      <c r="K292" s="10" t="str">
        <f t="shared" si="201"/>
        <v/>
      </c>
      <c r="L292" s="10" t="str">
        <f t="shared" si="201"/>
        <v/>
      </c>
      <c r="M292" s="10" t="str">
        <f t="shared" si="201"/>
        <v/>
      </c>
      <c r="N292" s="10" t="str">
        <f t="shared" si="201"/>
        <v/>
      </c>
      <c r="O292" s="10" t="str">
        <f t="shared" si="201"/>
        <v/>
      </c>
      <c r="P292" s="16">
        <f t="shared" si="158"/>
        <v>0</v>
      </c>
      <c r="R292" s="25"/>
    </row>
    <row r="293" spans="1:18" ht="16.05" customHeight="1" x14ac:dyDescent="0.2">
      <c r="A293" s="36"/>
      <c r="B293" s="36"/>
      <c r="C293" s="37" t="s">
        <v>24</v>
      </c>
      <c r="D293" s="9">
        <f>SUM(D291,D289)</f>
        <v>0</v>
      </c>
      <c r="E293" s="9">
        <f t="shared" ref="E293:N293" si="202">SUM(E291,E289)</f>
        <v>0</v>
      </c>
      <c r="F293" s="9">
        <f t="shared" si="202"/>
        <v>0</v>
      </c>
      <c r="G293" s="9">
        <f t="shared" si="202"/>
        <v>0</v>
      </c>
      <c r="H293" s="9">
        <f t="shared" si="202"/>
        <v>0</v>
      </c>
      <c r="I293" s="9">
        <f t="shared" si="202"/>
        <v>0</v>
      </c>
      <c r="J293" s="9">
        <f t="shared" si="202"/>
        <v>0</v>
      </c>
      <c r="K293" s="9">
        <f t="shared" si="202"/>
        <v>0</v>
      </c>
      <c r="L293" s="9">
        <f t="shared" si="202"/>
        <v>0</v>
      </c>
      <c r="M293" s="9">
        <f t="shared" si="202"/>
        <v>0</v>
      </c>
      <c r="N293" s="9">
        <f t="shared" si="202"/>
        <v>0</v>
      </c>
      <c r="O293" s="9">
        <f>SUM(O291,O289)</f>
        <v>0</v>
      </c>
      <c r="P293" s="16">
        <f t="shared" ref="P293:P356" si="203">SUM(D293:O293)</f>
        <v>0</v>
      </c>
      <c r="R293" s="25"/>
    </row>
    <row r="294" spans="1:18" ht="16.05" customHeight="1" x14ac:dyDescent="0.2">
      <c r="A294" s="36"/>
      <c r="B294" s="40"/>
      <c r="C294" s="38" t="s">
        <v>22</v>
      </c>
      <c r="D294" s="10" t="str">
        <f t="shared" ref="D294:O294" si="204">IF(D293&lt;=0,"",D293/$P293%)</f>
        <v/>
      </c>
      <c r="E294" s="10" t="str">
        <f t="shared" si="204"/>
        <v/>
      </c>
      <c r="F294" s="10" t="str">
        <f t="shared" si="204"/>
        <v/>
      </c>
      <c r="G294" s="10" t="str">
        <f t="shared" si="204"/>
        <v/>
      </c>
      <c r="H294" s="10" t="str">
        <f t="shared" si="204"/>
        <v/>
      </c>
      <c r="I294" s="10" t="str">
        <f t="shared" si="204"/>
        <v/>
      </c>
      <c r="J294" s="10" t="str">
        <f t="shared" si="204"/>
        <v/>
      </c>
      <c r="K294" s="10" t="str">
        <f t="shared" si="204"/>
        <v/>
      </c>
      <c r="L294" s="10" t="str">
        <f t="shared" si="204"/>
        <v/>
      </c>
      <c r="M294" s="10" t="str">
        <f t="shared" si="204"/>
        <v/>
      </c>
      <c r="N294" s="10" t="str">
        <f t="shared" si="204"/>
        <v/>
      </c>
      <c r="O294" s="10" t="str">
        <f t="shared" si="204"/>
        <v/>
      </c>
      <c r="P294" s="16">
        <f t="shared" si="203"/>
        <v>0</v>
      </c>
      <c r="R294" s="25"/>
    </row>
    <row r="295" spans="1:18" ht="16.05" customHeight="1" x14ac:dyDescent="0.2">
      <c r="A295" s="56" t="s">
        <v>72</v>
      </c>
      <c r="B295" s="57"/>
      <c r="C295" s="37" t="s">
        <v>21</v>
      </c>
      <c r="D295" s="8">
        <v>22801.599999999999</v>
      </c>
      <c r="E295" s="8">
        <v>20726.099999999999</v>
      </c>
      <c r="F295" s="8">
        <v>22965</v>
      </c>
      <c r="G295" s="8">
        <v>21974.799999999999</v>
      </c>
      <c r="H295" s="8">
        <v>23135</v>
      </c>
      <c r="I295" s="8">
        <v>22443.200000000004</v>
      </c>
      <c r="J295" s="8">
        <v>22658.9</v>
      </c>
      <c r="K295" s="8">
        <v>22067.4</v>
      </c>
      <c r="L295" s="8">
        <v>20834.7</v>
      </c>
      <c r="M295" s="8">
        <v>21040.800000000003</v>
      </c>
      <c r="N295" s="8">
        <v>20076.899999999998</v>
      </c>
      <c r="O295" s="8">
        <v>20903.800000000003</v>
      </c>
      <c r="P295" s="16">
        <f t="shared" si="203"/>
        <v>261628.2</v>
      </c>
      <c r="R295" s="25"/>
    </row>
    <row r="296" spans="1:18" ht="16.05" customHeight="1" x14ac:dyDescent="0.2">
      <c r="A296" s="36"/>
      <c r="C296" s="38" t="s">
        <v>22</v>
      </c>
      <c r="D296" s="10">
        <f t="shared" ref="D296:O296" si="205">IF(D295&lt;=0,"",D295/$P295%)</f>
        <v>8.7152684611215445</v>
      </c>
      <c r="E296" s="10">
        <f t="shared" si="205"/>
        <v>7.9219671273968162</v>
      </c>
      <c r="F296" s="10">
        <f t="shared" si="205"/>
        <v>8.7777235022830098</v>
      </c>
      <c r="G296" s="10">
        <f t="shared" si="205"/>
        <v>8.3992474817317078</v>
      </c>
      <c r="H296" s="10">
        <f t="shared" si="205"/>
        <v>8.8427012072857583</v>
      </c>
      <c r="I296" s="10">
        <f t="shared" si="205"/>
        <v>8.578280170103989</v>
      </c>
      <c r="J296" s="10">
        <f t="shared" si="205"/>
        <v>8.6607254110986513</v>
      </c>
      <c r="K296" s="10">
        <f t="shared" si="205"/>
        <v>8.4346412198685012</v>
      </c>
      <c r="L296" s="10">
        <f t="shared" si="205"/>
        <v>7.9634764142397492</v>
      </c>
      <c r="M296" s="10">
        <f t="shared" si="205"/>
        <v>8.042252326010729</v>
      </c>
      <c r="N296" s="10">
        <f t="shared" si="205"/>
        <v>7.6738287386451445</v>
      </c>
      <c r="O296" s="10">
        <f t="shared" si="205"/>
        <v>7.9898879402143965</v>
      </c>
      <c r="P296" s="16">
        <f t="shared" si="203"/>
        <v>100</v>
      </c>
      <c r="R296" s="25"/>
    </row>
    <row r="297" spans="1:18" ht="16.05" customHeight="1" x14ac:dyDescent="0.2">
      <c r="A297" s="36"/>
      <c r="C297" s="37" t="s">
        <v>23</v>
      </c>
      <c r="D297" s="8">
        <v>570.79999999999995</v>
      </c>
      <c r="E297" s="8">
        <v>560.79999999999995</v>
      </c>
      <c r="F297" s="8">
        <v>563.6</v>
      </c>
      <c r="G297" s="8">
        <v>547.9</v>
      </c>
      <c r="H297" s="8">
        <v>587.1</v>
      </c>
      <c r="I297" s="8">
        <v>490.9</v>
      </c>
      <c r="J297" s="8">
        <v>705.3</v>
      </c>
      <c r="K297" s="8">
        <v>787.6</v>
      </c>
      <c r="L297" s="8">
        <v>756.8</v>
      </c>
      <c r="M297" s="8">
        <v>746.3</v>
      </c>
      <c r="N297" s="8">
        <v>753.2</v>
      </c>
      <c r="O297" s="8">
        <v>641.4</v>
      </c>
      <c r="P297" s="16">
        <f t="shared" si="203"/>
        <v>7711.7</v>
      </c>
      <c r="R297" s="25"/>
    </row>
    <row r="298" spans="1:18" ht="16.05" customHeight="1" x14ac:dyDescent="0.2">
      <c r="A298" s="36"/>
      <c r="C298" s="38" t="s">
        <v>22</v>
      </c>
      <c r="D298" s="10">
        <f t="shared" ref="D298:O298" si="206">IF(D297&lt;=0,"",D297/$P297%)</f>
        <v>7.4017402129232197</v>
      </c>
      <c r="E298" s="10">
        <f t="shared" si="206"/>
        <v>7.2720671187935206</v>
      </c>
      <c r="F298" s="10">
        <f t="shared" si="206"/>
        <v>7.3083755851498369</v>
      </c>
      <c r="G298" s="10">
        <f t="shared" si="206"/>
        <v>7.1047888273662094</v>
      </c>
      <c r="H298" s="10">
        <f t="shared" si="206"/>
        <v>7.6131073563546297</v>
      </c>
      <c r="I298" s="10">
        <f t="shared" si="206"/>
        <v>6.3656521908269248</v>
      </c>
      <c r="J298" s="10">
        <f t="shared" si="206"/>
        <v>9.1458433289676719</v>
      </c>
      <c r="K298" s="10">
        <f t="shared" si="206"/>
        <v>10.213052893655096</v>
      </c>
      <c r="L298" s="10">
        <f t="shared" si="206"/>
        <v>9.8136597637356218</v>
      </c>
      <c r="M298" s="10">
        <f t="shared" si="206"/>
        <v>9.6775030148994379</v>
      </c>
      <c r="N298" s="10">
        <f t="shared" si="206"/>
        <v>9.7669774498489303</v>
      </c>
      <c r="O298" s="10">
        <f t="shared" si="206"/>
        <v>8.3172322574788957</v>
      </c>
      <c r="P298" s="16">
        <f t="shared" si="203"/>
        <v>99.999999999999986</v>
      </c>
      <c r="R298" s="25"/>
    </row>
    <row r="299" spans="1:18" ht="16.05" customHeight="1" x14ac:dyDescent="0.2">
      <c r="A299" s="36"/>
      <c r="B299" s="45"/>
      <c r="C299" s="37" t="s">
        <v>24</v>
      </c>
      <c r="D299" s="9">
        <f>SUM(D297,D295)</f>
        <v>23372.399999999998</v>
      </c>
      <c r="E299" s="9">
        <f t="shared" ref="E299:O299" si="207">SUM(E297,E295)</f>
        <v>21286.899999999998</v>
      </c>
      <c r="F299" s="9">
        <f t="shared" si="207"/>
        <v>23528.6</v>
      </c>
      <c r="G299" s="9">
        <f t="shared" si="207"/>
        <v>22522.7</v>
      </c>
      <c r="H299" s="9">
        <f t="shared" si="207"/>
        <v>23722.1</v>
      </c>
      <c r="I299" s="9">
        <f t="shared" si="207"/>
        <v>22934.100000000006</v>
      </c>
      <c r="J299" s="9">
        <f t="shared" si="207"/>
        <v>23364.2</v>
      </c>
      <c r="K299" s="9">
        <f t="shared" si="207"/>
        <v>22855</v>
      </c>
      <c r="L299" s="9">
        <f t="shared" si="207"/>
        <v>21591.5</v>
      </c>
      <c r="M299" s="9">
        <f t="shared" si="207"/>
        <v>21787.100000000002</v>
      </c>
      <c r="N299" s="9">
        <f t="shared" si="207"/>
        <v>20830.099999999999</v>
      </c>
      <c r="O299" s="9">
        <f t="shared" si="207"/>
        <v>21545.200000000004</v>
      </c>
      <c r="P299" s="16">
        <f t="shared" si="203"/>
        <v>269339.90000000002</v>
      </c>
      <c r="R299" s="25"/>
    </row>
    <row r="300" spans="1:18" ht="16.05" customHeight="1" x14ac:dyDescent="0.2">
      <c r="A300" s="40"/>
      <c r="B300" s="39"/>
      <c r="C300" s="38" t="s">
        <v>22</v>
      </c>
      <c r="D300" s="10">
        <f t="shared" ref="D300:O300" si="208">IF(D299&lt;=0,"",D299/$P299%)</f>
        <v>8.677659715474757</v>
      </c>
      <c r="E300" s="10">
        <f t="shared" si="208"/>
        <v>7.903359286908473</v>
      </c>
      <c r="F300" s="10">
        <f t="shared" si="208"/>
        <v>8.7356533510259702</v>
      </c>
      <c r="G300" s="10">
        <f t="shared" si="208"/>
        <v>8.3621847338623052</v>
      </c>
      <c r="H300" s="10">
        <f t="shared" si="208"/>
        <v>8.8074956588310886</v>
      </c>
      <c r="I300" s="10">
        <f t="shared" si="208"/>
        <v>8.5149285345394432</v>
      </c>
      <c r="J300" s="10">
        <f t="shared" si="208"/>
        <v>8.6746152352473569</v>
      </c>
      <c r="K300" s="10">
        <f t="shared" si="208"/>
        <v>8.4855604386873225</v>
      </c>
      <c r="L300" s="10">
        <f t="shared" si="208"/>
        <v>8.016450589014104</v>
      </c>
      <c r="M300" s="10">
        <f t="shared" si="208"/>
        <v>8.0890725807798987</v>
      </c>
      <c r="N300" s="10">
        <f t="shared" si="208"/>
        <v>7.733759461557681</v>
      </c>
      <c r="O300" s="10">
        <f t="shared" si="208"/>
        <v>7.9992604140715882</v>
      </c>
      <c r="P300" s="16">
        <f t="shared" si="203"/>
        <v>99.999999999999986</v>
      </c>
      <c r="R300" s="25"/>
    </row>
    <row r="301" spans="1:18" s="11" customFormat="1" ht="16.05" customHeight="1" x14ac:dyDescent="0.2">
      <c r="A301" s="36" t="s">
        <v>73</v>
      </c>
      <c r="B301" s="44"/>
      <c r="C301" s="37" t="s">
        <v>115</v>
      </c>
      <c r="D301" s="10">
        <f>SUM(D307,D313,D319,D325,D331,D337,D343,D349,D355)</f>
        <v>3719.7999999999997</v>
      </c>
      <c r="E301" s="10">
        <f t="shared" ref="E301:O301" si="209">SUM(E307,E313,E319,E325,E331,E337,E343,E349,E355)</f>
        <v>2941.3</v>
      </c>
      <c r="F301" s="10">
        <f t="shared" si="209"/>
        <v>3507.7</v>
      </c>
      <c r="G301" s="10">
        <f t="shared" si="209"/>
        <v>3278.9999999999991</v>
      </c>
      <c r="H301" s="10">
        <f t="shared" si="209"/>
        <v>3451.5</v>
      </c>
      <c r="I301" s="10">
        <f t="shared" si="209"/>
        <v>3244.0000000000005</v>
      </c>
      <c r="J301" s="10">
        <f t="shared" si="209"/>
        <v>3179.7</v>
      </c>
      <c r="K301" s="10">
        <f t="shared" si="209"/>
        <v>3457.7</v>
      </c>
      <c r="L301" s="10">
        <f t="shared" si="209"/>
        <v>2882.1000000000004</v>
      </c>
      <c r="M301" s="10">
        <f t="shared" si="209"/>
        <v>2990.9</v>
      </c>
      <c r="N301" s="10">
        <f t="shared" si="209"/>
        <v>3163.5</v>
      </c>
      <c r="O301" s="10">
        <f t="shared" si="209"/>
        <v>3572.7000000000003</v>
      </c>
      <c r="P301" s="16">
        <f t="shared" si="203"/>
        <v>39389.9</v>
      </c>
      <c r="R301" s="25"/>
    </row>
    <row r="302" spans="1:18" s="11" customFormat="1" ht="16.05" customHeight="1" x14ac:dyDescent="0.2">
      <c r="A302" s="36"/>
      <c r="B302" s="45"/>
      <c r="C302" s="38" t="s">
        <v>22</v>
      </c>
      <c r="D302" s="10">
        <f t="shared" ref="D302:O302" si="210">IF(D301&lt;=0,"",D301/$P301%)</f>
        <v>9.443537556581763</v>
      </c>
      <c r="E302" s="10">
        <f t="shared" si="210"/>
        <v>7.4671425923904353</v>
      </c>
      <c r="F302" s="10">
        <f t="shared" si="210"/>
        <v>8.9050746511161485</v>
      </c>
      <c r="G302" s="10">
        <f t="shared" si="210"/>
        <v>8.3244689628559581</v>
      </c>
      <c r="H302" s="10">
        <f t="shared" si="210"/>
        <v>8.7623984828598189</v>
      </c>
      <c r="I302" s="10">
        <f t="shared" si="210"/>
        <v>8.2356136979276418</v>
      </c>
      <c r="J302" s="10">
        <f t="shared" si="210"/>
        <v>8.0723738826450422</v>
      </c>
      <c r="K302" s="10">
        <f t="shared" si="210"/>
        <v>8.7781385583614071</v>
      </c>
      <c r="L302" s="10">
        <f t="shared" si="210"/>
        <v>7.316850258568822</v>
      </c>
      <c r="M302" s="10">
        <f t="shared" si="210"/>
        <v>7.593063196403139</v>
      </c>
      <c r="N302" s="10">
        <f t="shared" si="210"/>
        <v>8.0312465885925075</v>
      </c>
      <c r="O302" s="10">
        <f t="shared" si="210"/>
        <v>9.0700915716973132</v>
      </c>
      <c r="P302" s="16">
        <f t="shared" si="203"/>
        <v>100</v>
      </c>
      <c r="R302" s="25"/>
    </row>
    <row r="303" spans="1:18" s="11" customFormat="1" ht="16.05" customHeight="1" x14ac:dyDescent="0.2">
      <c r="A303" s="36"/>
      <c r="B303" s="45"/>
      <c r="C303" s="37" t="s">
        <v>116</v>
      </c>
      <c r="D303" s="10">
        <f>SUM(D309,D315,D321,D327,D333,D339,D345,D351,D357)</f>
        <v>10026.200000000001</v>
      </c>
      <c r="E303" s="10">
        <f t="shared" ref="E303:O303" si="211">SUM(E309,E315,E321,E327,E333,E339,E345,E351,E357)</f>
        <v>9312.7999999999993</v>
      </c>
      <c r="F303" s="10">
        <f t="shared" si="211"/>
        <v>10367.200000000001</v>
      </c>
      <c r="G303" s="10">
        <f t="shared" si="211"/>
        <v>10078.099999999999</v>
      </c>
      <c r="H303" s="10">
        <f t="shared" si="211"/>
        <v>10918.800000000001</v>
      </c>
      <c r="I303" s="10">
        <f t="shared" si="211"/>
        <v>10075.6</v>
      </c>
      <c r="J303" s="10">
        <f t="shared" si="211"/>
        <v>9941.5</v>
      </c>
      <c r="K303" s="10">
        <f t="shared" si="211"/>
        <v>9944.9000000000015</v>
      </c>
      <c r="L303" s="10">
        <f t="shared" si="211"/>
        <v>9518.6</v>
      </c>
      <c r="M303" s="10">
        <f t="shared" si="211"/>
        <v>10671.7</v>
      </c>
      <c r="N303" s="10">
        <f t="shared" si="211"/>
        <v>10280.799999999999</v>
      </c>
      <c r="O303" s="10">
        <f t="shared" si="211"/>
        <v>9555.2999999999993</v>
      </c>
      <c r="P303" s="16">
        <f t="shared" si="203"/>
        <v>120691.50000000001</v>
      </c>
      <c r="R303" s="25"/>
    </row>
    <row r="304" spans="1:18" s="11" customFormat="1" ht="16.05" customHeight="1" x14ac:dyDescent="0.2">
      <c r="A304" s="36"/>
      <c r="B304" s="45"/>
      <c r="C304" s="38" t="s">
        <v>22</v>
      </c>
      <c r="D304" s="10">
        <f t="shared" ref="D304:O304" si="212">IF(D303&lt;=0,"",D303/$P303%)</f>
        <v>8.3072958741916363</v>
      </c>
      <c r="E304" s="10">
        <f t="shared" si="212"/>
        <v>7.716202052340055</v>
      </c>
      <c r="F304" s="10">
        <f t="shared" si="212"/>
        <v>8.5898344125311219</v>
      </c>
      <c r="G304" s="10">
        <f t="shared" si="212"/>
        <v>8.3502980740151518</v>
      </c>
      <c r="H304" s="10">
        <f t="shared" si="212"/>
        <v>9.0468674264550515</v>
      </c>
      <c r="I304" s="10">
        <f t="shared" si="212"/>
        <v>8.3482266771065063</v>
      </c>
      <c r="J304" s="10">
        <f t="shared" si="212"/>
        <v>8.2371169469266672</v>
      </c>
      <c r="K304" s="10">
        <f t="shared" si="212"/>
        <v>8.2399340467224285</v>
      </c>
      <c r="L304" s="10">
        <f t="shared" si="212"/>
        <v>7.8867194458598977</v>
      </c>
      <c r="M304" s="10">
        <f t="shared" si="212"/>
        <v>8.8421305560043582</v>
      </c>
      <c r="N304" s="10">
        <f t="shared" si="212"/>
        <v>8.5182469353682713</v>
      </c>
      <c r="O304" s="10">
        <f t="shared" si="212"/>
        <v>7.9171275524788385</v>
      </c>
      <c r="P304" s="16">
        <f t="shared" si="203"/>
        <v>100</v>
      </c>
      <c r="R304" s="25"/>
    </row>
    <row r="305" spans="1:18" s="11" customFormat="1" ht="16.05" customHeight="1" x14ac:dyDescent="0.2">
      <c r="A305" s="36"/>
      <c r="B305" s="45"/>
      <c r="C305" s="37" t="s">
        <v>117</v>
      </c>
      <c r="D305" s="10">
        <f>SUM(D311,D317,D323,D329,D335,D341,D347,D353,D359)</f>
        <v>13746</v>
      </c>
      <c r="E305" s="10">
        <f t="shared" ref="E305:O305" si="213">SUM(E311,E317,E323,E329,E335,E341,E347,E353,E359)</f>
        <v>12254.099999999999</v>
      </c>
      <c r="F305" s="10">
        <f t="shared" si="213"/>
        <v>13874.900000000001</v>
      </c>
      <c r="G305" s="10">
        <f t="shared" si="213"/>
        <v>13357.100000000002</v>
      </c>
      <c r="H305" s="10">
        <f t="shared" si="213"/>
        <v>14370.300000000001</v>
      </c>
      <c r="I305" s="10">
        <f t="shared" si="213"/>
        <v>13319.599999999999</v>
      </c>
      <c r="J305" s="10">
        <f t="shared" si="213"/>
        <v>13121.199999999999</v>
      </c>
      <c r="K305" s="10">
        <f t="shared" si="213"/>
        <v>13402.599999999999</v>
      </c>
      <c r="L305" s="10">
        <f t="shared" si="213"/>
        <v>12400.7</v>
      </c>
      <c r="M305" s="10">
        <f t="shared" si="213"/>
        <v>13662.6</v>
      </c>
      <c r="N305" s="10">
        <f t="shared" si="213"/>
        <v>13444.3</v>
      </c>
      <c r="O305" s="10">
        <f t="shared" si="213"/>
        <v>13128</v>
      </c>
      <c r="P305" s="16">
        <f t="shared" si="203"/>
        <v>160081.39999999997</v>
      </c>
      <c r="R305" s="25"/>
    </row>
    <row r="306" spans="1:18" s="11" customFormat="1" ht="16.05" customHeight="1" x14ac:dyDescent="0.2">
      <c r="A306" s="36"/>
      <c r="B306" s="39"/>
      <c r="C306" s="38" t="s">
        <v>22</v>
      </c>
      <c r="D306" s="10">
        <f t="shared" ref="D306:O306" si="214">IF(D305&lt;=0,"",D305/$P305%)</f>
        <v>8.5868814240755036</v>
      </c>
      <c r="E306" s="10">
        <f t="shared" si="214"/>
        <v>7.6549180604367537</v>
      </c>
      <c r="F306" s="10">
        <f t="shared" si="214"/>
        <v>8.6674029587447414</v>
      </c>
      <c r="G306" s="10">
        <f t="shared" si="214"/>
        <v>8.3439425192433383</v>
      </c>
      <c r="H306" s="10">
        <f t="shared" si="214"/>
        <v>8.9768705171244161</v>
      </c>
      <c r="I306" s="10">
        <f t="shared" si="214"/>
        <v>8.3205169370082981</v>
      </c>
      <c r="J306" s="10">
        <f t="shared" si="214"/>
        <v>8.1965799899301235</v>
      </c>
      <c r="K306" s="10">
        <f t="shared" si="214"/>
        <v>8.3723655590218495</v>
      </c>
      <c r="L306" s="10">
        <f t="shared" si="214"/>
        <v>7.7464964699209302</v>
      </c>
      <c r="M306" s="10">
        <f t="shared" si="214"/>
        <v>8.5347829291847788</v>
      </c>
      <c r="N306" s="10">
        <f t="shared" si="214"/>
        <v>8.3984148064672119</v>
      </c>
      <c r="O306" s="10">
        <f t="shared" si="214"/>
        <v>8.2008278288420779</v>
      </c>
      <c r="P306" s="16">
        <f t="shared" si="203"/>
        <v>100.00000000000001</v>
      </c>
      <c r="R306" s="25"/>
    </row>
    <row r="307" spans="1:18" s="11" customFormat="1" ht="16.05" customHeight="1" x14ac:dyDescent="0.2">
      <c r="A307" s="36"/>
      <c r="B307" s="36" t="s">
        <v>74</v>
      </c>
      <c r="C307" s="37" t="s">
        <v>21</v>
      </c>
      <c r="D307" s="8">
        <v>169</v>
      </c>
      <c r="E307" s="8">
        <v>168.1</v>
      </c>
      <c r="F307" s="8">
        <v>193.6</v>
      </c>
      <c r="G307" s="8">
        <v>231.9</v>
      </c>
      <c r="H307" s="8">
        <v>210.3</v>
      </c>
      <c r="I307" s="8">
        <v>169.4</v>
      </c>
      <c r="J307" s="8">
        <v>194.8</v>
      </c>
      <c r="K307" s="8">
        <v>172.5</v>
      </c>
      <c r="L307" s="8">
        <v>177</v>
      </c>
      <c r="M307" s="8">
        <v>184.8</v>
      </c>
      <c r="N307" s="8">
        <v>200.3</v>
      </c>
      <c r="O307" s="8">
        <v>172.8</v>
      </c>
      <c r="P307" s="16">
        <f t="shared" si="203"/>
        <v>2244.5000000000005</v>
      </c>
      <c r="R307" s="25"/>
    </row>
    <row r="308" spans="1:18" s="11" customFormat="1" ht="16.05" customHeight="1" x14ac:dyDescent="0.2">
      <c r="A308" s="36"/>
      <c r="B308" s="36"/>
      <c r="C308" s="38" t="s">
        <v>22</v>
      </c>
      <c r="D308" s="10">
        <f t="shared" ref="D308:O308" si="215">IF(D307&lt;=0,"",D307/$P307%)</f>
        <v>7.529516596123857</v>
      </c>
      <c r="E308" s="10">
        <f t="shared" si="215"/>
        <v>7.4894185787480492</v>
      </c>
      <c r="F308" s="10">
        <f t="shared" si="215"/>
        <v>8.625529071062596</v>
      </c>
      <c r="G308" s="10">
        <f t="shared" si="215"/>
        <v>10.331922477166405</v>
      </c>
      <c r="H308" s="10">
        <f t="shared" si="215"/>
        <v>9.3695700601470246</v>
      </c>
      <c r="I308" s="10">
        <f t="shared" si="215"/>
        <v>7.5473379371797717</v>
      </c>
      <c r="J308" s="10">
        <f t="shared" si="215"/>
        <v>8.6789930942303393</v>
      </c>
      <c r="K308" s="10">
        <f t="shared" si="215"/>
        <v>7.6854533303631083</v>
      </c>
      <c r="L308" s="10">
        <f t="shared" si="215"/>
        <v>7.8859434172421459</v>
      </c>
      <c r="M308" s="10">
        <f t="shared" si="215"/>
        <v>8.2334595678324778</v>
      </c>
      <c r="N308" s="10">
        <f t="shared" si="215"/>
        <v>8.9240365337491632</v>
      </c>
      <c r="O308" s="10">
        <f t="shared" si="215"/>
        <v>7.6988193361550445</v>
      </c>
      <c r="P308" s="16">
        <f t="shared" si="203"/>
        <v>99.999999999999972</v>
      </c>
      <c r="R308" s="25"/>
    </row>
    <row r="309" spans="1:18" s="11" customFormat="1" ht="16.05" customHeight="1" x14ac:dyDescent="0.2">
      <c r="A309" s="36"/>
      <c r="B309" s="36"/>
      <c r="C309" s="37" t="s">
        <v>23</v>
      </c>
      <c r="D309" s="8">
        <v>4188.0999999999995</v>
      </c>
      <c r="E309" s="8">
        <v>3877.2000000000003</v>
      </c>
      <c r="F309" s="8">
        <v>4473</v>
      </c>
      <c r="G309" s="8">
        <v>4544.8</v>
      </c>
      <c r="H309" s="8">
        <v>4948.1000000000004</v>
      </c>
      <c r="I309" s="8">
        <v>4640.5</v>
      </c>
      <c r="J309" s="8">
        <v>4664.5</v>
      </c>
      <c r="K309" s="8">
        <v>4711.9000000000005</v>
      </c>
      <c r="L309" s="8">
        <v>4268.6000000000004</v>
      </c>
      <c r="M309" s="8">
        <v>4749.1000000000004</v>
      </c>
      <c r="N309" s="8">
        <v>4916</v>
      </c>
      <c r="O309" s="8">
        <v>4083.4</v>
      </c>
      <c r="P309" s="16">
        <f t="shared" si="203"/>
        <v>54065.2</v>
      </c>
      <c r="R309" s="25"/>
    </row>
    <row r="310" spans="1:18" s="11" customFormat="1" ht="16.05" customHeight="1" x14ac:dyDescent="0.2">
      <c r="A310" s="36"/>
      <c r="B310" s="36"/>
      <c r="C310" s="38" t="s">
        <v>22</v>
      </c>
      <c r="D310" s="10">
        <f t="shared" ref="D310:O310" si="216">IF(D309&lt;=0,"",D309/$P309%)</f>
        <v>7.7463876948573205</v>
      </c>
      <c r="E310" s="10">
        <f t="shared" si="216"/>
        <v>7.1713412694302452</v>
      </c>
      <c r="F310" s="10">
        <f t="shared" si="216"/>
        <v>8.2733440364596831</v>
      </c>
      <c r="G310" s="10">
        <f t="shared" si="216"/>
        <v>8.4061466525602437</v>
      </c>
      <c r="H310" s="10">
        <f t="shared" si="216"/>
        <v>9.1520978374259254</v>
      </c>
      <c r="I310" s="10">
        <f t="shared" si="216"/>
        <v>8.5831551534073682</v>
      </c>
      <c r="J310" s="10">
        <f t="shared" si="216"/>
        <v>8.6275460000147977</v>
      </c>
      <c r="K310" s="10">
        <f t="shared" si="216"/>
        <v>8.7152179220644719</v>
      </c>
      <c r="L310" s="10">
        <f t="shared" si="216"/>
        <v>7.8952819928530751</v>
      </c>
      <c r="M310" s="10">
        <f t="shared" si="216"/>
        <v>8.7840237343059879</v>
      </c>
      <c r="N310" s="10">
        <f t="shared" si="216"/>
        <v>9.0927250800884867</v>
      </c>
      <c r="O310" s="10">
        <f t="shared" si="216"/>
        <v>7.5527326265324097</v>
      </c>
      <c r="P310" s="16">
        <f t="shared" si="203"/>
        <v>100</v>
      </c>
      <c r="R310" s="25"/>
    </row>
    <row r="311" spans="1:18" s="11" customFormat="1" ht="16.05" customHeight="1" x14ac:dyDescent="0.2">
      <c r="A311" s="36"/>
      <c r="B311" s="36"/>
      <c r="C311" s="37" t="s">
        <v>24</v>
      </c>
      <c r="D311" s="9">
        <f>SUM(D309,D307)</f>
        <v>4357.0999999999995</v>
      </c>
      <c r="E311" s="9">
        <f t="shared" ref="E311:O311" si="217">SUM(E309,E307)</f>
        <v>4045.3</v>
      </c>
      <c r="F311" s="9">
        <f t="shared" si="217"/>
        <v>4666.6000000000004</v>
      </c>
      <c r="G311" s="9">
        <f t="shared" si="217"/>
        <v>4776.7</v>
      </c>
      <c r="H311" s="9">
        <f t="shared" si="217"/>
        <v>5158.4000000000005</v>
      </c>
      <c r="I311" s="9">
        <f t="shared" si="217"/>
        <v>4809.8999999999996</v>
      </c>
      <c r="J311" s="9">
        <f t="shared" si="217"/>
        <v>4859.3</v>
      </c>
      <c r="K311" s="9">
        <f t="shared" si="217"/>
        <v>4884.4000000000005</v>
      </c>
      <c r="L311" s="9">
        <f t="shared" si="217"/>
        <v>4445.6000000000004</v>
      </c>
      <c r="M311" s="9">
        <f t="shared" si="217"/>
        <v>4933.9000000000005</v>
      </c>
      <c r="N311" s="9">
        <f t="shared" si="217"/>
        <v>5116.3</v>
      </c>
      <c r="O311" s="9">
        <f t="shared" si="217"/>
        <v>4256.2</v>
      </c>
      <c r="P311" s="16">
        <f t="shared" si="203"/>
        <v>56309.7</v>
      </c>
      <c r="R311" s="25"/>
    </row>
    <row r="312" spans="1:18" s="11" customFormat="1" ht="16.05" customHeight="1" x14ac:dyDescent="0.2">
      <c r="A312" s="36"/>
      <c r="B312" s="40"/>
      <c r="C312" s="38" t="s">
        <v>22</v>
      </c>
      <c r="D312" s="10">
        <f t="shared" ref="D312:O312" si="218">IF(D311&lt;=0,"",D311/$P311%)</f>
        <v>7.737743230739996</v>
      </c>
      <c r="E312" s="10">
        <f t="shared" si="218"/>
        <v>7.1840198047583286</v>
      </c>
      <c r="F312" s="10">
        <f t="shared" si="218"/>
        <v>8.2873821029058945</v>
      </c>
      <c r="G312" s="10">
        <f t="shared" si="218"/>
        <v>8.4829079181739555</v>
      </c>
      <c r="H312" s="10">
        <f t="shared" si="218"/>
        <v>9.1607662622958408</v>
      </c>
      <c r="I312" s="10">
        <f t="shared" si="218"/>
        <v>8.5418675645581494</v>
      </c>
      <c r="J312" s="10">
        <f t="shared" si="218"/>
        <v>8.6295966769490882</v>
      </c>
      <c r="K312" s="10">
        <f t="shared" si="218"/>
        <v>8.6741715903299088</v>
      </c>
      <c r="L312" s="10">
        <f t="shared" si="218"/>
        <v>7.8949097579990672</v>
      </c>
      <c r="M312" s="10">
        <f t="shared" si="218"/>
        <v>8.7620782920171845</v>
      </c>
      <c r="N312" s="10">
        <f t="shared" si="218"/>
        <v>9.086001168537571</v>
      </c>
      <c r="O312" s="10">
        <f t="shared" si="218"/>
        <v>7.5585556307350243</v>
      </c>
      <c r="P312" s="16">
        <f t="shared" si="203"/>
        <v>100.00000000000001</v>
      </c>
      <c r="R312" s="25"/>
    </row>
    <row r="313" spans="1:18" s="11" customFormat="1" ht="16.05" customHeight="1" x14ac:dyDescent="0.2">
      <c r="A313" s="36"/>
      <c r="B313" s="36" t="s">
        <v>75</v>
      </c>
      <c r="C313" s="37" t="s">
        <v>21</v>
      </c>
      <c r="D313" s="8">
        <v>1095.5999999999999</v>
      </c>
      <c r="E313" s="8">
        <v>812.1</v>
      </c>
      <c r="F313" s="8">
        <v>839.5</v>
      </c>
      <c r="G313" s="8">
        <v>808.9</v>
      </c>
      <c r="H313" s="8">
        <v>764.5</v>
      </c>
      <c r="I313" s="8">
        <v>811.3</v>
      </c>
      <c r="J313" s="8">
        <v>788.6</v>
      </c>
      <c r="K313" s="8">
        <v>830.1</v>
      </c>
      <c r="L313" s="8">
        <v>767</v>
      </c>
      <c r="M313" s="8">
        <v>827.7</v>
      </c>
      <c r="N313" s="8">
        <v>793.7</v>
      </c>
      <c r="O313" s="8">
        <v>896.9</v>
      </c>
      <c r="P313" s="16">
        <f t="shared" si="203"/>
        <v>10035.900000000001</v>
      </c>
      <c r="R313" s="25"/>
    </row>
    <row r="314" spans="1:18" s="11" customFormat="1" ht="16.05" customHeight="1" x14ac:dyDescent="0.2">
      <c r="A314" s="36"/>
      <c r="B314" s="36"/>
      <c r="C314" s="38" t="s">
        <v>22</v>
      </c>
      <c r="D314" s="10">
        <f t="shared" ref="D314:O314" si="219">IF(D313&lt;=0,"",D313/$P313%)</f>
        <v>10.916808656921649</v>
      </c>
      <c r="E314" s="10">
        <f t="shared" si="219"/>
        <v>8.0919498998595039</v>
      </c>
      <c r="F314" s="10">
        <f t="shared" si="219"/>
        <v>8.364969758566744</v>
      </c>
      <c r="G314" s="10">
        <f t="shared" si="219"/>
        <v>8.060064368915592</v>
      </c>
      <c r="H314" s="10">
        <f t="shared" si="219"/>
        <v>7.6176526270688223</v>
      </c>
      <c r="I314" s="10">
        <f t="shared" si="219"/>
        <v>8.0839785171235246</v>
      </c>
      <c r="J314" s="10">
        <f t="shared" si="219"/>
        <v>7.8577905319901546</v>
      </c>
      <c r="K314" s="10">
        <f t="shared" si="219"/>
        <v>8.2713060114190053</v>
      </c>
      <c r="L314" s="10">
        <f t="shared" si="219"/>
        <v>7.6425631981187534</v>
      </c>
      <c r="M314" s="10">
        <f t="shared" si="219"/>
        <v>8.2473918632110728</v>
      </c>
      <c r="N314" s="10">
        <f t="shared" si="219"/>
        <v>7.9086080969320136</v>
      </c>
      <c r="O314" s="10">
        <f t="shared" si="219"/>
        <v>8.9369164698731538</v>
      </c>
      <c r="P314" s="16">
        <f t="shared" si="203"/>
        <v>99.999999999999986</v>
      </c>
      <c r="R314" s="25"/>
    </row>
    <row r="315" spans="1:18" s="11" customFormat="1" ht="16.05" customHeight="1" x14ac:dyDescent="0.2">
      <c r="A315" s="36"/>
      <c r="B315" s="36"/>
      <c r="C315" s="37" t="s">
        <v>23</v>
      </c>
      <c r="D315" s="8">
        <v>1530.8</v>
      </c>
      <c r="E315" s="8">
        <v>1384.5</v>
      </c>
      <c r="F315" s="8">
        <v>1629.9</v>
      </c>
      <c r="G315" s="8">
        <v>1472.6</v>
      </c>
      <c r="H315" s="8">
        <v>1592.2</v>
      </c>
      <c r="I315" s="8">
        <v>1536.7</v>
      </c>
      <c r="J315" s="8">
        <v>1560.6</v>
      </c>
      <c r="K315" s="8">
        <v>1528.4</v>
      </c>
      <c r="L315" s="8">
        <v>1484.3</v>
      </c>
      <c r="M315" s="8">
        <v>1531.9</v>
      </c>
      <c r="N315" s="8">
        <v>1463.9</v>
      </c>
      <c r="O315" s="8">
        <v>1501.4</v>
      </c>
      <c r="P315" s="16">
        <f t="shared" si="203"/>
        <v>18217.2</v>
      </c>
      <c r="R315" s="25"/>
    </row>
    <row r="316" spans="1:18" s="11" customFormat="1" ht="16.05" customHeight="1" x14ac:dyDescent="0.2">
      <c r="A316" s="36"/>
      <c r="B316" s="36"/>
      <c r="C316" s="38" t="s">
        <v>22</v>
      </c>
      <c r="D316" s="10">
        <f t="shared" ref="D316:O316" si="220">IF(D315&lt;=0,"",D315/$P315%)</f>
        <v>8.4030476692356668</v>
      </c>
      <c r="E316" s="10">
        <f t="shared" si="220"/>
        <v>7.5999604769119298</v>
      </c>
      <c r="F316" s="10">
        <f t="shared" si="220"/>
        <v>8.947039061985377</v>
      </c>
      <c r="G316" s="10">
        <f t="shared" si="220"/>
        <v>8.0835693739981984</v>
      </c>
      <c r="H316" s="10">
        <f t="shared" si="220"/>
        <v>8.7400917813934083</v>
      </c>
      <c r="I316" s="10">
        <f t="shared" si="220"/>
        <v>8.4354346441824219</v>
      </c>
      <c r="J316" s="10">
        <f t="shared" si="220"/>
        <v>8.5666293393057114</v>
      </c>
      <c r="K316" s="10">
        <f t="shared" si="220"/>
        <v>8.3898733065454625</v>
      </c>
      <c r="L316" s="10">
        <f t="shared" si="220"/>
        <v>8.1477943921129476</v>
      </c>
      <c r="M316" s="10">
        <f t="shared" si="220"/>
        <v>8.4090859188020115</v>
      </c>
      <c r="N316" s="10">
        <f t="shared" si="220"/>
        <v>8.0358123092462073</v>
      </c>
      <c r="O316" s="10">
        <f t="shared" si="220"/>
        <v>8.2416617262806593</v>
      </c>
      <c r="P316" s="16">
        <f t="shared" si="203"/>
        <v>100</v>
      </c>
      <c r="R316" s="25"/>
    </row>
    <row r="317" spans="1:18" s="11" customFormat="1" ht="16.05" customHeight="1" x14ac:dyDescent="0.2">
      <c r="A317" s="36"/>
      <c r="B317" s="36"/>
      <c r="C317" s="37" t="s">
        <v>24</v>
      </c>
      <c r="D317" s="9">
        <f>SUM(D315,D313)</f>
        <v>2626.3999999999996</v>
      </c>
      <c r="E317" s="9">
        <f t="shared" ref="E317:O317" si="221">SUM(E315,E313)</f>
        <v>2196.6</v>
      </c>
      <c r="F317" s="9">
        <f t="shared" si="221"/>
        <v>2469.4</v>
      </c>
      <c r="G317" s="9">
        <f t="shared" si="221"/>
        <v>2281.5</v>
      </c>
      <c r="H317" s="9">
        <f t="shared" si="221"/>
        <v>2356.6999999999998</v>
      </c>
      <c r="I317" s="9">
        <f t="shared" si="221"/>
        <v>2348</v>
      </c>
      <c r="J317" s="9">
        <f t="shared" si="221"/>
        <v>2349.1999999999998</v>
      </c>
      <c r="K317" s="9">
        <f t="shared" si="221"/>
        <v>2358.5</v>
      </c>
      <c r="L317" s="9">
        <f t="shared" si="221"/>
        <v>2251.3000000000002</v>
      </c>
      <c r="M317" s="9">
        <f t="shared" si="221"/>
        <v>2359.6000000000004</v>
      </c>
      <c r="N317" s="9">
        <f t="shared" si="221"/>
        <v>2257.6000000000004</v>
      </c>
      <c r="O317" s="9">
        <f t="shared" si="221"/>
        <v>2398.3000000000002</v>
      </c>
      <c r="P317" s="16">
        <f t="shared" si="203"/>
        <v>28253.099999999995</v>
      </c>
      <c r="R317" s="25"/>
    </row>
    <row r="318" spans="1:18" s="11" customFormat="1" ht="16.05" customHeight="1" x14ac:dyDescent="0.2">
      <c r="A318" s="36"/>
      <c r="B318" s="40"/>
      <c r="C318" s="38" t="s">
        <v>22</v>
      </c>
      <c r="D318" s="10">
        <f t="shared" ref="D318:O318" si="222">IF(D317&lt;=0,"",D317/$P317%)</f>
        <v>9.2959710615826232</v>
      </c>
      <c r="E318" s="10">
        <f t="shared" si="222"/>
        <v>7.7747220658971949</v>
      </c>
      <c r="F318" s="10">
        <f t="shared" si="222"/>
        <v>8.7402798277003253</v>
      </c>
      <c r="G318" s="10">
        <f t="shared" si="222"/>
        <v>8.0752200643469223</v>
      </c>
      <c r="H318" s="10">
        <f t="shared" si="222"/>
        <v>8.3413855470727114</v>
      </c>
      <c r="I318" s="10">
        <f t="shared" si="222"/>
        <v>8.3105924659594894</v>
      </c>
      <c r="J318" s="10">
        <f t="shared" si="222"/>
        <v>8.3148397874923461</v>
      </c>
      <c r="K318" s="10">
        <f t="shared" si="222"/>
        <v>8.3477565293719991</v>
      </c>
      <c r="L318" s="10">
        <f t="shared" si="222"/>
        <v>7.9683291391033215</v>
      </c>
      <c r="M318" s="10">
        <f t="shared" si="222"/>
        <v>8.3516499074437878</v>
      </c>
      <c r="N318" s="10">
        <f t="shared" si="222"/>
        <v>7.9906275771508284</v>
      </c>
      <c r="O318" s="10">
        <f t="shared" si="222"/>
        <v>8.4886260268784692</v>
      </c>
      <c r="P318" s="16">
        <f t="shared" si="203"/>
        <v>100.00000000000001</v>
      </c>
      <c r="R318" s="25"/>
    </row>
    <row r="319" spans="1:18" s="11" customFormat="1" ht="16.05" customHeight="1" x14ac:dyDescent="0.2">
      <c r="A319" s="36"/>
      <c r="B319" s="36" t="s">
        <v>76</v>
      </c>
      <c r="C319" s="37" t="s">
        <v>21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16">
        <f t="shared" si="203"/>
        <v>0</v>
      </c>
      <c r="R319" s="25"/>
    </row>
    <row r="320" spans="1:18" s="11" customFormat="1" ht="16.05" customHeight="1" x14ac:dyDescent="0.2">
      <c r="A320" s="36"/>
      <c r="B320" s="36"/>
      <c r="C320" s="38" t="s">
        <v>22</v>
      </c>
      <c r="D320" s="10" t="str">
        <f t="shared" ref="D320:O320" si="223">IF(D319&lt;=0,"",D319/$P319%)</f>
        <v/>
      </c>
      <c r="E320" s="10" t="str">
        <f t="shared" si="223"/>
        <v/>
      </c>
      <c r="F320" s="10" t="str">
        <f t="shared" si="223"/>
        <v/>
      </c>
      <c r="G320" s="10" t="str">
        <f t="shared" si="223"/>
        <v/>
      </c>
      <c r="H320" s="10" t="str">
        <f t="shared" si="223"/>
        <v/>
      </c>
      <c r="I320" s="10" t="str">
        <f t="shared" si="223"/>
        <v/>
      </c>
      <c r="J320" s="10" t="str">
        <f t="shared" si="223"/>
        <v/>
      </c>
      <c r="K320" s="10" t="str">
        <f t="shared" si="223"/>
        <v/>
      </c>
      <c r="L320" s="10" t="str">
        <f t="shared" si="223"/>
        <v/>
      </c>
      <c r="M320" s="10" t="str">
        <f t="shared" si="223"/>
        <v/>
      </c>
      <c r="N320" s="10" t="str">
        <f t="shared" si="223"/>
        <v/>
      </c>
      <c r="O320" s="10" t="str">
        <f t="shared" si="223"/>
        <v/>
      </c>
      <c r="P320" s="16">
        <f t="shared" si="203"/>
        <v>0</v>
      </c>
      <c r="R320" s="25"/>
    </row>
    <row r="321" spans="1:18" s="11" customFormat="1" ht="16.05" customHeight="1" x14ac:dyDescent="0.2">
      <c r="A321" s="36"/>
      <c r="B321" s="36"/>
      <c r="C321" s="37" t="s">
        <v>23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16">
        <f t="shared" si="203"/>
        <v>0</v>
      </c>
      <c r="R321" s="25"/>
    </row>
    <row r="322" spans="1:18" s="11" customFormat="1" ht="16.05" customHeight="1" x14ac:dyDescent="0.2">
      <c r="A322" s="36"/>
      <c r="B322" s="36"/>
      <c r="C322" s="38" t="s">
        <v>22</v>
      </c>
      <c r="D322" s="10" t="str">
        <f t="shared" ref="D322:O322" si="224">IF(D321&lt;=0,"",D321/$P321%)</f>
        <v/>
      </c>
      <c r="E322" s="10" t="str">
        <f t="shared" si="224"/>
        <v/>
      </c>
      <c r="F322" s="10" t="str">
        <f t="shared" si="224"/>
        <v/>
      </c>
      <c r="G322" s="10" t="str">
        <f t="shared" si="224"/>
        <v/>
      </c>
      <c r="H322" s="10" t="str">
        <f t="shared" si="224"/>
        <v/>
      </c>
      <c r="I322" s="10" t="str">
        <f t="shared" si="224"/>
        <v/>
      </c>
      <c r="J322" s="10" t="str">
        <f t="shared" si="224"/>
        <v/>
      </c>
      <c r="K322" s="10" t="str">
        <f t="shared" si="224"/>
        <v/>
      </c>
      <c r="L322" s="10" t="str">
        <f t="shared" si="224"/>
        <v/>
      </c>
      <c r="M322" s="10" t="str">
        <f t="shared" si="224"/>
        <v/>
      </c>
      <c r="N322" s="10" t="str">
        <f t="shared" si="224"/>
        <v/>
      </c>
      <c r="O322" s="10" t="str">
        <f t="shared" si="224"/>
        <v/>
      </c>
      <c r="P322" s="16">
        <f t="shared" si="203"/>
        <v>0</v>
      </c>
      <c r="R322" s="25"/>
    </row>
    <row r="323" spans="1:18" s="11" customFormat="1" ht="16.05" customHeight="1" x14ac:dyDescent="0.2">
      <c r="A323" s="36"/>
      <c r="B323" s="36"/>
      <c r="C323" s="37" t="s">
        <v>24</v>
      </c>
      <c r="D323" s="9">
        <f>SUM(D321,D319)</f>
        <v>0</v>
      </c>
      <c r="E323" s="9">
        <f t="shared" ref="E323:O323" si="225">SUM(E321,E319)</f>
        <v>0</v>
      </c>
      <c r="F323" s="9">
        <f t="shared" si="225"/>
        <v>0</v>
      </c>
      <c r="G323" s="9">
        <f t="shared" si="225"/>
        <v>0</v>
      </c>
      <c r="H323" s="9">
        <f t="shared" si="225"/>
        <v>0</v>
      </c>
      <c r="I323" s="9">
        <f t="shared" si="225"/>
        <v>0</v>
      </c>
      <c r="J323" s="9">
        <f t="shared" si="225"/>
        <v>0</v>
      </c>
      <c r="K323" s="9">
        <f t="shared" si="225"/>
        <v>0</v>
      </c>
      <c r="L323" s="9">
        <f t="shared" si="225"/>
        <v>0</v>
      </c>
      <c r="M323" s="9">
        <f t="shared" si="225"/>
        <v>0</v>
      </c>
      <c r="N323" s="9">
        <f t="shared" si="225"/>
        <v>0</v>
      </c>
      <c r="O323" s="9">
        <f t="shared" si="225"/>
        <v>0</v>
      </c>
      <c r="P323" s="16">
        <f t="shared" si="203"/>
        <v>0</v>
      </c>
      <c r="R323" s="25"/>
    </row>
    <row r="324" spans="1:18" s="11" customFormat="1" ht="16.05" customHeight="1" x14ac:dyDescent="0.2">
      <c r="A324" s="36"/>
      <c r="B324" s="40"/>
      <c r="C324" s="38" t="s">
        <v>22</v>
      </c>
      <c r="D324" s="10" t="str">
        <f t="shared" ref="D324:O324" si="226">IF(D323&lt;=0,"",D323/$P323%)</f>
        <v/>
      </c>
      <c r="E324" s="10" t="str">
        <f t="shared" si="226"/>
        <v/>
      </c>
      <c r="F324" s="10" t="str">
        <f t="shared" si="226"/>
        <v/>
      </c>
      <c r="G324" s="10" t="str">
        <f t="shared" si="226"/>
        <v/>
      </c>
      <c r="H324" s="10" t="str">
        <f t="shared" si="226"/>
        <v/>
      </c>
      <c r="I324" s="10" t="str">
        <f t="shared" si="226"/>
        <v/>
      </c>
      <c r="J324" s="10" t="str">
        <f t="shared" si="226"/>
        <v/>
      </c>
      <c r="K324" s="10" t="str">
        <f t="shared" si="226"/>
        <v/>
      </c>
      <c r="L324" s="10" t="str">
        <f t="shared" si="226"/>
        <v/>
      </c>
      <c r="M324" s="10" t="str">
        <f t="shared" si="226"/>
        <v/>
      </c>
      <c r="N324" s="10" t="str">
        <f t="shared" si="226"/>
        <v/>
      </c>
      <c r="O324" s="10" t="str">
        <f t="shared" si="226"/>
        <v/>
      </c>
      <c r="P324" s="16">
        <f t="shared" si="203"/>
        <v>0</v>
      </c>
      <c r="R324" s="25"/>
    </row>
    <row r="325" spans="1:18" s="11" customFormat="1" ht="16.05" customHeight="1" x14ac:dyDescent="0.2">
      <c r="A325" s="36"/>
      <c r="B325" s="36" t="s">
        <v>77</v>
      </c>
      <c r="C325" s="37" t="s">
        <v>21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16">
        <f t="shared" si="203"/>
        <v>0</v>
      </c>
      <c r="R325" s="25"/>
    </row>
    <row r="326" spans="1:18" s="11" customFormat="1" ht="16.05" customHeight="1" x14ac:dyDescent="0.2">
      <c r="A326" s="36"/>
      <c r="B326" s="36"/>
      <c r="C326" s="38" t="s">
        <v>22</v>
      </c>
      <c r="D326" s="10" t="str">
        <f t="shared" ref="D326:O326" si="227">IF(D325&lt;=0,"",D325/$P325%)</f>
        <v/>
      </c>
      <c r="E326" s="10" t="str">
        <f t="shared" si="227"/>
        <v/>
      </c>
      <c r="F326" s="10" t="str">
        <f t="shared" si="227"/>
        <v/>
      </c>
      <c r="G326" s="10" t="str">
        <f t="shared" si="227"/>
        <v/>
      </c>
      <c r="H326" s="10" t="str">
        <f t="shared" si="227"/>
        <v/>
      </c>
      <c r="I326" s="10" t="str">
        <f t="shared" si="227"/>
        <v/>
      </c>
      <c r="J326" s="10" t="str">
        <f t="shared" si="227"/>
        <v/>
      </c>
      <c r="K326" s="10" t="str">
        <f t="shared" si="227"/>
        <v/>
      </c>
      <c r="L326" s="10" t="str">
        <f t="shared" si="227"/>
        <v/>
      </c>
      <c r="M326" s="10" t="str">
        <f t="shared" si="227"/>
        <v/>
      </c>
      <c r="N326" s="10" t="str">
        <f t="shared" si="227"/>
        <v/>
      </c>
      <c r="O326" s="10" t="str">
        <f t="shared" si="227"/>
        <v/>
      </c>
      <c r="P326" s="16">
        <f t="shared" si="203"/>
        <v>0</v>
      </c>
      <c r="R326" s="25"/>
    </row>
    <row r="327" spans="1:18" s="11" customFormat="1" ht="16.05" customHeight="1" x14ac:dyDescent="0.2">
      <c r="A327" s="36"/>
      <c r="B327" s="36"/>
      <c r="C327" s="37" t="s">
        <v>23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16">
        <f t="shared" si="203"/>
        <v>0</v>
      </c>
      <c r="R327" s="25"/>
    </row>
    <row r="328" spans="1:18" s="11" customFormat="1" ht="16.05" customHeight="1" x14ac:dyDescent="0.2">
      <c r="A328" s="36"/>
      <c r="B328" s="36"/>
      <c r="C328" s="38" t="s">
        <v>22</v>
      </c>
      <c r="D328" s="10" t="str">
        <f t="shared" ref="D328:O328" si="228">IF(D327&lt;=0,"",D327/$P327%)</f>
        <v/>
      </c>
      <c r="E328" s="10" t="str">
        <f t="shared" si="228"/>
        <v/>
      </c>
      <c r="F328" s="10" t="str">
        <f t="shared" si="228"/>
        <v/>
      </c>
      <c r="G328" s="10" t="str">
        <f t="shared" si="228"/>
        <v/>
      </c>
      <c r="H328" s="10" t="str">
        <f t="shared" si="228"/>
        <v/>
      </c>
      <c r="I328" s="10" t="str">
        <f t="shared" si="228"/>
        <v/>
      </c>
      <c r="J328" s="10" t="str">
        <f t="shared" si="228"/>
        <v/>
      </c>
      <c r="K328" s="10" t="str">
        <f t="shared" si="228"/>
        <v/>
      </c>
      <c r="L328" s="10" t="str">
        <f t="shared" si="228"/>
        <v/>
      </c>
      <c r="M328" s="10" t="str">
        <f t="shared" si="228"/>
        <v/>
      </c>
      <c r="N328" s="10" t="str">
        <f t="shared" si="228"/>
        <v/>
      </c>
      <c r="O328" s="10" t="str">
        <f t="shared" si="228"/>
        <v/>
      </c>
      <c r="P328" s="16">
        <f t="shared" si="203"/>
        <v>0</v>
      </c>
      <c r="R328" s="25"/>
    </row>
    <row r="329" spans="1:18" s="11" customFormat="1" ht="16.05" customHeight="1" x14ac:dyDescent="0.2">
      <c r="A329" s="36"/>
      <c r="B329" s="36"/>
      <c r="C329" s="37" t="s">
        <v>24</v>
      </c>
      <c r="D329" s="9">
        <f>SUM(D327,D325)</f>
        <v>0</v>
      </c>
      <c r="E329" s="9">
        <f t="shared" ref="E329:O329" si="229">SUM(E327,E325)</f>
        <v>0</v>
      </c>
      <c r="F329" s="9">
        <f t="shared" si="229"/>
        <v>0</v>
      </c>
      <c r="G329" s="9">
        <f t="shared" si="229"/>
        <v>0</v>
      </c>
      <c r="H329" s="9">
        <f t="shared" si="229"/>
        <v>0</v>
      </c>
      <c r="I329" s="9">
        <f t="shared" si="229"/>
        <v>0</v>
      </c>
      <c r="J329" s="9">
        <f t="shared" si="229"/>
        <v>0</v>
      </c>
      <c r="K329" s="9">
        <f t="shared" si="229"/>
        <v>0</v>
      </c>
      <c r="L329" s="9">
        <f t="shared" si="229"/>
        <v>0</v>
      </c>
      <c r="M329" s="9">
        <f t="shared" si="229"/>
        <v>0</v>
      </c>
      <c r="N329" s="9">
        <f t="shared" si="229"/>
        <v>0</v>
      </c>
      <c r="O329" s="9">
        <f t="shared" si="229"/>
        <v>0</v>
      </c>
      <c r="P329" s="16">
        <f t="shared" si="203"/>
        <v>0</v>
      </c>
      <c r="R329" s="25"/>
    </row>
    <row r="330" spans="1:18" s="11" customFormat="1" ht="16.05" customHeight="1" x14ac:dyDescent="0.2">
      <c r="A330" s="36"/>
      <c r="B330" s="40"/>
      <c r="C330" s="38" t="s">
        <v>22</v>
      </c>
      <c r="D330" s="10" t="str">
        <f t="shared" ref="D330:O330" si="230">IF(D329&lt;=0,"",D329/$P329%)</f>
        <v/>
      </c>
      <c r="E330" s="10" t="str">
        <f t="shared" si="230"/>
        <v/>
      </c>
      <c r="F330" s="10" t="str">
        <f t="shared" si="230"/>
        <v/>
      </c>
      <c r="G330" s="10" t="str">
        <f t="shared" si="230"/>
        <v/>
      </c>
      <c r="H330" s="10" t="str">
        <f t="shared" si="230"/>
        <v/>
      </c>
      <c r="I330" s="10" t="str">
        <f t="shared" si="230"/>
        <v/>
      </c>
      <c r="J330" s="10" t="str">
        <f t="shared" si="230"/>
        <v/>
      </c>
      <c r="K330" s="10" t="str">
        <f t="shared" si="230"/>
        <v/>
      </c>
      <c r="L330" s="10" t="str">
        <f t="shared" si="230"/>
        <v/>
      </c>
      <c r="M330" s="10" t="str">
        <f t="shared" si="230"/>
        <v/>
      </c>
      <c r="N330" s="10" t="str">
        <f t="shared" si="230"/>
        <v/>
      </c>
      <c r="O330" s="10" t="str">
        <f t="shared" si="230"/>
        <v/>
      </c>
      <c r="P330" s="16">
        <f t="shared" si="203"/>
        <v>0</v>
      </c>
      <c r="R330" s="25"/>
    </row>
    <row r="331" spans="1:18" s="11" customFormat="1" ht="16.05" customHeight="1" x14ac:dyDescent="0.2">
      <c r="A331" s="36"/>
      <c r="B331" s="36" t="s">
        <v>78</v>
      </c>
      <c r="C331" s="37" t="s">
        <v>21</v>
      </c>
      <c r="D331" s="8">
        <v>2092.8000000000002</v>
      </c>
      <c r="E331" s="8">
        <v>1668.6</v>
      </c>
      <c r="F331" s="8">
        <v>2105.8000000000002</v>
      </c>
      <c r="G331" s="8">
        <v>1858.1</v>
      </c>
      <c r="H331" s="8">
        <v>2037.7</v>
      </c>
      <c r="I331" s="8">
        <v>1907.2</v>
      </c>
      <c r="J331" s="8">
        <v>1865.1</v>
      </c>
      <c r="K331" s="8">
        <v>2040.6</v>
      </c>
      <c r="L331" s="8">
        <v>1644.9</v>
      </c>
      <c r="M331" s="8">
        <v>1617.5</v>
      </c>
      <c r="N331" s="8">
        <v>1835.1999999999998</v>
      </c>
      <c r="O331" s="8">
        <v>2119.6</v>
      </c>
      <c r="P331" s="16">
        <f t="shared" si="203"/>
        <v>22793.100000000002</v>
      </c>
      <c r="R331" s="25"/>
    </row>
    <row r="332" spans="1:18" s="11" customFormat="1" ht="16.05" customHeight="1" x14ac:dyDescent="0.2">
      <c r="A332" s="36"/>
      <c r="B332" s="36"/>
      <c r="C332" s="38" t="s">
        <v>22</v>
      </c>
      <c r="D332" s="10">
        <f t="shared" ref="D332:O332" si="231">IF(D331&lt;=0,"",D331/$P331%)</f>
        <v>9.1817260486726244</v>
      </c>
      <c r="E332" s="10">
        <f t="shared" si="231"/>
        <v>7.32063650841702</v>
      </c>
      <c r="F332" s="10">
        <f t="shared" si="231"/>
        <v>9.2387608530651821</v>
      </c>
      <c r="G332" s="10">
        <f t="shared" si="231"/>
        <v>8.1520284647546841</v>
      </c>
      <c r="H332" s="10">
        <f t="shared" si="231"/>
        <v>8.9399862239010925</v>
      </c>
      <c r="I332" s="10">
        <f t="shared" si="231"/>
        <v>8.3674445336527281</v>
      </c>
      <c r="J332" s="10">
        <f t="shared" si="231"/>
        <v>8.1827395132737539</v>
      </c>
      <c r="K332" s="10">
        <f t="shared" si="231"/>
        <v>8.9527093725732776</v>
      </c>
      <c r="L332" s="10">
        <f t="shared" si="231"/>
        <v>7.2166576727167433</v>
      </c>
      <c r="M332" s="10">
        <f t="shared" si="231"/>
        <v>7.0964458542278139</v>
      </c>
      <c r="N332" s="10">
        <f t="shared" si="231"/>
        <v>8.0515594631708716</v>
      </c>
      <c r="O332" s="10">
        <f t="shared" si="231"/>
        <v>9.2993054915742039</v>
      </c>
      <c r="P332" s="16">
        <f t="shared" si="203"/>
        <v>100</v>
      </c>
      <c r="R332" s="25"/>
    </row>
    <row r="333" spans="1:18" s="11" customFormat="1" ht="16.05" customHeight="1" x14ac:dyDescent="0.2">
      <c r="A333" s="36"/>
      <c r="B333" s="36"/>
      <c r="C333" s="37" t="s">
        <v>23</v>
      </c>
      <c r="D333" s="8">
        <v>605</v>
      </c>
      <c r="E333" s="8">
        <v>610.79999999999995</v>
      </c>
      <c r="F333" s="8">
        <v>485.6</v>
      </c>
      <c r="G333" s="8">
        <v>705</v>
      </c>
      <c r="H333" s="8">
        <v>680</v>
      </c>
      <c r="I333" s="8">
        <v>390</v>
      </c>
      <c r="J333" s="8">
        <v>385</v>
      </c>
      <c r="K333" s="8">
        <v>450</v>
      </c>
      <c r="L333" s="8">
        <v>550</v>
      </c>
      <c r="M333" s="8">
        <v>677.2</v>
      </c>
      <c r="N333" s="8">
        <v>310.2</v>
      </c>
      <c r="O333" s="8">
        <v>430</v>
      </c>
      <c r="P333" s="16">
        <f t="shared" si="203"/>
        <v>6278.7999999999993</v>
      </c>
      <c r="R333" s="25"/>
    </row>
    <row r="334" spans="1:18" s="11" customFormat="1" ht="16.05" customHeight="1" x14ac:dyDescent="0.2">
      <c r="A334" s="36"/>
      <c r="B334" s="36"/>
      <c r="C334" s="38" t="s">
        <v>22</v>
      </c>
      <c r="D334" s="10">
        <f t="shared" ref="D334:O334" si="232">IF(D333&lt;=0,"",D333/$P333%)</f>
        <v>9.6355991590749834</v>
      </c>
      <c r="E334" s="10">
        <f t="shared" si="232"/>
        <v>9.7279734981206616</v>
      </c>
      <c r="F334" s="10">
        <f t="shared" si="232"/>
        <v>7.7339619035484501</v>
      </c>
      <c r="G334" s="10">
        <f t="shared" si="232"/>
        <v>11.228260177103907</v>
      </c>
      <c r="H334" s="10">
        <f t="shared" si="232"/>
        <v>10.830094922596677</v>
      </c>
      <c r="I334" s="10">
        <f t="shared" si="232"/>
        <v>6.2113779703127996</v>
      </c>
      <c r="J334" s="10">
        <f t="shared" si="232"/>
        <v>6.1317449194113536</v>
      </c>
      <c r="K334" s="10">
        <f t="shared" si="232"/>
        <v>7.1669745811301535</v>
      </c>
      <c r="L334" s="10">
        <f t="shared" si="232"/>
        <v>8.7596355991590773</v>
      </c>
      <c r="M334" s="10">
        <f t="shared" si="232"/>
        <v>10.785500414091867</v>
      </c>
      <c r="N334" s="10">
        <f t="shared" si="232"/>
        <v>4.9404344779257192</v>
      </c>
      <c r="O334" s="10">
        <f t="shared" si="232"/>
        <v>6.8484423775243686</v>
      </c>
      <c r="P334" s="16">
        <f t="shared" si="203"/>
        <v>100.00000000000003</v>
      </c>
      <c r="R334" s="25"/>
    </row>
    <row r="335" spans="1:18" s="11" customFormat="1" ht="16.05" customHeight="1" x14ac:dyDescent="0.2">
      <c r="A335" s="36"/>
      <c r="B335" s="36"/>
      <c r="C335" s="37" t="s">
        <v>24</v>
      </c>
      <c r="D335" s="9">
        <f>SUM(D333,D331)</f>
        <v>2697.8</v>
      </c>
      <c r="E335" s="9">
        <f t="shared" ref="E335:O335" si="233">SUM(E333,E331)</f>
        <v>2279.3999999999996</v>
      </c>
      <c r="F335" s="9">
        <f t="shared" si="233"/>
        <v>2591.4</v>
      </c>
      <c r="G335" s="9">
        <f t="shared" si="233"/>
        <v>2563.1</v>
      </c>
      <c r="H335" s="9">
        <f t="shared" si="233"/>
        <v>2717.7</v>
      </c>
      <c r="I335" s="9">
        <f t="shared" si="233"/>
        <v>2297.1999999999998</v>
      </c>
      <c r="J335" s="9">
        <f t="shared" si="233"/>
        <v>2250.1</v>
      </c>
      <c r="K335" s="9">
        <f t="shared" si="233"/>
        <v>2490.6</v>
      </c>
      <c r="L335" s="9">
        <f t="shared" si="233"/>
        <v>2194.9</v>
      </c>
      <c r="M335" s="9">
        <f t="shared" si="233"/>
        <v>2294.6999999999998</v>
      </c>
      <c r="N335" s="9">
        <f t="shared" si="233"/>
        <v>2145.3999999999996</v>
      </c>
      <c r="O335" s="9">
        <f t="shared" si="233"/>
        <v>2549.6</v>
      </c>
      <c r="P335" s="16">
        <f t="shared" si="203"/>
        <v>29071.9</v>
      </c>
      <c r="R335" s="25"/>
    </row>
    <row r="336" spans="1:18" s="11" customFormat="1" ht="16.05" customHeight="1" x14ac:dyDescent="0.2">
      <c r="A336" s="36"/>
      <c r="B336" s="40"/>
      <c r="C336" s="38" t="s">
        <v>22</v>
      </c>
      <c r="D336" s="10">
        <f t="shared" ref="D336:O336" si="234">IF(D335&lt;=0,"",D335/$P335%)</f>
        <v>9.2797512374492221</v>
      </c>
      <c r="E336" s="10">
        <f t="shared" si="234"/>
        <v>7.8405608164585034</v>
      </c>
      <c r="F336" s="10">
        <f t="shared" si="234"/>
        <v>8.9137620864133407</v>
      </c>
      <c r="G336" s="10">
        <f t="shared" si="234"/>
        <v>8.8164172276321811</v>
      </c>
      <c r="H336" s="10">
        <f t="shared" si="234"/>
        <v>9.3482022158854416</v>
      </c>
      <c r="I336" s="10">
        <f t="shared" si="234"/>
        <v>7.9017883248084919</v>
      </c>
      <c r="J336" s="10">
        <f t="shared" si="234"/>
        <v>7.7397762100172329</v>
      </c>
      <c r="K336" s="10">
        <f t="shared" si="234"/>
        <v>8.5670355222740859</v>
      </c>
      <c r="L336" s="10">
        <f t="shared" si="234"/>
        <v>7.5499021391790704</v>
      </c>
      <c r="M336" s="10">
        <f t="shared" si="234"/>
        <v>7.8931889556582124</v>
      </c>
      <c r="N336" s="10">
        <f t="shared" si="234"/>
        <v>7.379634630003542</v>
      </c>
      <c r="O336" s="10">
        <f t="shared" si="234"/>
        <v>8.7699806342206728</v>
      </c>
      <c r="P336" s="16">
        <f t="shared" si="203"/>
        <v>100</v>
      </c>
      <c r="R336" s="25"/>
    </row>
    <row r="337" spans="1:18" s="11" customFormat="1" ht="16.05" customHeight="1" x14ac:dyDescent="0.2">
      <c r="A337" s="36"/>
      <c r="B337" s="36" t="s">
        <v>79</v>
      </c>
      <c r="C337" s="37" t="s">
        <v>21</v>
      </c>
      <c r="D337" s="8">
        <v>45.1</v>
      </c>
      <c r="E337" s="8">
        <v>35.200000000000003</v>
      </c>
      <c r="F337" s="8">
        <v>40.6</v>
      </c>
      <c r="G337" s="8">
        <v>30.2</v>
      </c>
      <c r="H337" s="8">
        <v>40.200000000000003</v>
      </c>
      <c r="I337" s="8">
        <v>35.299999999999997</v>
      </c>
      <c r="J337" s="8">
        <v>20.3</v>
      </c>
      <c r="K337" s="8">
        <v>50.3</v>
      </c>
      <c r="L337" s="8">
        <v>30.4</v>
      </c>
      <c r="M337" s="8">
        <v>35</v>
      </c>
      <c r="N337" s="8">
        <v>40.1</v>
      </c>
      <c r="O337" s="8">
        <v>45.3</v>
      </c>
      <c r="P337" s="16">
        <f t="shared" si="203"/>
        <v>448.00000000000006</v>
      </c>
      <c r="R337" s="25"/>
    </row>
    <row r="338" spans="1:18" s="11" customFormat="1" ht="16.05" customHeight="1" x14ac:dyDescent="0.2">
      <c r="A338" s="36"/>
      <c r="B338" s="36"/>
      <c r="C338" s="38" t="s">
        <v>22</v>
      </c>
      <c r="D338" s="10">
        <f t="shared" ref="D338:O338" si="235">IF(D337&lt;=0,"",D337/$P337%)</f>
        <v>10.066964285714285</v>
      </c>
      <c r="E338" s="10">
        <f t="shared" si="235"/>
        <v>7.8571428571428568</v>
      </c>
      <c r="F338" s="10">
        <f t="shared" si="235"/>
        <v>9.0625</v>
      </c>
      <c r="G338" s="10">
        <f t="shared" si="235"/>
        <v>6.7410714285714279</v>
      </c>
      <c r="H338" s="10">
        <f t="shared" si="235"/>
        <v>8.9732142857142847</v>
      </c>
      <c r="I338" s="10">
        <f t="shared" si="235"/>
        <v>7.8794642857142847</v>
      </c>
      <c r="J338" s="10">
        <f t="shared" si="235"/>
        <v>4.53125</v>
      </c>
      <c r="K338" s="10">
        <f t="shared" si="235"/>
        <v>11.227678571428569</v>
      </c>
      <c r="L338" s="10">
        <f t="shared" si="235"/>
        <v>6.7857142857142847</v>
      </c>
      <c r="M338" s="10">
        <f t="shared" si="235"/>
        <v>7.8124999999999991</v>
      </c>
      <c r="N338" s="10">
        <f t="shared" si="235"/>
        <v>8.9508928571428559</v>
      </c>
      <c r="O338" s="10">
        <f t="shared" si="235"/>
        <v>10.111607142857141</v>
      </c>
      <c r="P338" s="16">
        <f t="shared" si="203"/>
        <v>100</v>
      </c>
      <c r="R338" s="25"/>
    </row>
    <row r="339" spans="1:18" s="11" customFormat="1" ht="16.05" customHeight="1" x14ac:dyDescent="0.2">
      <c r="A339" s="36"/>
      <c r="B339" s="36"/>
      <c r="C339" s="37" t="s">
        <v>23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16">
        <f t="shared" si="203"/>
        <v>0</v>
      </c>
      <c r="R339" s="25"/>
    </row>
    <row r="340" spans="1:18" s="11" customFormat="1" ht="16.05" customHeight="1" x14ac:dyDescent="0.2">
      <c r="A340" s="36"/>
      <c r="B340" s="36"/>
      <c r="C340" s="38" t="s">
        <v>22</v>
      </c>
      <c r="D340" s="10" t="str">
        <f t="shared" ref="D340:O340" si="236">IF(D339&lt;=0,"",D339/$P339%)</f>
        <v/>
      </c>
      <c r="E340" s="10" t="str">
        <f t="shared" si="236"/>
        <v/>
      </c>
      <c r="F340" s="10" t="str">
        <f t="shared" si="236"/>
        <v/>
      </c>
      <c r="G340" s="10" t="str">
        <f t="shared" si="236"/>
        <v/>
      </c>
      <c r="H340" s="10" t="str">
        <f t="shared" si="236"/>
        <v/>
      </c>
      <c r="I340" s="10" t="str">
        <f t="shared" si="236"/>
        <v/>
      </c>
      <c r="J340" s="10" t="str">
        <f t="shared" si="236"/>
        <v/>
      </c>
      <c r="K340" s="10" t="str">
        <f t="shared" si="236"/>
        <v/>
      </c>
      <c r="L340" s="10" t="str">
        <f t="shared" si="236"/>
        <v/>
      </c>
      <c r="M340" s="10" t="str">
        <f t="shared" si="236"/>
        <v/>
      </c>
      <c r="N340" s="10" t="str">
        <f t="shared" si="236"/>
        <v/>
      </c>
      <c r="O340" s="10" t="str">
        <f t="shared" si="236"/>
        <v/>
      </c>
      <c r="P340" s="16">
        <f t="shared" si="203"/>
        <v>0</v>
      </c>
      <c r="R340" s="25"/>
    </row>
    <row r="341" spans="1:18" s="11" customFormat="1" ht="16.05" customHeight="1" x14ac:dyDescent="0.2">
      <c r="A341" s="36"/>
      <c r="B341" s="36"/>
      <c r="C341" s="37" t="s">
        <v>24</v>
      </c>
      <c r="D341" s="9">
        <f>SUM(D339,D337)</f>
        <v>45.1</v>
      </c>
      <c r="E341" s="9">
        <f t="shared" ref="E341:O341" si="237">SUM(E339,E337)</f>
        <v>35.200000000000003</v>
      </c>
      <c r="F341" s="9">
        <f t="shared" si="237"/>
        <v>40.6</v>
      </c>
      <c r="G341" s="9">
        <f t="shared" si="237"/>
        <v>30.2</v>
      </c>
      <c r="H341" s="9">
        <f t="shared" si="237"/>
        <v>40.200000000000003</v>
      </c>
      <c r="I341" s="9">
        <f t="shared" si="237"/>
        <v>35.299999999999997</v>
      </c>
      <c r="J341" s="9">
        <f t="shared" si="237"/>
        <v>20.3</v>
      </c>
      <c r="K341" s="9">
        <f t="shared" si="237"/>
        <v>50.3</v>
      </c>
      <c r="L341" s="9">
        <f t="shared" si="237"/>
        <v>30.4</v>
      </c>
      <c r="M341" s="9">
        <f t="shared" si="237"/>
        <v>35</v>
      </c>
      <c r="N341" s="9">
        <f t="shared" si="237"/>
        <v>40.1</v>
      </c>
      <c r="O341" s="9">
        <f t="shared" si="237"/>
        <v>45.3</v>
      </c>
      <c r="P341" s="16">
        <f t="shared" si="203"/>
        <v>448.00000000000006</v>
      </c>
      <c r="R341" s="25"/>
    </row>
    <row r="342" spans="1:18" s="11" customFormat="1" ht="16.05" customHeight="1" x14ac:dyDescent="0.2">
      <c r="A342" s="36"/>
      <c r="B342" s="40"/>
      <c r="C342" s="38" t="s">
        <v>22</v>
      </c>
      <c r="D342" s="10">
        <f t="shared" ref="D342:O342" si="238">IF(D341&lt;=0,"",D341/$P341%)</f>
        <v>10.066964285714285</v>
      </c>
      <c r="E342" s="10">
        <f t="shared" si="238"/>
        <v>7.8571428571428568</v>
      </c>
      <c r="F342" s="10">
        <f t="shared" si="238"/>
        <v>9.0625</v>
      </c>
      <c r="G342" s="10">
        <f t="shared" si="238"/>
        <v>6.7410714285714279</v>
      </c>
      <c r="H342" s="10">
        <f t="shared" si="238"/>
        <v>8.9732142857142847</v>
      </c>
      <c r="I342" s="10">
        <f t="shared" si="238"/>
        <v>7.8794642857142847</v>
      </c>
      <c r="J342" s="10">
        <f t="shared" si="238"/>
        <v>4.53125</v>
      </c>
      <c r="K342" s="10">
        <f t="shared" si="238"/>
        <v>11.227678571428569</v>
      </c>
      <c r="L342" s="10">
        <f t="shared" si="238"/>
        <v>6.7857142857142847</v>
      </c>
      <c r="M342" s="10">
        <f t="shared" si="238"/>
        <v>7.8124999999999991</v>
      </c>
      <c r="N342" s="10">
        <f t="shared" si="238"/>
        <v>8.9508928571428559</v>
      </c>
      <c r="O342" s="10">
        <f t="shared" si="238"/>
        <v>10.111607142857141</v>
      </c>
      <c r="P342" s="16">
        <f t="shared" si="203"/>
        <v>100</v>
      </c>
      <c r="R342" s="25"/>
    </row>
    <row r="343" spans="1:18" s="11" customFormat="1" ht="16.05" customHeight="1" x14ac:dyDescent="0.2">
      <c r="A343" s="36"/>
      <c r="B343" s="36" t="s">
        <v>80</v>
      </c>
      <c r="C343" s="37" t="s">
        <v>21</v>
      </c>
      <c r="D343" s="8">
        <v>34.1</v>
      </c>
      <c r="E343" s="8">
        <v>38.299999999999997</v>
      </c>
      <c r="F343" s="8">
        <v>27.9</v>
      </c>
      <c r="G343" s="8">
        <v>36.200000000000003</v>
      </c>
      <c r="H343" s="8">
        <v>26.6</v>
      </c>
      <c r="I343" s="8">
        <v>39.4</v>
      </c>
      <c r="J343" s="8">
        <v>25.7</v>
      </c>
      <c r="K343" s="8">
        <v>43</v>
      </c>
      <c r="L343" s="8">
        <v>37.9</v>
      </c>
      <c r="M343" s="8">
        <v>38.299999999999997</v>
      </c>
      <c r="N343" s="8">
        <v>20.8</v>
      </c>
      <c r="O343" s="8">
        <v>46.1</v>
      </c>
      <c r="P343" s="16">
        <f t="shared" si="203"/>
        <v>414.3</v>
      </c>
      <c r="R343" s="25"/>
    </row>
    <row r="344" spans="1:18" s="11" customFormat="1" ht="16.05" customHeight="1" x14ac:dyDescent="0.2">
      <c r="A344" s="36"/>
      <c r="B344" s="36"/>
      <c r="C344" s="38" t="s">
        <v>22</v>
      </c>
      <c r="D344" s="10">
        <f t="shared" ref="D344:O344" si="239">IF(D343&lt;=0,"",D343/$P343%)</f>
        <v>8.2307506637702161</v>
      </c>
      <c r="E344" s="10">
        <f t="shared" si="239"/>
        <v>9.2445088100410331</v>
      </c>
      <c r="F344" s="10">
        <f t="shared" si="239"/>
        <v>6.7342505430847215</v>
      </c>
      <c r="G344" s="10">
        <f t="shared" si="239"/>
        <v>8.7376297369056246</v>
      </c>
      <c r="H344" s="10">
        <f t="shared" si="239"/>
        <v>6.4204682597151832</v>
      </c>
      <c r="I344" s="10">
        <f t="shared" si="239"/>
        <v>9.5100168959691054</v>
      </c>
      <c r="J344" s="10">
        <f t="shared" si="239"/>
        <v>6.2032343712285787</v>
      </c>
      <c r="K344" s="10">
        <f t="shared" si="239"/>
        <v>10.37895244991552</v>
      </c>
      <c r="L344" s="10">
        <f t="shared" si="239"/>
        <v>9.1479604151580975</v>
      </c>
      <c r="M344" s="10">
        <f t="shared" si="239"/>
        <v>9.2445088100410331</v>
      </c>
      <c r="N344" s="10">
        <f t="shared" si="239"/>
        <v>5.0205165339126241</v>
      </c>
      <c r="O344" s="10">
        <f t="shared" si="239"/>
        <v>11.127202510258268</v>
      </c>
      <c r="P344" s="16">
        <f t="shared" si="203"/>
        <v>100.00000000000001</v>
      </c>
      <c r="R344" s="25"/>
    </row>
    <row r="345" spans="1:18" s="11" customFormat="1" ht="16.05" customHeight="1" x14ac:dyDescent="0.2">
      <c r="A345" s="36"/>
      <c r="B345" s="36"/>
      <c r="C345" s="37" t="s">
        <v>23</v>
      </c>
      <c r="D345" s="8">
        <v>746.59999999999991</v>
      </c>
      <c r="E345" s="8">
        <v>667.7</v>
      </c>
      <c r="F345" s="8">
        <v>737.30000000000007</v>
      </c>
      <c r="G345" s="8">
        <v>564.4</v>
      </c>
      <c r="H345" s="8">
        <v>667.1</v>
      </c>
      <c r="I345" s="8">
        <v>669.8</v>
      </c>
      <c r="J345" s="8">
        <v>626.5</v>
      </c>
      <c r="K345" s="8">
        <v>613.20000000000005</v>
      </c>
      <c r="L345" s="8">
        <v>579.29999999999995</v>
      </c>
      <c r="M345" s="8">
        <v>678.5</v>
      </c>
      <c r="N345" s="8">
        <v>511.79999999999995</v>
      </c>
      <c r="O345" s="8">
        <v>774.4</v>
      </c>
      <c r="P345" s="16">
        <f t="shared" si="203"/>
        <v>7836.5999999999995</v>
      </c>
      <c r="R345" s="25"/>
    </row>
    <row r="346" spans="1:18" s="11" customFormat="1" ht="16.05" customHeight="1" x14ac:dyDescent="0.2">
      <c r="A346" s="36"/>
      <c r="B346" s="36"/>
      <c r="C346" s="38" t="s">
        <v>22</v>
      </c>
      <c r="D346" s="10">
        <f t="shared" ref="D346:O346" si="240">IF(D345&lt;=0,"",D345/$P345%)</f>
        <v>9.5270908302069763</v>
      </c>
      <c r="E346" s="10">
        <f t="shared" si="240"/>
        <v>8.5202766505882668</v>
      </c>
      <c r="F346" s="10">
        <f t="shared" si="240"/>
        <v>9.4084169154990693</v>
      </c>
      <c r="G346" s="10">
        <f t="shared" si="240"/>
        <v>7.2021029528111677</v>
      </c>
      <c r="H346" s="10">
        <f t="shared" si="240"/>
        <v>8.5126202689942065</v>
      </c>
      <c r="I346" s="10">
        <f t="shared" si="240"/>
        <v>8.5470739861674705</v>
      </c>
      <c r="J346" s="10">
        <f t="shared" si="240"/>
        <v>7.9945384477962378</v>
      </c>
      <c r="K346" s="10">
        <f t="shared" si="240"/>
        <v>7.8248219891279387</v>
      </c>
      <c r="L346" s="10">
        <f t="shared" si="240"/>
        <v>7.3922364290636242</v>
      </c>
      <c r="M346" s="10">
        <f t="shared" si="240"/>
        <v>8.6580915192813208</v>
      </c>
      <c r="N346" s="10">
        <f t="shared" si="240"/>
        <v>6.5308934997320263</v>
      </c>
      <c r="O346" s="10">
        <f t="shared" si="240"/>
        <v>9.881836510731695</v>
      </c>
      <c r="P346" s="16">
        <f t="shared" si="203"/>
        <v>100</v>
      </c>
      <c r="R346" s="25"/>
    </row>
    <row r="347" spans="1:18" s="11" customFormat="1" ht="16.05" customHeight="1" x14ac:dyDescent="0.2">
      <c r="A347" s="36"/>
      <c r="B347" s="36"/>
      <c r="C347" s="37" t="s">
        <v>24</v>
      </c>
      <c r="D347" s="9">
        <f>SUM(D345,D343)</f>
        <v>780.69999999999993</v>
      </c>
      <c r="E347" s="9">
        <f t="shared" ref="E347:O347" si="241">SUM(E345,E343)</f>
        <v>706</v>
      </c>
      <c r="F347" s="9">
        <f t="shared" si="241"/>
        <v>765.2</v>
      </c>
      <c r="G347" s="9">
        <f t="shared" si="241"/>
        <v>600.6</v>
      </c>
      <c r="H347" s="9">
        <f t="shared" si="241"/>
        <v>693.7</v>
      </c>
      <c r="I347" s="9">
        <f t="shared" si="241"/>
        <v>709.19999999999993</v>
      </c>
      <c r="J347" s="9">
        <f t="shared" si="241"/>
        <v>652.20000000000005</v>
      </c>
      <c r="K347" s="9">
        <f t="shared" si="241"/>
        <v>656.2</v>
      </c>
      <c r="L347" s="9">
        <f t="shared" si="241"/>
        <v>617.19999999999993</v>
      </c>
      <c r="M347" s="9">
        <f t="shared" si="241"/>
        <v>716.8</v>
      </c>
      <c r="N347" s="9">
        <f t="shared" si="241"/>
        <v>532.59999999999991</v>
      </c>
      <c r="O347" s="9">
        <f t="shared" si="241"/>
        <v>820.5</v>
      </c>
      <c r="P347" s="16">
        <f t="shared" si="203"/>
        <v>8250.9</v>
      </c>
      <c r="R347" s="25"/>
    </row>
    <row r="348" spans="1:18" s="11" customFormat="1" ht="16.05" customHeight="1" x14ac:dyDescent="0.2">
      <c r="A348" s="36"/>
      <c r="B348" s="40"/>
      <c r="C348" s="38" t="s">
        <v>22</v>
      </c>
      <c r="D348" s="10">
        <f t="shared" ref="D348:O348" si="242">IF(D347&lt;=0,"",D347/$P347%)</f>
        <v>9.4619980850573864</v>
      </c>
      <c r="E348" s="10">
        <f t="shared" si="242"/>
        <v>8.5566423056878644</v>
      </c>
      <c r="F348" s="10">
        <f t="shared" si="242"/>
        <v>9.2741397908107004</v>
      </c>
      <c r="G348" s="10">
        <f t="shared" si="242"/>
        <v>7.279205904810385</v>
      </c>
      <c r="H348" s="10">
        <f t="shared" si="242"/>
        <v>8.4075676592856539</v>
      </c>
      <c r="I348" s="10">
        <f t="shared" si="242"/>
        <v>8.5954259535323416</v>
      </c>
      <c r="J348" s="10">
        <f t="shared" si="242"/>
        <v>7.9045922263025856</v>
      </c>
      <c r="K348" s="10">
        <f t="shared" si="242"/>
        <v>7.9530717861081826</v>
      </c>
      <c r="L348" s="10">
        <f t="shared" si="242"/>
        <v>7.4803960780036105</v>
      </c>
      <c r="M348" s="10">
        <f t="shared" si="242"/>
        <v>8.6875371171629752</v>
      </c>
      <c r="N348" s="10">
        <f t="shared" si="242"/>
        <v>6.4550533881152345</v>
      </c>
      <c r="O348" s="10">
        <f t="shared" si="242"/>
        <v>9.9443697051230782</v>
      </c>
      <c r="P348" s="16">
        <f t="shared" si="203"/>
        <v>99.999999999999986</v>
      </c>
      <c r="R348" s="25"/>
    </row>
    <row r="349" spans="1:18" s="11" customFormat="1" ht="16.05" customHeight="1" x14ac:dyDescent="0.2">
      <c r="A349" s="36"/>
      <c r="B349" s="36" t="s">
        <v>81</v>
      </c>
      <c r="C349" s="37" t="s">
        <v>21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  <c r="P349" s="16">
        <f t="shared" si="203"/>
        <v>0</v>
      </c>
      <c r="R349" s="25"/>
    </row>
    <row r="350" spans="1:18" s="11" customFormat="1" ht="16.05" customHeight="1" x14ac:dyDescent="0.2">
      <c r="A350" s="36"/>
      <c r="B350" s="36"/>
      <c r="C350" s="38" t="s">
        <v>22</v>
      </c>
      <c r="D350" s="10" t="str">
        <f t="shared" ref="D350:O350" si="243">IF(D349&lt;=0,"",D349/$P349%)</f>
        <v/>
      </c>
      <c r="E350" s="10" t="str">
        <f t="shared" si="243"/>
        <v/>
      </c>
      <c r="F350" s="10" t="str">
        <f t="shared" si="243"/>
        <v/>
      </c>
      <c r="G350" s="10" t="str">
        <f t="shared" si="243"/>
        <v/>
      </c>
      <c r="H350" s="10" t="str">
        <f t="shared" si="243"/>
        <v/>
      </c>
      <c r="I350" s="10" t="str">
        <f t="shared" si="243"/>
        <v/>
      </c>
      <c r="J350" s="10" t="str">
        <f t="shared" si="243"/>
        <v/>
      </c>
      <c r="K350" s="10" t="str">
        <f t="shared" si="243"/>
        <v/>
      </c>
      <c r="L350" s="10" t="str">
        <f t="shared" si="243"/>
        <v/>
      </c>
      <c r="M350" s="10" t="str">
        <f t="shared" si="243"/>
        <v/>
      </c>
      <c r="N350" s="10" t="str">
        <f t="shared" si="243"/>
        <v/>
      </c>
      <c r="O350" s="10" t="str">
        <f t="shared" si="243"/>
        <v/>
      </c>
      <c r="P350" s="16">
        <f t="shared" si="203"/>
        <v>0</v>
      </c>
      <c r="R350" s="25"/>
    </row>
    <row r="351" spans="1:18" s="11" customFormat="1" ht="16.05" customHeight="1" x14ac:dyDescent="0.2">
      <c r="A351" s="36"/>
      <c r="B351" s="36"/>
      <c r="C351" s="37" t="s">
        <v>23</v>
      </c>
      <c r="D351" s="8">
        <v>183.5</v>
      </c>
      <c r="E351" s="8">
        <v>177.9</v>
      </c>
      <c r="F351" s="8">
        <v>202.7</v>
      </c>
      <c r="G351" s="8">
        <v>174.2</v>
      </c>
      <c r="H351" s="8">
        <v>193.6</v>
      </c>
      <c r="I351" s="8">
        <v>170.6</v>
      </c>
      <c r="J351" s="8">
        <v>182.8</v>
      </c>
      <c r="K351" s="8">
        <v>173.4</v>
      </c>
      <c r="L351" s="8">
        <v>178.8</v>
      </c>
      <c r="M351" s="8">
        <v>182.5</v>
      </c>
      <c r="N351" s="8">
        <v>175.9</v>
      </c>
      <c r="O351" s="8">
        <v>184.5</v>
      </c>
      <c r="P351" s="16">
        <f t="shared" si="203"/>
        <v>2180.4</v>
      </c>
      <c r="R351" s="25"/>
    </row>
    <row r="352" spans="1:18" s="11" customFormat="1" ht="16.05" customHeight="1" x14ac:dyDescent="0.2">
      <c r="A352" s="36"/>
      <c r="B352" s="36"/>
      <c r="C352" s="38" t="s">
        <v>22</v>
      </c>
      <c r="D352" s="10">
        <f t="shared" ref="D352:O352" si="244">IF(D351&lt;=0,"",D351/$P351%)</f>
        <v>8.4158869932122542</v>
      </c>
      <c r="E352" s="10">
        <f t="shared" si="244"/>
        <v>8.159053384700055</v>
      </c>
      <c r="F352" s="10">
        <f t="shared" si="244"/>
        <v>9.2964593652540799</v>
      </c>
      <c r="G352" s="10">
        <f t="shared" si="244"/>
        <v>7.9893597505044935</v>
      </c>
      <c r="H352" s="10">
        <f t="shared" si="244"/>
        <v>8.8791047514217567</v>
      </c>
      <c r="I352" s="10">
        <f t="shared" si="244"/>
        <v>7.8242524307466512</v>
      </c>
      <c r="J352" s="10">
        <f t="shared" si="244"/>
        <v>8.3837827921482297</v>
      </c>
      <c r="K352" s="10">
        <f t="shared" si="244"/>
        <v>7.9526692350027517</v>
      </c>
      <c r="L352" s="10">
        <f t="shared" si="244"/>
        <v>8.2003302146395161</v>
      </c>
      <c r="M352" s="10">
        <f t="shared" si="244"/>
        <v>8.3700238488350749</v>
      </c>
      <c r="N352" s="10">
        <f t="shared" si="244"/>
        <v>8.0673270959456982</v>
      </c>
      <c r="O352" s="10">
        <f t="shared" si="244"/>
        <v>8.4617501375894317</v>
      </c>
      <c r="P352" s="16">
        <f t="shared" si="203"/>
        <v>100.00000000000001</v>
      </c>
      <c r="R352" s="25"/>
    </row>
    <row r="353" spans="1:18" s="11" customFormat="1" ht="16.05" customHeight="1" x14ac:dyDescent="0.2">
      <c r="A353" s="36"/>
      <c r="B353" s="36"/>
      <c r="C353" s="37" t="s">
        <v>24</v>
      </c>
      <c r="D353" s="9">
        <f>SUM(D351,D349)</f>
        <v>183.5</v>
      </c>
      <c r="E353" s="9">
        <f t="shared" ref="E353:O353" si="245">SUM(E351,E349)</f>
        <v>177.9</v>
      </c>
      <c r="F353" s="9">
        <f t="shared" si="245"/>
        <v>202.7</v>
      </c>
      <c r="G353" s="9">
        <f t="shared" si="245"/>
        <v>174.2</v>
      </c>
      <c r="H353" s="9">
        <f t="shared" si="245"/>
        <v>193.6</v>
      </c>
      <c r="I353" s="9">
        <f t="shared" si="245"/>
        <v>170.6</v>
      </c>
      <c r="J353" s="9">
        <f t="shared" si="245"/>
        <v>182.8</v>
      </c>
      <c r="K353" s="9">
        <f t="shared" si="245"/>
        <v>173.4</v>
      </c>
      <c r="L353" s="9">
        <f t="shared" si="245"/>
        <v>178.8</v>
      </c>
      <c r="M353" s="9">
        <f t="shared" si="245"/>
        <v>182.5</v>
      </c>
      <c r="N353" s="9">
        <f t="shared" si="245"/>
        <v>175.9</v>
      </c>
      <c r="O353" s="9">
        <f t="shared" si="245"/>
        <v>184.5</v>
      </c>
      <c r="P353" s="16">
        <f t="shared" si="203"/>
        <v>2180.4</v>
      </c>
      <c r="R353" s="25"/>
    </row>
    <row r="354" spans="1:18" s="11" customFormat="1" ht="16.05" customHeight="1" x14ac:dyDescent="0.2">
      <c r="A354" s="36"/>
      <c r="B354" s="40"/>
      <c r="C354" s="38" t="s">
        <v>22</v>
      </c>
      <c r="D354" s="10">
        <f t="shared" ref="D354:O354" si="246">IF(D353&lt;=0,"",D353/$P353%)</f>
        <v>8.4158869932122542</v>
      </c>
      <c r="E354" s="10">
        <f t="shared" si="246"/>
        <v>8.159053384700055</v>
      </c>
      <c r="F354" s="10">
        <f t="shared" si="246"/>
        <v>9.2964593652540799</v>
      </c>
      <c r="G354" s="10">
        <f t="shared" si="246"/>
        <v>7.9893597505044935</v>
      </c>
      <c r="H354" s="10">
        <f t="shared" si="246"/>
        <v>8.8791047514217567</v>
      </c>
      <c r="I354" s="10">
        <f t="shared" si="246"/>
        <v>7.8242524307466512</v>
      </c>
      <c r="J354" s="10">
        <f t="shared" si="246"/>
        <v>8.3837827921482297</v>
      </c>
      <c r="K354" s="10">
        <f t="shared" si="246"/>
        <v>7.9526692350027517</v>
      </c>
      <c r="L354" s="10">
        <f t="shared" si="246"/>
        <v>8.2003302146395161</v>
      </c>
      <c r="M354" s="10">
        <f t="shared" si="246"/>
        <v>8.3700238488350749</v>
      </c>
      <c r="N354" s="10">
        <f t="shared" si="246"/>
        <v>8.0673270959456982</v>
      </c>
      <c r="O354" s="10">
        <f t="shared" si="246"/>
        <v>8.4617501375894317</v>
      </c>
      <c r="P354" s="16">
        <f t="shared" si="203"/>
        <v>100.00000000000001</v>
      </c>
      <c r="R354" s="25"/>
    </row>
    <row r="355" spans="1:18" s="11" customFormat="1" ht="16.05" customHeight="1" x14ac:dyDescent="0.2">
      <c r="A355" s="36"/>
      <c r="B355" s="36" t="s">
        <v>82</v>
      </c>
      <c r="C355" s="37" t="s">
        <v>21</v>
      </c>
      <c r="D355" s="8">
        <v>283.2</v>
      </c>
      <c r="E355" s="8">
        <v>219</v>
      </c>
      <c r="F355" s="8">
        <v>300.29999999999995</v>
      </c>
      <c r="G355" s="8">
        <v>313.70000000000005</v>
      </c>
      <c r="H355" s="8">
        <v>372.20000000000005</v>
      </c>
      <c r="I355" s="8">
        <v>281.39999999999998</v>
      </c>
      <c r="J355" s="8">
        <v>285.2</v>
      </c>
      <c r="K355" s="8">
        <v>321.2</v>
      </c>
      <c r="L355" s="8">
        <v>224.89999999999998</v>
      </c>
      <c r="M355" s="8">
        <v>287.60000000000002</v>
      </c>
      <c r="N355" s="8">
        <v>273.39999999999998</v>
      </c>
      <c r="O355" s="8">
        <v>292</v>
      </c>
      <c r="P355" s="16">
        <f t="shared" si="203"/>
        <v>3454.1</v>
      </c>
      <c r="R355" s="25"/>
    </row>
    <row r="356" spans="1:18" s="11" customFormat="1" ht="16.05" customHeight="1" x14ac:dyDescent="0.2">
      <c r="A356" s="36"/>
      <c r="B356" s="36"/>
      <c r="C356" s="38" t="s">
        <v>22</v>
      </c>
      <c r="D356" s="10">
        <f t="shared" ref="D356:O356" si="247">IF(D355&lt;=0,"",D355/$P355%)</f>
        <v>8.1989519701224634</v>
      </c>
      <c r="E356" s="10">
        <f t="shared" si="247"/>
        <v>6.3402912480819902</v>
      </c>
      <c r="F356" s="10">
        <f t="shared" si="247"/>
        <v>8.6940158073014668</v>
      </c>
      <c r="G356" s="10">
        <f t="shared" si="247"/>
        <v>9.0819605685996372</v>
      </c>
      <c r="H356" s="10">
        <f t="shared" si="247"/>
        <v>10.775600011580442</v>
      </c>
      <c r="I356" s="10">
        <f t="shared" si="247"/>
        <v>8.1468399872615151</v>
      </c>
      <c r="J356" s="10">
        <f t="shared" si="247"/>
        <v>8.2568541733012939</v>
      </c>
      <c r="K356" s="10">
        <f t="shared" si="247"/>
        <v>9.2990938305202526</v>
      </c>
      <c r="L356" s="10">
        <f t="shared" si="247"/>
        <v>6.5111027474595407</v>
      </c>
      <c r="M356" s="10">
        <f t="shared" si="247"/>
        <v>8.3263368171158927</v>
      </c>
      <c r="N356" s="10">
        <f t="shared" si="247"/>
        <v>7.9152311745461912</v>
      </c>
      <c r="O356" s="10">
        <f t="shared" si="247"/>
        <v>8.4537216641093202</v>
      </c>
      <c r="P356" s="16">
        <f t="shared" si="203"/>
        <v>100.00000000000001</v>
      </c>
      <c r="R356" s="25"/>
    </row>
    <row r="357" spans="1:18" s="11" customFormat="1" ht="16.05" customHeight="1" x14ac:dyDescent="0.2">
      <c r="A357" s="36"/>
      <c r="B357" s="36"/>
      <c r="C357" s="37" t="s">
        <v>23</v>
      </c>
      <c r="D357" s="8">
        <v>2772.2</v>
      </c>
      <c r="E357" s="8">
        <v>2594.6999999999998</v>
      </c>
      <c r="F357" s="8">
        <v>2838.7</v>
      </c>
      <c r="G357" s="8">
        <v>2617.1</v>
      </c>
      <c r="H357" s="8">
        <v>2837.8</v>
      </c>
      <c r="I357" s="8">
        <v>2668</v>
      </c>
      <c r="J357" s="8">
        <v>2522.1</v>
      </c>
      <c r="K357" s="8">
        <v>2468</v>
      </c>
      <c r="L357" s="8">
        <v>2457.6</v>
      </c>
      <c r="M357" s="8">
        <v>2852.5</v>
      </c>
      <c r="N357" s="8">
        <v>2903</v>
      </c>
      <c r="O357" s="8">
        <v>2581.6</v>
      </c>
      <c r="P357" s="16">
        <f t="shared" ref="P357:P366" si="248">SUM(D357:O357)</f>
        <v>32113.299999999996</v>
      </c>
      <c r="R357" s="25"/>
    </row>
    <row r="358" spans="1:18" s="11" customFormat="1" ht="16.05" customHeight="1" x14ac:dyDescent="0.2">
      <c r="A358" s="36"/>
      <c r="B358" s="36"/>
      <c r="C358" s="38" t="s">
        <v>22</v>
      </c>
      <c r="D358" s="10">
        <f t="shared" ref="D358:O358" si="249">IF(D357&lt;=0,"",D357/$P357%)</f>
        <v>8.6325603410424971</v>
      </c>
      <c r="E358" s="10">
        <f t="shared" si="249"/>
        <v>8.0798298524287446</v>
      </c>
      <c r="F358" s="10">
        <f t="shared" si="249"/>
        <v>8.8396396508611694</v>
      </c>
      <c r="G358" s="10">
        <f t="shared" si="249"/>
        <v>8.1495828831045074</v>
      </c>
      <c r="H358" s="10">
        <f t="shared" si="249"/>
        <v>8.836837073735806</v>
      </c>
      <c r="I358" s="10">
        <f t="shared" si="249"/>
        <v>8.3080841894168458</v>
      </c>
      <c r="J358" s="10">
        <f t="shared" si="249"/>
        <v>7.8537552976492604</v>
      </c>
      <c r="K358" s="10">
        <f t="shared" si="249"/>
        <v>7.6852892726689568</v>
      </c>
      <c r="L358" s="10">
        <f t="shared" si="249"/>
        <v>7.652903936998066</v>
      </c>
      <c r="M358" s="10">
        <f t="shared" si="249"/>
        <v>8.8826125001167746</v>
      </c>
      <c r="N358" s="10">
        <f t="shared" si="249"/>
        <v>9.0398682165956163</v>
      </c>
      <c r="O358" s="10">
        <f t="shared" si="249"/>
        <v>8.0390367853817573</v>
      </c>
      <c r="P358" s="16">
        <f t="shared" si="248"/>
        <v>100.00000000000001</v>
      </c>
      <c r="R358" s="25"/>
    </row>
    <row r="359" spans="1:18" s="11" customFormat="1" ht="16.05" customHeight="1" x14ac:dyDescent="0.2">
      <c r="A359" s="36"/>
      <c r="B359" s="36"/>
      <c r="C359" s="37" t="s">
        <v>24</v>
      </c>
      <c r="D359" s="9">
        <f>SUM(D357,D355)</f>
        <v>3055.3999999999996</v>
      </c>
      <c r="E359" s="9">
        <f t="shared" ref="E359:O359" si="250">SUM(E357,E355)</f>
        <v>2813.7</v>
      </c>
      <c r="F359" s="9">
        <f t="shared" si="250"/>
        <v>3139</v>
      </c>
      <c r="G359" s="9">
        <f t="shared" si="250"/>
        <v>2930.8</v>
      </c>
      <c r="H359" s="9">
        <f t="shared" si="250"/>
        <v>3210</v>
      </c>
      <c r="I359" s="9">
        <f t="shared" si="250"/>
        <v>2949.4</v>
      </c>
      <c r="J359" s="9">
        <f t="shared" si="250"/>
        <v>2807.2999999999997</v>
      </c>
      <c r="K359" s="9">
        <f t="shared" si="250"/>
        <v>2789.2</v>
      </c>
      <c r="L359" s="9">
        <f t="shared" si="250"/>
        <v>2682.5</v>
      </c>
      <c r="M359" s="9">
        <f t="shared" si="250"/>
        <v>3140.1</v>
      </c>
      <c r="N359" s="9">
        <f t="shared" si="250"/>
        <v>3176.4</v>
      </c>
      <c r="O359" s="9">
        <f t="shared" si="250"/>
        <v>2873.6</v>
      </c>
      <c r="P359" s="16">
        <f t="shared" si="248"/>
        <v>35567.4</v>
      </c>
      <c r="R359" s="25"/>
    </row>
    <row r="360" spans="1:18" s="11" customFormat="1" ht="16.05" customHeight="1" x14ac:dyDescent="0.2">
      <c r="A360" s="43"/>
      <c r="B360" s="40"/>
      <c r="C360" s="38" t="s">
        <v>22</v>
      </c>
      <c r="D360" s="10">
        <f t="shared" ref="D360:O360" si="251">IF(D359&lt;=0,"",D359/$P359%)</f>
        <v>8.5904508060752249</v>
      </c>
      <c r="E360" s="10">
        <f t="shared" si="251"/>
        <v>7.9108959327923873</v>
      </c>
      <c r="F360" s="10">
        <f t="shared" si="251"/>
        <v>8.8254975061432646</v>
      </c>
      <c r="G360" s="10">
        <f t="shared" si="251"/>
        <v>8.2401300066915208</v>
      </c>
      <c r="H360" s="10">
        <f t="shared" si="251"/>
        <v>9.025118507397222</v>
      </c>
      <c r="I360" s="10">
        <f t="shared" si="251"/>
        <v>8.292425085893262</v>
      </c>
      <c r="J360" s="10">
        <f t="shared" si="251"/>
        <v>7.8929019270455516</v>
      </c>
      <c r="K360" s="10">
        <f t="shared" si="251"/>
        <v>7.8420126295427819</v>
      </c>
      <c r="L360" s="10">
        <f t="shared" si="251"/>
        <v>7.5420188149822582</v>
      </c>
      <c r="M360" s="10">
        <f t="shared" si="251"/>
        <v>8.828590225881003</v>
      </c>
      <c r="N360" s="10">
        <f t="shared" si="251"/>
        <v>8.9306499772263361</v>
      </c>
      <c r="O360" s="10">
        <f t="shared" si="251"/>
        <v>8.079308580329176</v>
      </c>
      <c r="P360" s="16">
        <f t="shared" si="248"/>
        <v>100</v>
      </c>
      <c r="R360" s="25"/>
    </row>
    <row r="361" spans="1:18" s="11" customFormat="1" ht="16.05" customHeight="1" x14ac:dyDescent="0.2">
      <c r="A361" s="36" t="s">
        <v>83</v>
      </c>
      <c r="B361" s="1"/>
      <c r="C361" s="37" t="s">
        <v>21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16">
        <f t="shared" si="248"/>
        <v>0</v>
      </c>
      <c r="R361" s="25"/>
    </row>
    <row r="362" spans="1:18" s="11" customFormat="1" ht="16.05" customHeight="1" x14ac:dyDescent="0.2">
      <c r="A362" s="36"/>
      <c r="B362" s="1"/>
      <c r="C362" s="38" t="s">
        <v>22</v>
      </c>
      <c r="D362" s="10" t="str">
        <f>IF(D361&lt;=0,"",D361/$P361%)</f>
        <v/>
      </c>
      <c r="E362" s="10" t="str">
        <f t="shared" ref="E362:O362" si="252">IF(E361&lt;=0,"",E361/$P361%)</f>
        <v/>
      </c>
      <c r="F362" s="10" t="str">
        <f t="shared" si="252"/>
        <v/>
      </c>
      <c r="G362" s="10" t="str">
        <f t="shared" si="252"/>
        <v/>
      </c>
      <c r="H362" s="10" t="str">
        <f t="shared" si="252"/>
        <v/>
      </c>
      <c r="I362" s="10" t="str">
        <f t="shared" si="252"/>
        <v/>
      </c>
      <c r="J362" s="10" t="str">
        <f t="shared" si="252"/>
        <v/>
      </c>
      <c r="K362" s="10" t="str">
        <f t="shared" si="252"/>
        <v/>
      </c>
      <c r="L362" s="10" t="str">
        <f t="shared" si="252"/>
        <v/>
      </c>
      <c r="M362" s="10" t="str">
        <f t="shared" si="252"/>
        <v/>
      </c>
      <c r="N362" s="10" t="str">
        <f t="shared" si="252"/>
        <v/>
      </c>
      <c r="O362" s="10" t="str">
        <f t="shared" si="252"/>
        <v/>
      </c>
      <c r="P362" s="16">
        <f t="shared" si="248"/>
        <v>0</v>
      </c>
      <c r="R362" s="25"/>
    </row>
    <row r="363" spans="1:18" s="11" customFormat="1" ht="16.05" customHeight="1" x14ac:dyDescent="0.2">
      <c r="A363" s="36"/>
      <c r="B363" s="1"/>
      <c r="C363" s="37" t="s">
        <v>23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  <c r="O363" s="8">
        <v>0</v>
      </c>
      <c r="P363" s="16">
        <f t="shared" si="248"/>
        <v>0</v>
      </c>
      <c r="R363" s="25"/>
    </row>
    <row r="364" spans="1:18" s="11" customFormat="1" ht="16.05" customHeight="1" x14ac:dyDescent="0.2">
      <c r="A364" s="36"/>
      <c r="B364" s="1"/>
      <c r="C364" s="38" t="s">
        <v>22</v>
      </c>
      <c r="D364" s="10" t="str">
        <f t="shared" ref="D364:O364" si="253">IF(D363&lt;=0,"",D363/$P363%)</f>
        <v/>
      </c>
      <c r="E364" s="10" t="str">
        <f t="shared" si="253"/>
        <v/>
      </c>
      <c r="F364" s="10" t="str">
        <f t="shared" si="253"/>
        <v/>
      </c>
      <c r="G364" s="10" t="str">
        <f t="shared" si="253"/>
        <v/>
      </c>
      <c r="H364" s="10" t="str">
        <f t="shared" si="253"/>
        <v/>
      </c>
      <c r="I364" s="10" t="str">
        <f t="shared" si="253"/>
        <v/>
      </c>
      <c r="J364" s="10" t="str">
        <f t="shared" si="253"/>
        <v/>
      </c>
      <c r="K364" s="10" t="str">
        <f t="shared" si="253"/>
        <v/>
      </c>
      <c r="L364" s="10" t="str">
        <f t="shared" si="253"/>
        <v/>
      </c>
      <c r="M364" s="10" t="str">
        <f t="shared" si="253"/>
        <v/>
      </c>
      <c r="N364" s="10" t="str">
        <f t="shared" si="253"/>
        <v/>
      </c>
      <c r="O364" s="10" t="str">
        <f t="shared" si="253"/>
        <v/>
      </c>
      <c r="P364" s="16">
        <f t="shared" si="248"/>
        <v>0</v>
      </c>
      <c r="R364" s="25"/>
    </row>
    <row r="365" spans="1:18" s="11" customFormat="1" ht="16.05" customHeight="1" x14ac:dyDescent="0.2">
      <c r="A365" s="36"/>
      <c r="B365" s="1"/>
      <c r="C365" s="37" t="s">
        <v>24</v>
      </c>
      <c r="D365" s="9">
        <f>SUM(D363,D361)</f>
        <v>0</v>
      </c>
      <c r="E365" s="9">
        <f t="shared" ref="E365:O365" si="254">SUM(E363,E361)</f>
        <v>0</v>
      </c>
      <c r="F365" s="9">
        <f t="shared" si="254"/>
        <v>0</v>
      </c>
      <c r="G365" s="9">
        <f t="shared" si="254"/>
        <v>0</v>
      </c>
      <c r="H365" s="9">
        <f t="shared" si="254"/>
        <v>0</v>
      </c>
      <c r="I365" s="9">
        <f t="shared" si="254"/>
        <v>0</v>
      </c>
      <c r="J365" s="9">
        <f t="shared" si="254"/>
        <v>0</v>
      </c>
      <c r="K365" s="9">
        <f t="shared" si="254"/>
        <v>0</v>
      </c>
      <c r="L365" s="9">
        <f t="shared" si="254"/>
        <v>0</v>
      </c>
      <c r="M365" s="9">
        <f t="shared" si="254"/>
        <v>0</v>
      </c>
      <c r="N365" s="9">
        <f t="shared" si="254"/>
        <v>0</v>
      </c>
      <c r="O365" s="9">
        <f t="shared" si="254"/>
        <v>0</v>
      </c>
      <c r="P365" s="16">
        <f t="shared" si="248"/>
        <v>0</v>
      </c>
      <c r="R365" s="25"/>
    </row>
    <row r="366" spans="1:18" s="11" customFormat="1" ht="16.05" customHeight="1" x14ac:dyDescent="0.2">
      <c r="A366" s="40"/>
      <c r="B366" s="39"/>
      <c r="C366" s="38" t="s">
        <v>22</v>
      </c>
      <c r="D366" s="10" t="str">
        <f t="shared" ref="D366:O366" si="255">IF(D365&lt;=0,"",D365/$P365%)</f>
        <v/>
      </c>
      <c r="E366" s="10" t="str">
        <f t="shared" si="255"/>
        <v/>
      </c>
      <c r="F366" s="10" t="str">
        <f t="shared" si="255"/>
        <v/>
      </c>
      <c r="G366" s="10" t="str">
        <f t="shared" si="255"/>
        <v/>
      </c>
      <c r="H366" s="10" t="str">
        <f t="shared" si="255"/>
        <v/>
      </c>
      <c r="I366" s="10" t="str">
        <f t="shared" si="255"/>
        <v/>
      </c>
      <c r="J366" s="10" t="str">
        <f t="shared" si="255"/>
        <v/>
      </c>
      <c r="K366" s="10" t="str">
        <f t="shared" si="255"/>
        <v/>
      </c>
      <c r="L366" s="10" t="str">
        <f t="shared" si="255"/>
        <v/>
      </c>
      <c r="M366" s="10" t="str">
        <f t="shared" si="255"/>
        <v/>
      </c>
      <c r="N366" s="10" t="str">
        <f t="shared" si="255"/>
        <v/>
      </c>
      <c r="O366" s="10" t="str">
        <f t="shared" si="255"/>
        <v/>
      </c>
      <c r="P366" s="16">
        <f t="shared" si="248"/>
        <v>0</v>
      </c>
      <c r="R366" s="25"/>
    </row>
    <row r="367" spans="1:18" ht="16.05" customHeight="1" x14ac:dyDescent="0.2">
      <c r="A367" s="49" t="s">
        <v>84</v>
      </c>
      <c r="B367" s="53"/>
      <c r="C367" s="37" t="s">
        <v>21</v>
      </c>
      <c r="D367" s="10">
        <f t="shared" ref="D367:O367" si="256">SUM(D361,D301,D295,D229,D37,D7)</f>
        <v>26525.899999999998</v>
      </c>
      <c r="E367" s="10">
        <f t="shared" si="256"/>
        <v>23675.499999999996</v>
      </c>
      <c r="F367" s="10">
        <f t="shared" si="256"/>
        <v>26482.400000000001</v>
      </c>
      <c r="G367" s="10">
        <f t="shared" si="256"/>
        <v>25274.5</v>
      </c>
      <c r="H367" s="10">
        <f t="shared" si="256"/>
        <v>26655.9</v>
      </c>
      <c r="I367" s="10">
        <f t="shared" si="256"/>
        <v>25814.000000000004</v>
      </c>
      <c r="J367" s="10">
        <f t="shared" si="256"/>
        <v>26828.9</v>
      </c>
      <c r="K367" s="10">
        <f t="shared" si="256"/>
        <v>25790.300000000003</v>
      </c>
      <c r="L367" s="10">
        <f t="shared" si="256"/>
        <v>24146.300000000003</v>
      </c>
      <c r="M367" s="10">
        <f t="shared" si="256"/>
        <v>24475.100000000006</v>
      </c>
      <c r="N367" s="10">
        <f t="shared" si="256"/>
        <v>23348.399999999998</v>
      </c>
      <c r="O367" s="10">
        <f t="shared" si="256"/>
        <v>24514.500000000004</v>
      </c>
      <c r="P367" s="16">
        <f t="shared" ref="P367:P377" si="257">SUM(D367:O367)</f>
        <v>303531.69999999995</v>
      </c>
      <c r="R367" s="26"/>
    </row>
    <row r="368" spans="1:18" ht="16.05" customHeight="1" x14ac:dyDescent="0.2">
      <c r="A368" s="49"/>
      <c r="B368" s="53"/>
      <c r="C368" s="38" t="s">
        <v>22</v>
      </c>
      <c r="D368" s="10">
        <f t="shared" ref="D368:O368" si="258">IF(D367&lt;=0,"",D367/$P367%)</f>
        <v>8.7390872188967421</v>
      </c>
      <c r="E368" s="10">
        <f t="shared" si="258"/>
        <v>7.8000090270637301</v>
      </c>
      <c r="F368" s="10">
        <f t="shared" si="258"/>
        <v>8.724755931588037</v>
      </c>
      <c r="G368" s="10">
        <f t="shared" si="258"/>
        <v>8.3268073812389289</v>
      </c>
      <c r="H368" s="10">
        <f t="shared" si="258"/>
        <v>8.7819163533825311</v>
      </c>
      <c r="I368" s="10">
        <f t="shared" si="258"/>
        <v>8.5045482893549522</v>
      </c>
      <c r="J368" s="10">
        <f t="shared" si="258"/>
        <v>8.8389120477366969</v>
      </c>
      <c r="K368" s="10">
        <f t="shared" si="258"/>
        <v>8.4967402086833133</v>
      </c>
      <c r="L368" s="10">
        <f t="shared" si="258"/>
        <v>7.9551163848784183</v>
      </c>
      <c r="M368" s="10">
        <f t="shared" si="258"/>
        <v>8.0634411496393987</v>
      </c>
      <c r="N368" s="10">
        <f t="shared" si="258"/>
        <v>7.6922443355998738</v>
      </c>
      <c r="O368" s="10">
        <f t="shared" si="258"/>
        <v>8.076421671937398</v>
      </c>
      <c r="P368" s="16">
        <f t="shared" si="257"/>
        <v>100.00000000000003</v>
      </c>
      <c r="R368" s="26"/>
    </row>
    <row r="369" spans="1:18" ht="16.05" customHeight="1" x14ac:dyDescent="0.2">
      <c r="A369" s="49"/>
      <c r="B369" s="53"/>
      <c r="C369" s="37" t="s">
        <v>23</v>
      </c>
      <c r="D369" s="10">
        <f t="shared" ref="D369:O369" si="259">SUM(D363,D303,D297,D231,D39,D9)</f>
        <v>10597</v>
      </c>
      <c r="E369" s="10">
        <f t="shared" si="259"/>
        <v>9873.5999999999985</v>
      </c>
      <c r="F369" s="10">
        <f t="shared" si="259"/>
        <v>10930.800000000001</v>
      </c>
      <c r="G369" s="10">
        <f t="shared" si="259"/>
        <v>10625.999999999998</v>
      </c>
      <c r="H369" s="10">
        <f t="shared" si="259"/>
        <v>11505.900000000001</v>
      </c>
      <c r="I369" s="10">
        <f t="shared" si="259"/>
        <v>10566.5</v>
      </c>
      <c r="J369" s="10">
        <f t="shared" si="259"/>
        <v>11362.4</v>
      </c>
      <c r="K369" s="10">
        <f t="shared" si="259"/>
        <v>13210.400000000001</v>
      </c>
      <c r="L369" s="10">
        <f t="shared" si="259"/>
        <v>14242.099999999999</v>
      </c>
      <c r="M369" s="10">
        <f t="shared" si="259"/>
        <v>14764.8</v>
      </c>
      <c r="N369" s="10">
        <f t="shared" si="259"/>
        <v>11048.6</v>
      </c>
      <c r="O369" s="10">
        <f t="shared" si="259"/>
        <v>10201.999999999998</v>
      </c>
      <c r="P369" s="16">
        <f t="shared" si="257"/>
        <v>138930.1</v>
      </c>
      <c r="R369" s="26"/>
    </row>
    <row r="370" spans="1:18" ht="16.05" customHeight="1" x14ac:dyDescent="0.2">
      <c r="A370" s="49"/>
      <c r="B370" s="53"/>
      <c r="C370" s="38" t="s">
        <v>22</v>
      </c>
      <c r="D370" s="10">
        <f t="shared" ref="D370:O370" si="260">IF(D369&lt;=0,"",D369/$P369%)</f>
        <v>7.6275767454280956</v>
      </c>
      <c r="E370" s="10">
        <f t="shared" si="260"/>
        <v>7.1068832456033624</v>
      </c>
      <c r="F370" s="10">
        <f t="shared" si="260"/>
        <v>7.8678414540837442</v>
      </c>
      <c r="G370" s="10">
        <f t="shared" si="260"/>
        <v>7.6484505517522816</v>
      </c>
      <c r="H370" s="10">
        <f t="shared" si="260"/>
        <v>8.2817906270851314</v>
      </c>
      <c r="I370" s="10">
        <f t="shared" si="260"/>
        <v>7.6056232594664506</v>
      </c>
      <c r="J370" s="10">
        <f t="shared" si="260"/>
        <v>8.1785012751016506</v>
      </c>
      <c r="K370" s="10">
        <f t="shared" si="260"/>
        <v>9.5086665884498753</v>
      </c>
      <c r="L370" s="10">
        <f t="shared" si="260"/>
        <v>10.251270243093467</v>
      </c>
      <c r="M370" s="10">
        <f t="shared" si="260"/>
        <v>10.627502607426322</v>
      </c>
      <c r="N370" s="10">
        <f t="shared" si="260"/>
        <v>7.9526322949454435</v>
      </c>
      <c r="O370" s="10">
        <f t="shared" si="260"/>
        <v>7.3432611075641612</v>
      </c>
      <c r="P370" s="16">
        <f t="shared" si="257"/>
        <v>99.999999999999986</v>
      </c>
      <c r="R370" s="26"/>
    </row>
    <row r="371" spans="1:18" ht="16.05" customHeight="1" x14ac:dyDescent="0.2">
      <c r="A371" s="49"/>
      <c r="B371" s="53"/>
      <c r="C371" s="37" t="s">
        <v>24</v>
      </c>
      <c r="D371" s="10">
        <f t="shared" ref="D371:O371" si="261">SUM(D365,D305,D299,D233,D41,D11)</f>
        <v>37122.899999999994</v>
      </c>
      <c r="E371" s="10">
        <f t="shared" si="261"/>
        <v>33549.1</v>
      </c>
      <c r="F371" s="10">
        <f t="shared" si="261"/>
        <v>37413.199999999997</v>
      </c>
      <c r="G371" s="10">
        <f t="shared" si="261"/>
        <v>35900.5</v>
      </c>
      <c r="H371" s="10">
        <f t="shared" si="261"/>
        <v>38161.800000000003</v>
      </c>
      <c r="I371" s="10">
        <f t="shared" si="261"/>
        <v>36380.500000000007</v>
      </c>
      <c r="J371" s="10">
        <f t="shared" si="261"/>
        <v>38191.300000000003</v>
      </c>
      <c r="K371" s="10">
        <f t="shared" si="261"/>
        <v>39000.699999999997</v>
      </c>
      <c r="L371" s="10">
        <f t="shared" si="261"/>
        <v>38388.399999999994</v>
      </c>
      <c r="M371" s="10">
        <f t="shared" si="261"/>
        <v>39239.9</v>
      </c>
      <c r="N371" s="10">
        <f t="shared" si="261"/>
        <v>34396.999999999993</v>
      </c>
      <c r="O371" s="10">
        <f t="shared" si="261"/>
        <v>34716.500000000007</v>
      </c>
      <c r="P371" s="16">
        <f t="shared" si="257"/>
        <v>442461.80000000005</v>
      </c>
      <c r="R371" s="26"/>
    </row>
    <row r="372" spans="1:18" ht="16.05" customHeight="1" x14ac:dyDescent="0.2">
      <c r="A372" s="50"/>
      <c r="B372" s="54"/>
      <c r="C372" s="38" t="s">
        <v>22</v>
      </c>
      <c r="D372" s="10">
        <f t="shared" ref="D372:O372" si="262">IF(D371&lt;=0,"",D371/$P371%)</f>
        <v>8.3900802283948561</v>
      </c>
      <c r="E372" s="10">
        <f t="shared" si="262"/>
        <v>7.5823720827425092</v>
      </c>
      <c r="F372" s="10">
        <f t="shared" si="262"/>
        <v>8.4556904121440528</v>
      </c>
      <c r="G372" s="10">
        <f t="shared" si="262"/>
        <v>8.1138077908646569</v>
      </c>
      <c r="H372" s="10">
        <f t="shared" si="262"/>
        <v>8.6248801591459419</v>
      </c>
      <c r="I372" s="10">
        <f t="shared" si="262"/>
        <v>8.2222917323032192</v>
      </c>
      <c r="J372" s="10">
        <f t="shared" si="262"/>
        <v>8.6315474013801872</v>
      </c>
      <c r="K372" s="10">
        <f t="shared" si="262"/>
        <v>8.8144784476309574</v>
      </c>
      <c r="L372" s="10">
        <f t="shared" si="262"/>
        <v>8.6760936198333933</v>
      </c>
      <c r="M372" s="10">
        <f t="shared" si="262"/>
        <v>8.8685396117811752</v>
      </c>
      <c r="N372" s="10">
        <f t="shared" si="262"/>
        <v>7.7740044451294983</v>
      </c>
      <c r="O372" s="10">
        <f t="shared" si="262"/>
        <v>7.8462140686495427</v>
      </c>
      <c r="P372" s="16">
        <f t="shared" si="257"/>
        <v>99.999999999999986</v>
      </c>
      <c r="R372" s="26"/>
    </row>
    <row r="373" spans="1:18" ht="16.05" customHeight="1" x14ac:dyDescent="0.2">
      <c r="A373" s="12" t="s">
        <v>85</v>
      </c>
      <c r="B373" s="13"/>
      <c r="C373" s="37" t="s">
        <v>21</v>
      </c>
      <c r="D373" s="31">
        <v>0</v>
      </c>
      <c r="E373" s="31">
        <v>0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16">
        <f t="shared" si="257"/>
        <v>0</v>
      </c>
      <c r="R373" s="25"/>
    </row>
    <row r="374" spans="1:18" ht="16.05" customHeight="1" x14ac:dyDescent="0.2">
      <c r="A374" s="14" t="s">
        <v>86</v>
      </c>
      <c r="B374" s="15"/>
      <c r="C374" s="38" t="s">
        <v>22</v>
      </c>
      <c r="D374" s="32" t="str">
        <f t="shared" ref="D374:O374" si="263">IF(D373&lt;=0,"",D373/$P373%)</f>
        <v/>
      </c>
      <c r="E374" s="32" t="str">
        <f t="shared" si="263"/>
        <v/>
      </c>
      <c r="F374" s="32" t="str">
        <f t="shared" si="263"/>
        <v/>
      </c>
      <c r="G374" s="32" t="str">
        <f t="shared" si="263"/>
        <v/>
      </c>
      <c r="H374" s="32" t="str">
        <f t="shared" si="263"/>
        <v/>
      </c>
      <c r="I374" s="32" t="str">
        <f t="shared" si="263"/>
        <v/>
      </c>
      <c r="J374" s="32" t="str">
        <f t="shared" si="263"/>
        <v/>
      </c>
      <c r="K374" s="32" t="str">
        <f t="shared" si="263"/>
        <v/>
      </c>
      <c r="L374" s="32" t="str">
        <f t="shared" si="263"/>
        <v/>
      </c>
      <c r="M374" s="32" t="str">
        <f t="shared" si="263"/>
        <v/>
      </c>
      <c r="N374" s="32" t="str">
        <f t="shared" si="263"/>
        <v/>
      </c>
      <c r="O374" s="32" t="str">
        <f t="shared" si="263"/>
        <v/>
      </c>
      <c r="P374" s="16">
        <f t="shared" si="257"/>
        <v>0</v>
      </c>
      <c r="R374" s="25"/>
    </row>
    <row r="375" spans="1:18" ht="16.05" customHeight="1" x14ac:dyDescent="0.2">
      <c r="A375" s="36"/>
      <c r="B375" s="51"/>
      <c r="C375" s="37" t="s">
        <v>23</v>
      </c>
      <c r="D375" s="31">
        <v>0</v>
      </c>
      <c r="E375" s="31">
        <v>0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16">
        <f t="shared" si="257"/>
        <v>0</v>
      </c>
      <c r="R375" s="25"/>
    </row>
    <row r="376" spans="1:18" ht="16.05" customHeight="1" x14ac:dyDescent="0.2">
      <c r="A376" s="36"/>
      <c r="B376" s="51"/>
      <c r="C376" s="38" t="s">
        <v>22</v>
      </c>
      <c r="D376" s="32" t="str">
        <f t="shared" ref="D376:O376" si="264">IF(D375&lt;=0,"",D375/$P375%)</f>
        <v/>
      </c>
      <c r="E376" s="32" t="str">
        <f t="shared" si="264"/>
        <v/>
      </c>
      <c r="F376" s="32" t="str">
        <f t="shared" si="264"/>
        <v/>
      </c>
      <c r="G376" s="32" t="str">
        <f t="shared" si="264"/>
        <v/>
      </c>
      <c r="H376" s="32" t="str">
        <f t="shared" si="264"/>
        <v/>
      </c>
      <c r="I376" s="32" t="str">
        <f t="shared" si="264"/>
        <v/>
      </c>
      <c r="J376" s="32" t="str">
        <f t="shared" si="264"/>
        <v/>
      </c>
      <c r="K376" s="32" t="str">
        <f t="shared" si="264"/>
        <v/>
      </c>
      <c r="L376" s="32" t="str">
        <f t="shared" si="264"/>
        <v/>
      </c>
      <c r="M376" s="32" t="str">
        <f t="shared" si="264"/>
        <v/>
      </c>
      <c r="N376" s="32" t="str">
        <f t="shared" si="264"/>
        <v/>
      </c>
      <c r="O376" s="32" t="str">
        <f t="shared" si="264"/>
        <v/>
      </c>
      <c r="P376" s="16">
        <f t="shared" si="257"/>
        <v>0</v>
      </c>
      <c r="R376" s="25"/>
    </row>
    <row r="377" spans="1:18" ht="16.05" customHeight="1" x14ac:dyDescent="0.2">
      <c r="A377" s="36"/>
      <c r="B377" s="51"/>
      <c r="C377" s="37" t="s">
        <v>24</v>
      </c>
      <c r="D377" s="16">
        <f>SUM(D375,D373)</f>
        <v>0</v>
      </c>
      <c r="E377" s="16">
        <f t="shared" ref="E377:O377" si="265">SUM(E375,E373)</f>
        <v>0</v>
      </c>
      <c r="F377" s="16">
        <f t="shared" si="265"/>
        <v>0</v>
      </c>
      <c r="G377" s="16">
        <f t="shared" si="265"/>
        <v>0</v>
      </c>
      <c r="H377" s="16">
        <f t="shared" si="265"/>
        <v>0</v>
      </c>
      <c r="I377" s="16">
        <f t="shared" si="265"/>
        <v>0</v>
      </c>
      <c r="J377" s="16">
        <f t="shared" si="265"/>
        <v>0</v>
      </c>
      <c r="K377" s="16">
        <f t="shared" si="265"/>
        <v>0</v>
      </c>
      <c r="L377" s="16">
        <f t="shared" si="265"/>
        <v>0</v>
      </c>
      <c r="M377" s="16">
        <f t="shared" si="265"/>
        <v>0</v>
      </c>
      <c r="N377" s="16">
        <f t="shared" si="265"/>
        <v>0</v>
      </c>
      <c r="O377" s="16">
        <f t="shared" si="265"/>
        <v>0</v>
      </c>
      <c r="P377" s="16">
        <f t="shared" si="257"/>
        <v>0</v>
      </c>
      <c r="R377" s="25"/>
    </row>
    <row r="378" spans="1:18" ht="16.05" customHeight="1" x14ac:dyDescent="0.2">
      <c r="A378" s="40"/>
      <c r="B378" s="52"/>
      <c r="C378" s="38" t="s">
        <v>22</v>
      </c>
      <c r="D378" s="32" t="str">
        <f t="shared" ref="D378:O378" si="266">IF(D377&lt;=0,"",D377/$P377%)</f>
        <v/>
      </c>
      <c r="E378" s="32" t="str">
        <f t="shared" si="266"/>
        <v/>
      </c>
      <c r="F378" s="32" t="str">
        <f t="shared" si="266"/>
        <v/>
      </c>
      <c r="G378" s="32" t="str">
        <f t="shared" si="266"/>
        <v/>
      </c>
      <c r="H378" s="32" t="str">
        <f t="shared" si="266"/>
        <v/>
      </c>
      <c r="I378" s="32" t="str">
        <f t="shared" si="266"/>
        <v/>
      </c>
      <c r="J378" s="32" t="str">
        <f t="shared" si="266"/>
        <v/>
      </c>
      <c r="K378" s="32" t="str">
        <f t="shared" si="266"/>
        <v/>
      </c>
      <c r="L378" s="32" t="str">
        <f t="shared" si="266"/>
        <v/>
      </c>
      <c r="M378" s="32" t="str">
        <f t="shared" si="266"/>
        <v/>
      </c>
      <c r="N378" s="32" t="str">
        <f t="shared" si="266"/>
        <v/>
      </c>
      <c r="O378" s="32" t="str">
        <f t="shared" si="266"/>
        <v/>
      </c>
      <c r="P378" s="16">
        <f>SUM(D378:O378)</f>
        <v>0</v>
      </c>
      <c r="R378" s="25"/>
    </row>
  </sheetData>
  <mergeCells count="2">
    <mergeCell ref="A7:B7"/>
    <mergeCell ref="A295:B295"/>
  </mergeCells>
  <phoneticPr fontId="3"/>
  <printOptions horizontalCentered="1"/>
  <pageMargins left="0.59055118110236227" right="0.51181102362204722" top="0.78740157480314965" bottom="0.78740157480314965" header="0.51181102362204722" footer="0.43307086614173229"/>
  <pageSetup paperSize="9" scale="47" firstPageNumber="165" orientation="portrait" useFirstPageNumber="1" r:id="rId1"/>
  <headerFooter alignWithMargins="0"/>
  <rowBreaks count="3" manualBreakCount="3">
    <brk id="96" max="15" man="1"/>
    <brk id="192" max="15" man="1"/>
    <brk id="288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FF00"/>
  </sheetPr>
  <dimension ref="A1:R378"/>
  <sheetViews>
    <sheetView showGridLines="0" showZeros="0" view="pageBreakPreview" zoomScale="80" zoomScaleNormal="50" zoomScaleSheetLayoutView="8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Q7" sqref="Q7"/>
    </sheetView>
  </sheetViews>
  <sheetFormatPr defaultColWidth="9" defaultRowHeight="16.05" customHeight="1" x14ac:dyDescent="0.2"/>
  <cols>
    <col min="1" max="1" width="7.44140625" style="1" bestFit="1" customWidth="1"/>
    <col min="2" max="2" width="13.44140625" style="1" bestFit="1" customWidth="1"/>
    <col min="3" max="3" width="12.21875" style="2" customWidth="1"/>
    <col min="4" max="15" width="10.6640625" style="2" customWidth="1"/>
    <col min="16" max="16" width="12.6640625" style="2" customWidth="1"/>
    <col min="17" max="16384" width="9" style="2"/>
  </cols>
  <sheetData>
    <row r="1" spans="1:16" ht="16.05" customHeight="1" x14ac:dyDescent="0.2">
      <c r="A1" s="2" t="s">
        <v>132</v>
      </c>
    </row>
    <row r="2" spans="1:16" ht="16.05" customHeight="1" x14ac:dyDescent="0.2">
      <c r="A2" s="2" t="s">
        <v>1</v>
      </c>
    </row>
    <row r="4" spans="1:16" ht="16.05" customHeight="1" x14ac:dyDescent="0.2">
      <c r="A4" s="3" t="s">
        <v>2</v>
      </c>
      <c r="B4" s="3" t="s">
        <v>97</v>
      </c>
    </row>
    <row r="5" spans="1:16" ht="16.05" customHeight="1" x14ac:dyDescent="0.2">
      <c r="P5" s="4" t="s">
        <v>4</v>
      </c>
    </row>
    <row r="6" spans="1:16" ht="16.05" customHeight="1" x14ac:dyDescent="0.2">
      <c r="A6" s="5" t="s">
        <v>5</v>
      </c>
      <c r="B6" s="6"/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7" t="s">
        <v>19</v>
      </c>
    </row>
    <row r="7" spans="1:16" ht="16.05" customHeight="1" x14ac:dyDescent="0.2">
      <c r="A7" s="56" t="s">
        <v>20</v>
      </c>
      <c r="B7" s="57"/>
      <c r="C7" s="37" t="s">
        <v>21</v>
      </c>
      <c r="D7" s="8">
        <f>SUM(D13,D19,D25,D31)</f>
        <v>0</v>
      </c>
      <c r="E7" s="8">
        <f t="shared" ref="E7:O11" si="0">SUM(E13,E19,E25,E31)</f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16">
        <f>SUM(D7:O7)</f>
        <v>0</v>
      </c>
    </row>
    <row r="8" spans="1:16" ht="16.05" customHeight="1" x14ac:dyDescent="0.2">
      <c r="A8" s="36"/>
      <c r="C8" s="38" t="s">
        <v>22</v>
      </c>
      <c r="D8" s="10" t="str">
        <f>IF(D7&lt;=0,"",D7/$P7%)</f>
        <v/>
      </c>
      <c r="E8" s="10" t="str">
        <f t="shared" ref="E8:O8" si="1">IF(E7&lt;=0,"",E7/$P7%)</f>
        <v/>
      </c>
      <c r="F8" s="10" t="str">
        <f t="shared" si="1"/>
        <v/>
      </c>
      <c r="G8" s="10" t="str">
        <f t="shared" si="1"/>
        <v/>
      </c>
      <c r="H8" s="10" t="str">
        <f t="shared" si="1"/>
        <v/>
      </c>
      <c r="I8" s="10" t="str">
        <f t="shared" si="1"/>
        <v/>
      </c>
      <c r="J8" s="10" t="str">
        <f t="shared" si="1"/>
        <v/>
      </c>
      <c r="K8" s="10" t="str">
        <f t="shared" si="1"/>
        <v/>
      </c>
      <c r="L8" s="10" t="str">
        <f t="shared" si="1"/>
        <v/>
      </c>
      <c r="M8" s="10" t="str">
        <f t="shared" si="1"/>
        <v/>
      </c>
      <c r="N8" s="10" t="str">
        <f t="shared" si="1"/>
        <v/>
      </c>
      <c r="O8" s="10" t="str">
        <f t="shared" si="1"/>
        <v/>
      </c>
      <c r="P8" s="16">
        <f>SUM(D8:O8)</f>
        <v>0</v>
      </c>
    </row>
    <row r="9" spans="1:16" ht="16.05" customHeight="1" x14ac:dyDescent="0.2">
      <c r="A9" s="36"/>
      <c r="C9" s="37" t="s">
        <v>23</v>
      </c>
      <c r="D9" s="8">
        <f>SUM(D15,D21,D27,D33)</f>
        <v>0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8">
        <f t="shared" si="0"/>
        <v>0</v>
      </c>
      <c r="L9" s="8">
        <f t="shared" si="0"/>
        <v>0</v>
      </c>
      <c r="M9" s="8">
        <f t="shared" si="0"/>
        <v>0</v>
      </c>
      <c r="N9" s="8">
        <f t="shared" si="0"/>
        <v>0</v>
      </c>
      <c r="O9" s="8">
        <f t="shared" si="0"/>
        <v>0</v>
      </c>
      <c r="P9" s="16">
        <f>SUM(D9:O9)</f>
        <v>0</v>
      </c>
    </row>
    <row r="10" spans="1:16" ht="16.05" customHeight="1" x14ac:dyDescent="0.2">
      <c r="A10" s="36"/>
      <c r="C10" s="38" t="s">
        <v>22</v>
      </c>
      <c r="D10" s="10" t="str">
        <f t="shared" ref="D10:O10" si="2">IF(D9&lt;=0,"",D9/$P9%)</f>
        <v/>
      </c>
      <c r="E10" s="10" t="str">
        <f t="shared" si="2"/>
        <v/>
      </c>
      <c r="F10" s="10" t="str">
        <f t="shared" si="2"/>
        <v/>
      </c>
      <c r="G10" s="10" t="str">
        <f t="shared" si="2"/>
        <v/>
      </c>
      <c r="H10" s="10" t="str">
        <f t="shared" si="2"/>
        <v/>
      </c>
      <c r="I10" s="10" t="str">
        <f t="shared" si="2"/>
        <v/>
      </c>
      <c r="J10" s="10" t="str">
        <f t="shared" si="2"/>
        <v/>
      </c>
      <c r="K10" s="10" t="str">
        <f t="shared" si="2"/>
        <v/>
      </c>
      <c r="L10" s="10" t="str">
        <f t="shared" si="2"/>
        <v/>
      </c>
      <c r="M10" s="10" t="str">
        <f t="shared" si="2"/>
        <v/>
      </c>
      <c r="N10" s="10" t="str">
        <f t="shared" si="2"/>
        <v/>
      </c>
      <c r="O10" s="10" t="str">
        <f t="shared" si="2"/>
        <v/>
      </c>
      <c r="P10" s="16">
        <f>SUM(D10:O10)</f>
        <v>0</v>
      </c>
    </row>
    <row r="11" spans="1:16" ht="16.05" customHeight="1" x14ac:dyDescent="0.2">
      <c r="A11" s="36"/>
      <c r="B11" s="45"/>
      <c r="C11" s="37" t="s">
        <v>24</v>
      </c>
      <c r="D11" s="8">
        <f>SUM(D17,D23,D29,D35)</f>
        <v>0</v>
      </c>
      <c r="E11" s="8">
        <f t="shared" si="0"/>
        <v>0</v>
      </c>
      <c r="F11" s="8">
        <f t="shared" si="0"/>
        <v>0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  <c r="K11" s="8">
        <f t="shared" si="0"/>
        <v>0</v>
      </c>
      <c r="L11" s="8">
        <f t="shared" si="0"/>
        <v>0</v>
      </c>
      <c r="M11" s="8">
        <f t="shared" si="0"/>
        <v>0</v>
      </c>
      <c r="N11" s="8">
        <f t="shared" si="0"/>
        <v>0</v>
      </c>
      <c r="O11" s="8">
        <f t="shared" si="0"/>
        <v>0</v>
      </c>
      <c r="P11" s="16">
        <f>SUM(D11:O11)</f>
        <v>0</v>
      </c>
    </row>
    <row r="12" spans="1:16" ht="16.05" customHeight="1" x14ac:dyDescent="0.2">
      <c r="A12" s="36"/>
      <c r="B12" s="39"/>
      <c r="C12" s="38" t="s">
        <v>22</v>
      </c>
      <c r="D12" s="10" t="str">
        <f t="shared" ref="D12:O12" si="3">IF(D11&lt;=0,"",D11/$P11%)</f>
        <v/>
      </c>
      <c r="E12" s="10" t="str">
        <f t="shared" si="3"/>
        <v/>
      </c>
      <c r="F12" s="10" t="str">
        <f t="shared" si="3"/>
        <v/>
      </c>
      <c r="G12" s="10" t="str">
        <f t="shared" si="3"/>
        <v/>
      </c>
      <c r="H12" s="10" t="str">
        <f t="shared" si="3"/>
        <v/>
      </c>
      <c r="I12" s="10" t="str">
        <f t="shared" si="3"/>
        <v/>
      </c>
      <c r="J12" s="10" t="str">
        <f t="shared" si="3"/>
        <v/>
      </c>
      <c r="K12" s="10" t="str">
        <f t="shared" si="3"/>
        <v/>
      </c>
      <c r="L12" s="10" t="str">
        <f t="shared" si="3"/>
        <v/>
      </c>
      <c r="M12" s="10" t="str">
        <f t="shared" si="3"/>
        <v/>
      </c>
      <c r="N12" s="10" t="str">
        <f t="shared" si="3"/>
        <v/>
      </c>
      <c r="O12" s="10" t="str">
        <f t="shared" si="3"/>
        <v/>
      </c>
      <c r="P12" s="16">
        <f t="shared" ref="P12:P89" si="4">SUM(D12:O12)</f>
        <v>0</v>
      </c>
    </row>
    <row r="13" spans="1:16" ht="16.05" customHeight="1" x14ac:dyDescent="0.2">
      <c r="A13" s="36"/>
      <c r="B13" s="36" t="s">
        <v>25</v>
      </c>
      <c r="C13" s="37" t="s">
        <v>21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16">
        <f t="shared" si="4"/>
        <v>0</v>
      </c>
    </row>
    <row r="14" spans="1:16" ht="16.05" customHeight="1" x14ac:dyDescent="0.2">
      <c r="A14" s="36"/>
      <c r="B14" s="36"/>
      <c r="C14" s="38" t="s">
        <v>22</v>
      </c>
      <c r="D14" s="10" t="str">
        <f t="shared" ref="D14:O14" si="5">IF(D13&lt;=0,"",D13/$P13%)</f>
        <v/>
      </c>
      <c r="E14" s="10" t="str">
        <f t="shared" si="5"/>
        <v/>
      </c>
      <c r="F14" s="10" t="str">
        <f t="shared" si="5"/>
        <v/>
      </c>
      <c r="G14" s="10" t="str">
        <f t="shared" si="5"/>
        <v/>
      </c>
      <c r="H14" s="10" t="str">
        <f t="shared" si="5"/>
        <v/>
      </c>
      <c r="I14" s="10" t="str">
        <f t="shared" si="5"/>
        <v/>
      </c>
      <c r="J14" s="10" t="str">
        <f t="shared" si="5"/>
        <v/>
      </c>
      <c r="K14" s="10" t="str">
        <f t="shared" si="5"/>
        <v/>
      </c>
      <c r="L14" s="10" t="str">
        <f t="shared" si="5"/>
        <v/>
      </c>
      <c r="M14" s="10" t="str">
        <f t="shared" si="5"/>
        <v/>
      </c>
      <c r="N14" s="10" t="str">
        <f t="shared" si="5"/>
        <v/>
      </c>
      <c r="O14" s="10" t="str">
        <f t="shared" si="5"/>
        <v/>
      </c>
      <c r="P14" s="16">
        <f t="shared" si="4"/>
        <v>0</v>
      </c>
    </row>
    <row r="15" spans="1:16" ht="16.05" customHeight="1" x14ac:dyDescent="0.2">
      <c r="A15" s="36"/>
      <c r="B15" s="36"/>
      <c r="C15" s="37" t="s">
        <v>23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6">
        <f t="shared" si="4"/>
        <v>0</v>
      </c>
    </row>
    <row r="16" spans="1:16" ht="16.05" customHeight="1" x14ac:dyDescent="0.2">
      <c r="A16" s="36"/>
      <c r="B16" s="36"/>
      <c r="C16" s="38" t="s">
        <v>22</v>
      </c>
      <c r="D16" s="10" t="str">
        <f t="shared" ref="D16:O18" si="6">IF(D15&lt;=0,"",D15/$P15%)</f>
        <v/>
      </c>
      <c r="E16" s="10" t="str">
        <f t="shared" si="6"/>
        <v/>
      </c>
      <c r="F16" s="10" t="str">
        <f t="shared" si="6"/>
        <v/>
      </c>
      <c r="G16" s="10" t="str">
        <f t="shared" si="6"/>
        <v/>
      </c>
      <c r="H16" s="10" t="str">
        <f t="shared" si="6"/>
        <v/>
      </c>
      <c r="I16" s="10" t="str">
        <f t="shared" si="6"/>
        <v/>
      </c>
      <c r="J16" s="10" t="str">
        <f t="shared" si="6"/>
        <v/>
      </c>
      <c r="K16" s="10" t="str">
        <f t="shared" si="6"/>
        <v/>
      </c>
      <c r="L16" s="10" t="str">
        <f t="shared" si="6"/>
        <v/>
      </c>
      <c r="M16" s="10" t="str">
        <f t="shared" si="6"/>
        <v/>
      </c>
      <c r="N16" s="10" t="str">
        <f t="shared" si="6"/>
        <v/>
      </c>
      <c r="O16" s="10" t="str">
        <f t="shared" si="6"/>
        <v/>
      </c>
      <c r="P16" s="16">
        <f t="shared" si="4"/>
        <v>0</v>
      </c>
    </row>
    <row r="17" spans="1:16" ht="16.05" customHeight="1" x14ac:dyDescent="0.2">
      <c r="A17" s="36"/>
      <c r="B17" s="36"/>
      <c r="C17" s="37" t="s">
        <v>24</v>
      </c>
      <c r="D17" s="9">
        <f>SUM(D15,D13)</f>
        <v>0</v>
      </c>
      <c r="E17" s="9">
        <f t="shared" ref="E17:O17" si="7">SUM(E15,E13)</f>
        <v>0</v>
      </c>
      <c r="F17" s="9">
        <f t="shared" si="7"/>
        <v>0</v>
      </c>
      <c r="G17" s="9">
        <f t="shared" si="7"/>
        <v>0</v>
      </c>
      <c r="H17" s="9">
        <f t="shared" si="7"/>
        <v>0</v>
      </c>
      <c r="I17" s="9">
        <f t="shared" si="7"/>
        <v>0</v>
      </c>
      <c r="J17" s="9">
        <f t="shared" si="7"/>
        <v>0</v>
      </c>
      <c r="K17" s="9">
        <f t="shared" si="7"/>
        <v>0</v>
      </c>
      <c r="L17" s="9">
        <f t="shared" si="7"/>
        <v>0</v>
      </c>
      <c r="M17" s="9">
        <f t="shared" si="7"/>
        <v>0</v>
      </c>
      <c r="N17" s="9">
        <f t="shared" si="7"/>
        <v>0</v>
      </c>
      <c r="O17" s="9">
        <f t="shared" si="7"/>
        <v>0</v>
      </c>
      <c r="P17" s="16">
        <f t="shared" si="4"/>
        <v>0</v>
      </c>
    </row>
    <row r="18" spans="1:16" ht="16.05" customHeight="1" x14ac:dyDescent="0.2">
      <c r="A18" s="36"/>
      <c r="B18" s="40"/>
      <c r="C18" s="38" t="s">
        <v>22</v>
      </c>
      <c r="D18" s="10" t="str">
        <f t="shared" si="6"/>
        <v/>
      </c>
      <c r="E18" s="10" t="str">
        <f t="shared" si="6"/>
        <v/>
      </c>
      <c r="F18" s="10" t="str">
        <f t="shared" si="6"/>
        <v/>
      </c>
      <c r="G18" s="10" t="str">
        <f t="shared" si="6"/>
        <v/>
      </c>
      <c r="H18" s="10" t="str">
        <f t="shared" si="6"/>
        <v/>
      </c>
      <c r="I18" s="10" t="str">
        <f t="shared" si="6"/>
        <v/>
      </c>
      <c r="J18" s="10" t="str">
        <f t="shared" si="6"/>
        <v/>
      </c>
      <c r="K18" s="10" t="str">
        <f t="shared" si="6"/>
        <v/>
      </c>
      <c r="L18" s="10" t="str">
        <f t="shared" si="6"/>
        <v/>
      </c>
      <c r="M18" s="10" t="str">
        <f t="shared" si="6"/>
        <v/>
      </c>
      <c r="N18" s="10" t="str">
        <f t="shared" si="6"/>
        <v/>
      </c>
      <c r="O18" s="10" t="str">
        <f t="shared" si="6"/>
        <v/>
      </c>
      <c r="P18" s="16">
        <f t="shared" si="4"/>
        <v>0</v>
      </c>
    </row>
    <row r="19" spans="1:16" ht="16.05" customHeight="1" x14ac:dyDescent="0.2">
      <c r="A19" s="36"/>
      <c r="B19" s="36" t="s">
        <v>26</v>
      </c>
      <c r="C19" s="37" t="s">
        <v>21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16">
        <f t="shared" ref="P19:P24" si="8">SUM(D19:O19)</f>
        <v>0</v>
      </c>
    </row>
    <row r="20" spans="1:16" ht="16.05" customHeight="1" x14ac:dyDescent="0.2">
      <c r="A20" s="36"/>
      <c r="B20" s="36"/>
      <c r="C20" s="38" t="s">
        <v>22</v>
      </c>
      <c r="D20" s="10" t="str">
        <f t="shared" ref="D20:O20" si="9">IF(D19&lt;=0,"",D19/$P19%)</f>
        <v/>
      </c>
      <c r="E20" s="10" t="str">
        <f t="shared" si="9"/>
        <v/>
      </c>
      <c r="F20" s="10" t="str">
        <f t="shared" si="9"/>
        <v/>
      </c>
      <c r="G20" s="10" t="str">
        <f t="shared" si="9"/>
        <v/>
      </c>
      <c r="H20" s="10" t="str">
        <f t="shared" si="9"/>
        <v/>
      </c>
      <c r="I20" s="10" t="str">
        <f t="shared" si="9"/>
        <v/>
      </c>
      <c r="J20" s="10" t="str">
        <f t="shared" si="9"/>
        <v/>
      </c>
      <c r="K20" s="10" t="str">
        <f t="shared" si="9"/>
        <v/>
      </c>
      <c r="L20" s="10" t="str">
        <f t="shared" si="9"/>
        <v/>
      </c>
      <c r="M20" s="10" t="str">
        <f t="shared" si="9"/>
        <v/>
      </c>
      <c r="N20" s="10" t="str">
        <f t="shared" si="9"/>
        <v/>
      </c>
      <c r="O20" s="10" t="str">
        <f t="shared" si="9"/>
        <v/>
      </c>
      <c r="P20" s="16">
        <f t="shared" si="8"/>
        <v>0</v>
      </c>
    </row>
    <row r="21" spans="1:16" ht="16.05" customHeight="1" x14ac:dyDescent="0.2">
      <c r="A21" s="36"/>
      <c r="B21" s="36"/>
      <c r="C21" s="37" t="s">
        <v>23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16">
        <f t="shared" si="8"/>
        <v>0</v>
      </c>
    </row>
    <row r="22" spans="1:16" ht="16.05" customHeight="1" x14ac:dyDescent="0.2">
      <c r="A22" s="36"/>
      <c r="B22" s="36"/>
      <c r="C22" s="38" t="s">
        <v>22</v>
      </c>
      <c r="D22" s="10" t="str">
        <f t="shared" ref="D22:O22" si="10">IF(D21&lt;=0,"",D21/$P21%)</f>
        <v/>
      </c>
      <c r="E22" s="10" t="str">
        <f t="shared" si="10"/>
        <v/>
      </c>
      <c r="F22" s="10" t="str">
        <f t="shared" si="10"/>
        <v/>
      </c>
      <c r="G22" s="10" t="str">
        <f t="shared" si="10"/>
        <v/>
      </c>
      <c r="H22" s="10" t="str">
        <f t="shared" si="10"/>
        <v/>
      </c>
      <c r="I22" s="10" t="str">
        <f t="shared" si="10"/>
        <v/>
      </c>
      <c r="J22" s="10" t="str">
        <f t="shared" si="10"/>
        <v/>
      </c>
      <c r="K22" s="10" t="str">
        <f t="shared" si="10"/>
        <v/>
      </c>
      <c r="L22" s="10" t="str">
        <f t="shared" si="10"/>
        <v/>
      </c>
      <c r="M22" s="10" t="str">
        <f t="shared" si="10"/>
        <v/>
      </c>
      <c r="N22" s="10" t="str">
        <f t="shared" si="10"/>
        <v/>
      </c>
      <c r="O22" s="10" t="str">
        <f t="shared" si="10"/>
        <v/>
      </c>
      <c r="P22" s="16">
        <f t="shared" si="8"/>
        <v>0</v>
      </c>
    </row>
    <row r="23" spans="1:16" ht="16.05" customHeight="1" x14ac:dyDescent="0.2">
      <c r="A23" s="36"/>
      <c r="B23" s="36"/>
      <c r="C23" s="37" t="s">
        <v>24</v>
      </c>
      <c r="D23" s="9">
        <f>SUM(D21,D19)</f>
        <v>0</v>
      </c>
      <c r="E23" s="9">
        <f t="shared" ref="E23:O23" si="11">SUM(E21,E19)</f>
        <v>0</v>
      </c>
      <c r="F23" s="9">
        <f t="shared" si="11"/>
        <v>0</v>
      </c>
      <c r="G23" s="9">
        <f t="shared" si="11"/>
        <v>0</v>
      </c>
      <c r="H23" s="9">
        <f t="shared" si="11"/>
        <v>0</v>
      </c>
      <c r="I23" s="9">
        <f t="shared" si="11"/>
        <v>0</v>
      </c>
      <c r="J23" s="9">
        <f t="shared" si="11"/>
        <v>0</v>
      </c>
      <c r="K23" s="9">
        <f t="shared" si="11"/>
        <v>0</v>
      </c>
      <c r="L23" s="9">
        <f t="shared" si="11"/>
        <v>0</v>
      </c>
      <c r="M23" s="9">
        <f t="shared" si="11"/>
        <v>0</v>
      </c>
      <c r="N23" s="9">
        <f t="shared" si="11"/>
        <v>0</v>
      </c>
      <c r="O23" s="9">
        <f t="shared" si="11"/>
        <v>0</v>
      </c>
      <c r="P23" s="16">
        <f t="shared" si="8"/>
        <v>0</v>
      </c>
    </row>
    <row r="24" spans="1:16" ht="16.05" customHeight="1" x14ac:dyDescent="0.2">
      <c r="A24" s="36"/>
      <c r="B24" s="40"/>
      <c r="C24" s="38" t="s">
        <v>22</v>
      </c>
      <c r="D24" s="10" t="str">
        <f t="shared" ref="D24:O24" si="12">IF(D23&lt;=0,"",D23/$P23%)</f>
        <v/>
      </c>
      <c r="E24" s="10" t="str">
        <f t="shared" si="12"/>
        <v/>
      </c>
      <c r="F24" s="10" t="str">
        <f t="shared" si="12"/>
        <v/>
      </c>
      <c r="G24" s="10" t="str">
        <f t="shared" si="12"/>
        <v/>
      </c>
      <c r="H24" s="10" t="str">
        <f t="shared" si="12"/>
        <v/>
      </c>
      <c r="I24" s="10" t="str">
        <f t="shared" si="12"/>
        <v/>
      </c>
      <c r="J24" s="10" t="str">
        <f t="shared" si="12"/>
        <v/>
      </c>
      <c r="K24" s="10" t="str">
        <f t="shared" si="12"/>
        <v/>
      </c>
      <c r="L24" s="10" t="str">
        <f t="shared" si="12"/>
        <v/>
      </c>
      <c r="M24" s="10" t="str">
        <f t="shared" si="12"/>
        <v/>
      </c>
      <c r="N24" s="10" t="str">
        <f t="shared" si="12"/>
        <v/>
      </c>
      <c r="O24" s="10" t="str">
        <f t="shared" si="12"/>
        <v/>
      </c>
      <c r="P24" s="16">
        <f t="shared" si="8"/>
        <v>0</v>
      </c>
    </row>
    <row r="25" spans="1:16" ht="16.05" customHeight="1" x14ac:dyDescent="0.2">
      <c r="A25" s="36"/>
      <c r="B25" s="36" t="s">
        <v>27</v>
      </c>
      <c r="C25" s="37" t="s">
        <v>21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6">
        <f t="shared" ref="P25:P36" si="13">SUM(D25:O25)</f>
        <v>0</v>
      </c>
    </row>
    <row r="26" spans="1:16" ht="16.05" customHeight="1" x14ac:dyDescent="0.2">
      <c r="A26" s="36"/>
      <c r="B26" s="36"/>
      <c r="C26" s="38" t="s">
        <v>22</v>
      </c>
      <c r="D26" s="10" t="str">
        <f t="shared" ref="D26:O26" si="14">IF(D25&lt;=0,"",D25/$P25%)</f>
        <v/>
      </c>
      <c r="E26" s="10" t="str">
        <f t="shared" si="14"/>
        <v/>
      </c>
      <c r="F26" s="10" t="str">
        <f t="shared" si="14"/>
        <v/>
      </c>
      <c r="G26" s="10" t="str">
        <f t="shared" si="14"/>
        <v/>
      </c>
      <c r="H26" s="10" t="str">
        <f t="shared" si="14"/>
        <v/>
      </c>
      <c r="I26" s="10" t="str">
        <f t="shared" si="14"/>
        <v/>
      </c>
      <c r="J26" s="10" t="str">
        <f t="shared" si="14"/>
        <v/>
      </c>
      <c r="K26" s="10" t="str">
        <f t="shared" si="14"/>
        <v/>
      </c>
      <c r="L26" s="10" t="str">
        <f t="shared" si="14"/>
        <v/>
      </c>
      <c r="M26" s="10" t="str">
        <f t="shared" si="14"/>
        <v/>
      </c>
      <c r="N26" s="10" t="str">
        <f t="shared" si="14"/>
        <v/>
      </c>
      <c r="O26" s="10" t="str">
        <f t="shared" si="14"/>
        <v/>
      </c>
      <c r="P26" s="16">
        <f t="shared" si="13"/>
        <v>0</v>
      </c>
    </row>
    <row r="27" spans="1:16" ht="16.05" customHeight="1" x14ac:dyDescent="0.2">
      <c r="A27" s="36"/>
      <c r="B27" s="36"/>
      <c r="C27" s="37" t="s">
        <v>23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16">
        <f t="shared" si="13"/>
        <v>0</v>
      </c>
    </row>
    <row r="28" spans="1:16" ht="16.05" customHeight="1" x14ac:dyDescent="0.2">
      <c r="A28" s="36"/>
      <c r="B28" s="36"/>
      <c r="C28" s="38" t="s">
        <v>22</v>
      </c>
      <c r="D28" s="10" t="str">
        <f t="shared" ref="D28:O28" si="15">IF(D27&lt;=0,"",D27/$P27%)</f>
        <v/>
      </c>
      <c r="E28" s="10" t="str">
        <f t="shared" si="15"/>
        <v/>
      </c>
      <c r="F28" s="10" t="str">
        <f t="shared" si="15"/>
        <v/>
      </c>
      <c r="G28" s="10" t="str">
        <f t="shared" si="15"/>
        <v/>
      </c>
      <c r="H28" s="10" t="str">
        <f t="shared" si="15"/>
        <v/>
      </c>
      <c r="I28" s="10" t="str">
        <f t="shared" si="15"/>
        <v/>
      </c>
      <c r="J28" s="10" t="str">
        <f t="shared" si="15"/>
        <v/>
      </c>
      <c r="K28" s="10" t="str">
        <f t="shared" si="15"/>
        <v/>
      </c>
      <c r="L28" s="10" t="str">
        <f t="shared" si="15"/>
        <v/>
      </c>
      <c r="M28" s="10" t="str">
        <f t="shared" si="15"/>
        <v/>
      </c>
      <c r="N28" s="10" t="str">
        <f t="shared" si="15"/>
        <v/>
      </c>
      <c r="O28" s="10" t="str">
        <f t="shared" si="15"/>
        <v/>
      </c>
      <c r="P28" s="16">
        <f t="shared" si="13"/>
        <v>0</v>
      </c>
    </row>
    <row r="29" spans="1:16" ht="16.05" customHeight="1" x14ac:dyDescent="0.2">
      <c r="A29" s="36"/>
      <c r="B29" s="36"/>
      <c r="C29" s="37" t="s">
        <v>24</v>
      </c>
      <c r="D29" s="9">
        <f>SUM(D27,D25)</f>
        <v>0</v>
      </c>
      <c r="E29" s="9">
        <f t="shared" ref="E29:O29" si="16">SUM(E27,E25)</f>
        <v>0</v>
      </c>
      <c r="F29" s="9">
        <f t="shared" si="16"/>
        <v>0</v>
      </c>
      <c r="G29" s="9">
        <f t="shared" si="16"/>
        <v>0</v>
      </c>
      <c r="H29" s="9">
        <f t="shared" si="16"/>
        <v>0</v>
      </c>
      <c r="I29" s="9">
        <f t="shared" si="16"/>
        <v>0</v>
      </c>
      <c r="J29" s="9">
        <f t="shared" si="16"/>
        <v>0</v>
      </c>
      <c r="K29" s="9">
        <f t="shared" si="16"/>
        <v>0</v>
      </c>
      <c r="L29" s="9">
        <f t="shared" si="16"/>
        <v>0</v>
      </c>
      <c r="M29" s="9">
        <f t="shared" si="16"/>
        <v>0</v>
      </c>
      <c r="N29" s="9">
        <f t="shared" si="16"/>
        <v>0</v>
      </c>
      <c r="O29" s="9">
        <f t="shared" si="16"/>
        <v>0</v>
      </c>
      <c r="P29" s="16">
        <f t="shared" si="13"/>
        <v>0</v>
      </c>
    </row>
    <row r="30" spans="1:16" ht="16.05" customHeight="1" x14ac:dyDescent="0.2">
      <c r="A30" s="36"/>
      <c r="B30" s="40"/>
      <c r="C30" s="38" t="s">
        <v>22</v>
      </c>
      <c r="D30" s="10" t="str">
        <f t="shared" ref="D30:O30" si="17">IF(D29&lt;=0,"",D29/$P29%)</f>
        <v/>
      </c>
      <c r="E30" s="10" t="str">
        <f t="shared" si="17"/>
        <v/>
      </c>
      <c r="F30" s="10" t="str">
        <f t="shared" si="17"/>
        <v/>
      </c>
      <c r="G30" s="10" t="str">
        <f t="shared" si="17"/>
        <v/>
      </c>
      <c r="H30" s="10" t="str">
        <f t="shared" si="17"/>
        <v/>
      </c>
      <c r="I30" s="10" t="str">
        <f t="shared" si="17"/>
        <v/>
      </c>
      <c r="J30" s="10" t="str">
        <f t="shared" si="17"/>
        <v/>
      </c>
      <c r="K30" s="10" t="str">
        <f t="shared" si="17"/>
        <v/>
      </c>
      <c r="L30" s="10" t="str">
        <f t="shared" si="17"/>
        <v/>
      </c>
      <c r="M30" s="10" t="str">
        <f t="shared" si="17"/>
        <v/>
      </c>
      <c r="N30" s="10" t="str">
        <f t="shared" si="17"/>
        <v/>
      </c>
      <c r="O30" s="10" t="str">
        <f t="shared" si="17"/>
        <v/>
      </c>
      <c r="P30" s="16">
        <f t="shared" si="13"/>
        <v>0</v>
      </c>
    </row>
    <row r="31" spans="1:16" ht="16.05" customHeight="1" x14ac:dyDescent="0.2">
      <c r="A31" s="36"/>
      <c r="B31" s="36" t="s">
        <v>28</v>
      </c>
      <c r="C31" s="37" t="s">
        <v>21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16">
        <f>SUM(D31:O31)</f>
        <v>0</v>
      </c>
    </row>
    <row r="32" spans="1:16" ht="16.05" customHeight="1" x14ac:dyDescent="0.2">
      <c r="A32" s="36"/>
      <c r="B32" s="36"/>
      <c r="C32" s="38" t="s">
        <v>22</v>
      </c>
      <c r="D32" s="10" t="str">
        <f t="shared" ref="D32:O32" si="18">IF(D31&lt;=0,"",D31/$P31%)</f>
        <v/>
      </c>
      <c r="E32" s="10" t="str">
        <f t="shared" si="18"/>
        <v/>
      </c>
      <c r="F32" s="10" t="str">
        <f t="shared" si="18"/>
        <v/>
      </c>
      <c r="G32" s="10" t="str">
        <f t="shared" si="18"/>
        <v/>
      </c>
      <c r="H32" s="10" t="str">
        <f t="shared" si="18"/>
        <v/>
      </c>
      <c r="I32" s="10" t="str">
        <f t="shared" si="18"/>
        <v/>
      </c>
      <c r="J32" s="10" t="str">
        <f t="shared" si="18"/>
        <v/>
      </c>
      <c r="K32" s="10" t="str">
        <f t="shared" si="18"/>
        <v/>
      </c>
      <c r="L32" s="10" t="str">
        <f t="shared" si="18"/>
        <v/>
      </c>
      <c r="M32" s="10" t="str">
        <f t="shared" si="18"/>
        <v/>
      </c>
      <c r="N32" s="10" t="str">
        <f t="shared" si="18"/>
        <v/>
      </c>
      <c r="O32" s="10" t="str">
        <f t="shared" si="18"/>
        <v/>
      </c>
      <c r="P32" s="16">
        <f t="shared" si="13"/>
        <v>0</v>
      </c>
    </row>
    <row r="33" spans="1:16" ht="16.05" customHeight="1" x14ac:dyDescent="0.2">
      <c r="A33" s="36"/>
      <c r="B33" s="36"/>
      <c r="C33" s="37" t="s">
        <v>23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6">
        <f t="shared" si="13"/>
        <v>0</v>
      </c>
    </row>
    <row r="34" spans="1:16" ht="16.05" customHeight="1" x14ac:dyDescent="0.2">
      <c r="A34" s="36"/>
      <c r="B34" s="36"/>
      <c r="C34" s="38" t="s">
        <v>22</v>
      </c>
      <c r="D34" s="10" t="str">
        <f t="shared" ref="D34:O34" si="19">IF(D33&lt;=0,"",D33/$P33%)</f>
        <v/>
      </c>
      <c r="E34" s="10" t="str">
        <f t="shared" si="19"/>
        <v/>
      </c>
      <c r="F34" s="10" t="str">
        <f t="shared" si="19"/>
        <v/>
      </c>
      <c r="G34" s="10" t="str">
        <f t="shared" si="19"/>
        <v/>
      </c>
      <c r="H34" s="10" t="str">
        <f t="shared" si="19"/>
        <v/>
      </c>
      <c r="I34" s="10" t="str">
        <f t="shared" si="19"/>
        <v/>
      </c>
      <c r="J34" s="10" t="str">
        <f t="shared" si="19"/>
        <v/>
      </c>
      <c r="K34" s="10" t="str">
        <f t="shared" si="19"/>
        <v/>
      </c>
      <c r="L34" s="10" t="str">
        <f t="shared" si="19"/>
        <v/>
      </c>
      <c r="M34" s="10" t="str">
        <f t="shared" si="19"/>
        <v/>
      </c>
      <c r="N34" s="10" t="str">
        <f t="shared" si="19"/>
        <v/>
      </c>
      <c r="O34" s="10" t="str">
        <f t="shared" si="19"/>
        <v/>
      </c>
      <c r="P34" s="16">
        <f t="shared" si="13"/>
        <v>0</v>
      </c>
    </row>
    <row r="35" spans="1:16" ht="16.05" customHeight="1" x14ac:dyDescent="0.2">
      <c r="A35" s="36"/>
      <c r="B35" s="36"/>
      <c r="C35" s="37" t="s">
        <v>24</v>
      </c>
      <c r="D35" s="9">
        <f>SUM(D33,D31)</f>
        <v>0</v>
      </c>
      <c r="E35" s="9">
        <f t="shared" ref="E35:O35" si="20">SUM(E33,E31)</f>
        <v>0</v>
      </c>
      <c r="F35" s="9">
        <f t="shared" si="20"/>
        <v>0</v>
      </c>
      <c r="G35" s="9">
        <f t="shared" si="20"/>
        <v>0</v>
      </c>
      <c r="H35" s="9">
        <f t="shared" si="20"/>
        <v>0</v>
      </c>
      <c r="I35" s="9">
        <f t="shared" si="20"/>
        <v>0</v>
      </c>
      <c r="J35" s="9">
        <f t="shared" si="20"/>
        <v>0</v>
      </c>
      <c r="K35" s="9">
        <f t="shared" si="20"/>
        <v>0</v>
      </c>
      <c r="L35" s="9">
        <f t="shared" si="20"/>
        <v>0</v>
      </c>
      <c r="M35" s="9">
        <f t="shared" si="20"/>
        <v>0</v>
      </c>
      <c r="N35" s="9">
        <f t="shared" si="20"/>
        <v>0</v>
      </c>
      <c r="O35" s="9">
        <f t="shared" si="20"/>
        <v>0</v>
      </c>
      <c r="P35" s="16">
        <f>SUM(D35:O35)</f>
        <v>0</v>
      </c>
    </row>
    <row r="36" spans="1:16" ht="16.05" customHeight="1" x14ac:dyDescent="0.2">
      <c r="A36" s="40"/>
      <c r="B36" s="43"/>
      <c r="C36" s="38" t="s">
        <v>22</v>
      </c>
      <c r="D36" s="10" t="str">
        <f t="shared" ref="D36:O36" si="21">IF(D35&lt;=0,"",D35/$P35%)</f>
        <v/>
      </c>
      <c r="E36" s="10" t="str">
        <f t="shared" si="21"/>
        <v/>
      </c>
      <c r="F36" s="10" t="str">
        <f t="shared" si="21"/>
        <v/>
      </c>
      <c r="G36" s="10" t="str">
        <f t="shared" si="21"/>
        <v/>
      </c>
      <c r="H36" s="10" t="str">
        <f t="shared" si="21"/>
        <v/>
      </c>
      <c r="I36" s="10" t="str">
        <f t="shared" si="21"/>
        <v/>
      </c>
      <c r="J36" s="10" t="str">
        <f t="shared" si="21"/>
        <v/>
      </c>
      <c r="K36" s="10" t="str">
        <f t="shared" si="21"/>
        <v/>
      </c>
      <c r="L36" s="10" t="str">
        <f t="shared" si="21"/>
        <v/>
      </c>
      <c r="M36" s="10" t="str">
        <f t="shared" si="21"/>
        <v/>
      </c>
      <c r="N36" s="10" t="str">
        <f t="shared" si="21"/>
        <v/>
      </c>
      <c r="O36" s="10" t="str">
        <f t="shared" si="21"/>
        <v/>
      </c>
      <c r="P36" s="16">
        <f t="shared" si="13"/>
        <v>0</v>
      </c>
    </row>
    <row r="37" spans="1:16" ht="16.05" customHeight="1" x14ac:dyDescent="0.2">
      <c r="A37" s="36" t="s">
        <v>29</v>
      </c>
      <c r="C37" s="37" t="s">
        <v>115</v>
      </c>
      <c r="D37" s="9">
        <f>D$43+D$49+D$55+D$61+D$67+D$73+D$79+D$85+D$91+D$97+D$103+D$109+D$115+D$121+D$127+D$133+D$139+D$145+D$151+D$157+D$163+D$169+D$175+D$181+D$187+D$193+D$199+D$205+D$211+D$217+D$223</f>
        <v>95.6</v>
      </c>
      <c r="E37" s="9">
        <f t="shared" ref="E37:N37" si="22">E$43+E$49+E$55+E$61+E$67+E$73+E$79+E$85+E$91+E$97+E$103+E$109+E$115+E$121+E$127+E$133+E$139+E$145+E$151+E$157+E$163+E$169+E$175+E$181+E$187+E$193+E$199+E$205+E$211+E$217+E$223</f>
        <v>105.7</v>
      </c>
      <c r="F37" s="9">
        <f t="shared" si="22"/>
        <v>80.400000000000006</v>
      </c>
      <c r="G37" s="9">
        <f t="shared" si="22"/>
        <v>0</v>
      </c>
      <c r="H37" s="9">
        <f t="shared" si="22"/>
        <v>0</v>
      </c>
      <c r="I37" s="9">
        <f t="shared" si="22"/>
        <v>0</v>
      </c>
      <c r="J37" s="9">
        <f t="shared" si="22"/>
        <v>58.5</v>
      </c>
      <c r="K37" s="9">
        <f t="shared" si="22"/>
        <v>95.3</v>
      </c>
      <c r="L37" s="9">
        <f t="shared" si="22"/>
        <v>167.20000000000002</v>
      </c>
      <c r="M37" s="9">
        <f t="shared" si="22"/>
        <v>398</v>
      </c>
      <c r="N37" s="9">
        <f t="shared" si="22"/>
        <v>114.7</v>
      </c>
      <c r="O37" s="9">
        <f>O$43+O$49+O$55+O$61+O$67+O$73+O$79+O$85+O$91+O$97+O$103+O$109+O$115+O$121+O$127+O$133+O$139+O$145+O$151+O$157+O$163+O$169+O$175+O$181+O$187+O$193+O$199+O$205+O$211+O$217+O$223</f>
        <v>344.7</v>
      </c>
      <c r="P37" s="16">
        <f t="shared" ref="P37:P42" si="23">SUM(D37:O37)</f>
        <v>1460.1000000000001</v>
      </c>
    </row>
    <row r="38" spans="1:16" ht="16.05" customHeight="1" x14ac:dyDescent="0.2">
      <c r="A38" s="36"/>
      <c r="C38" s="38" t="s">
        <v>22</v>
      </c>
      <c r="D38" s="10">
        <f>IF(D37&lt;=0,"",D37/$P37%)</f>
        <v>6.5474967467981635</v>
      </c>
      <c r="E38" s="10">
        <f t="shared" ref="E38:O38" si="24">IF(E37&lt;=0,"",E37/$P37%)</f>
        <v>7.2392301897130329</v>
      </c>
      <c r="F38" s="10">
        <f t="shared" si="24"/>
        <v>5.5064721594411346</v>
      </c>
      <c r="G38" s="10" t="str">
        <f t="shared" si="24"/>
        <v/>
      </c>
      <c r="H38" s="10" t="str">
        <f t="shared" si="24"/>
        <v/>
      </c>
      <c r="I38" s="10" t="str">
        <f t="shared" si="24"/>
        <v/>
      </c>
      <c r="J38" s="10">
        <f t="shared" si="24"/>
        <v>4.0065748921306756</v>
      </c>
      <c r="K38" s="10">
        <f t="shared" si="24"/>
        <v>6.5269502088898017</v>
      </c>
      <c r="L38" s="10">
        <f t="shared" si="24"/>
        <v>11.451270460927335</v>
      </c>
      <c r="M38" s="10">
        <f t="shared" si="24"/>
        <v>27.258406958427503</v>
      </c>
      <c r="N38" s="10">
        <f t="shared" si="24"/>
        <v>7.8556263269639066</v>
      </c>
      <c r="O38" s="10">
        <f t="shared" si="24"/>
        <v>23.607972056708441</v>
      </c>
      <c r="P38" s="16">
        <f t="shared" si="23"/>
        <v>100</v>
      </c>
    </row>
    <row r="39" spans="1:16" ht="16.05" customHeight="1" x14ac:dyDescent="0.2">
      <c r="A39" s="36"/>
      <c r="C39" s="37" t="s">
        <v>118</v>
      </c>
      <c r="D39" s="9">
        <f>D$45+D$51+D$57+D$63+D$69+D$75+D$81+D$87+D$93+D$99+D$105+D$111+D$117+D$123+D$129+D$135+D$141+D$147+D$153+D$159+D$165+D$171+D$177+D$183+D$189+D$195+D$201+D$207+D$213+D$219+D$225</f>
        <v>0</v>
      </c>
      <c r="E39" s="9">
        <f t="shared" ref="E39:N39" si="25">E$45+E$51+E$57+E$63+E$69+E$75+E$81+E$87+E$93+E$99+E$105+E$111+E$117+E$123+E$129+E$135+E$141+E$147+E$153+E$159+E$165+E$171+E$177+E$183+E$189+E$195+E$201+E$207+E$213+E$219+E$225</f>
        <v>0</v>
      </c>
      <c r="F39" s="9">
        <f t="shared" si="25"/>
        <v>0</v>
      </c>
      <c r="G39" s="9">
        <f t="shared" si="25"/>
        <v>0</v>
      </c>
      <c r="H39" s="9">
        <f t="shared" si="25"/>
        <v>0</v>
      </c>
      <c r="I39" s="9">
        <f t="shared" si="25"/>
        <v>0</v>
      </c>
      <c r="J39" s="9">
        <f t="shared" si="25"/>
        <v>694.1</v>
      </c>
      <c r="K39" s="9">
        <f t="shared" si="25"/>
        <v>1321.1000000000001</v>
      </c>
      <c r="L39" s="9">
        <f t="shared" si="25"/>
        <v>980.2</v>
      </c>
      <c r="M39" s="9">
        <f t="shared" si="25"/>
        <v>667.4</v>
      </c>
      <c r="N39" s="9">
        <f t="shared" si="25"/>
        <v>1.6</v>
      </c>
      <c r="O39" s="9">
        <f>O$45+O$51+O$57+O$63+O$69+O$75+O$81+O$87+O$93+O$99+O$105+O$111+O$117+O$123+O$129+O$135+O$141+O$147+O$153+O$159+O$165+O$171+O$177+O$183+O$189+O$195+O$201+O$207+O$213+O$219+O$225</f>
        <v>2.2999999999999998</v>
      </c>
      <c r="P39" s="16">
        <f t="shared" si="23"/>
        <v>3666.7000000000007</v>
      </c>
    </row>
    <row r="40" spans="1:16" ht="16.05" customHeight="1" x14ac:dyDescent="0.2">
      <c r="A40" s="36"/>
      <c r="C40" s="38" t="s">
        <v>22</v>
      </c>
      <c r="D40" s="10" t="str">
        <f t="shared" ref="D40:O40" si="26">IF(D39&lt;=0,"",D39/$P39%)</f>
        <v/>
      </c>
      <c r="E40" s="10" t="str">
        <f t="shared" si="26"/>
        <v/>
      </c>
      <c r="F40" s="10" t="str">
        <f t="shared" si="26"/>
        <v/>
      </c>
      <c r="G40" s="10" t="str">
        <f t="shared" si="26"/>
        <v/>
      </c>
      <c r="H40" s="10" t="str">
        <f t="shared" si="26"/>
        <v/>
      </c>
      <c r="I40" s="10" t="str">
        <f t="shared" si="26"/>
        <v/>
      </c>
      <c r="J40" s="10">
        <f t="shared" si="26"/>
        <v>18.929827910655355</v>
      </c>
      <c r="K40" s="10">
        <f t="shared" si="26"/>
        <v>36.029672457523105</v>
      </c>
      <c r="L40" s="10">
        <f t="shared" si="26"/>
        <v>26.732484250143177</v>
      </c>
      <c r="M40" s="10">
        <f t="shared" si="26"/>
        <v>18.201652712248066</v>
      </c>
      <c r="N40" s="10">
        <f t="shared" si="26"/>
        <v>4.3635966945755028E-2</v>
      </c>
      <c r="O40" s="10">
        <f t="shared" si="26"/>
        <v>6.2726702484522848E-2</v>
      </c>
      <c r="P40" s="16">
        <f t="shared" si="23"/>
        <v>99.999999999999986</v>
      </c>
    </row>
    <row r="41" spans="1:16" ht="16.05" customHeight="1" x14ac:dyDescent="0.2">
      <c r="A41" s="36"/>
      <c r="C41" s="37" t="s">
        <v>117</v>
      </c>
      <c r="D41" s="9">
        <f>SUM(D39,D37)</f>
        <v>95.6</v>
      </c>
      <c r="E41" s="9">
        <f t="shared" ref="E41:O41" si="27">SUM(E39,E37)</f>
        <v>105.7</v>
      </c>
      <c r="F41" s="9">
        <f t="shared" si="27"/>
        <v>80.400000000000006</v>
      </c>
      <c r="G41" s="9">
        <f t="shared" si="27"/>
        <v>0</v>
      </c>
      <c r="H41" s="9">
        <f t="shared" si="27"/>
        <v>0</v>
      </c>
      <c r="I41" s="9">
        <f t="shared" si="27"/>
        <v>0</v>
      </c>
      <c r="J41" s="9">
        <f t="shared" si="27"/>
        <v>752.6</v>
      </c>
      <c r="K41" s="9">
        <f t="shared" si="27"/>
        <v>1416.4</v>
      </c>
      <c r="L41" s="9">
        <f t="shared" si="27"/>
        <v>1147.4000000000001</v>
      </c>
      <c r="M41" s="9">
        <f t="shared" si="27"/>
        <v>1065.4000000000001</v>
      </c>
      <c r="N41" s="9">
        <f t="shared" si="27"/>
        <v>116.3</v>
      </c>
      <c r="O41" s="9">
        <f t="shared" si="27"/>
        <v>347</v>
      </c>
      <c r="P41" s="16">
        <f t="shared" si="23"/>
        <v>5126.8</v>
      </c>
    </row>
    <row r="42" spans="1:16" ht="16.05" customHeight="1" x14ac:dyDescent="0.2">
      <c r="A42" s="36"/>
      <c r="B42" s="39"/>
      <c r="C42" s="38" t="s">
        <v>22</v>
      </c>
      <c r="D42" s="10">
        <f>IF(D41&lt;=0,"",D41/$P41%)</f>
        <v>1.8647109307950378</v>
      </c>
      <c r="E42" s="10">
        <f t="shared" ref="E42:O42" si="28">IF(E41&lt;=0,"",E41/$P41%)</f>
        <v>2.0617149098853087</v>
      </c>
      <c r="F42" s="10">
        <f t="shared" si="28"/>
        <v>1.5682296949364127</v>
      </c>
      <c r="G42" s="10" t="str">
        <f t="shared" si="28"/>
        <v/>
      </c>
      <c r="H42" s="10" t="str">
        <f t="shared" si="28"/>
        <v/>
      </c>
      <c r="I42" s="10" t="str">
        <f t="shared" si="28"/>
        <v/>
      </c>
      <c r="J42" s="10">
        <f t="shared" si="28"/>
        <v>14.679722243894828</v>
      </c>
      <c r="K42" s="10">
        <f t="shared" si="28"/>
        <v>27.627369899352423</v>
      </c>
      <c r="L42" s="10">
        <f t="shared" si="28"/>
        <v>22.380432238433333</v>
      </c>
      <c r="M42" s="10">
        <f t="shared" si="28"/>
        <v>20.780993992353906</v>
      </c>
      <c r="N42" s="10">
        <f t="shared" si="28"/>
        <v>2.2684715612077708</v>
      </c>
      <c r="O42" s="10">
        <f t="shared" si="28"/>
        <v>6.7683545291409848</v>
      </c>
      <c r="P42" s="16">
        <f t="shared" si="23"/>
        <v>100.00000000000001</v>
      </c>
    </row>
    <row r="43" spans="1:16" ht="16.05" customHeight="1" x14ac:dyDescent="0.2">
      <c r="A43" s="36"/>
      <c r="B43" s="36" t="s">
        <v>30</v>
      </c>
      <c r="C43" s="37" t="s">
        <v>21</v>
      </c>
      <c r="D43" s="34">
        <v>95.6</v>
      </c>
      <c r="E43" s="34">
        <v>105.7</v>
      </c>
      <c r="F43" s="34">
        <v>80.400000000000006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92.7</v>
      </c>
      <c r="M43" s="34">
        <v>342.3</v>
      </c>
      <c r="N43" s="34">
        <v>114.7</v>
      </c>
      <c r="O43" s="34">
        <v>344.7</v>
      </c>
      <c r="P43" s="16">
        <f t="shared" si="4"/>
        <v>1176.1000000000001</v>
      </c>
    </row>
    <row r="44" spans="1:16" ht="16.05" customHeight="1" x14ac:dyDescent="0.2">
      <c r="A44" s="36"/>
      <c r="B44" s="36"/>
      <c r="C44" s="38" t="s">
        <v>22</v>
      </c>
      <c r="D44" s="10">
        <f t="shared" ref="D44:O44" si="29">IF(D43&lt;=0,"",D43/$P43%)</f>
        <v>8.128560496556414</v>
      </c>
      <c r="E44" s="10">
        <f t="shared" si="29"/>
        <v>8.9873310092679191</v>
      </c>
      <c r="F44" s="10">
        <f t="shared" si="29"/>
        <v>6.83615338831732</v>
      </c>
      <c r="G44" s="10" t="str">
        <f t="shared" si="29"/>
        <v/>
      </c>
      <c r="H44" s="10" t="str">
        <f t="shared" si="29"/>
        <v/>
      </c>
      <c r="I44" s="10" t="str">
        <f t="shared" si="29"/>
        <v/>
      </c>
      <c r="J44" s="10" t="str">
        <f t="shared" si="29"/>
        <v/>
      </c>
      <c r="K44" s="10" t="str">
        <f t="shared" si="29"/>
        <v/>
      </c>
      <c r="L44" s="10">
        <f t="shared" si="29"/>
        <v>7.8819828245897456</v>
      </c>
      <c r="M44" s="10">
        <f t="shared" si="29"/>
        <v>29.104667970410677</v>
      </c>
      <c r="N44" s="10">
        <f t="shared" si="29"/>
        <v>9.7525720601989629</v>
      </c>
      <c r="O44" s="10">
        <f t="shared" si="29"/>
        <v>29.308732250658956</v>
      </c>
      <c r="P44" s="16">
        <f t="shared" si="4"/>
        <v>100</v>
      </c>
    </row>
    <row r="45" spans="1:16" ht="16.05" customHeight="1" x14ac:dyDescent="0.2">
      <c r="A45" s="36"/>
      <c r="B45" s="36"/>
      <c r="C45" s="37" t="s">
        <v>23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9.8000000000000007</v>
      </c>
      <c r="N45" s="9">
        <v>1.6</v>
      </c>
      <c r="O45" s="9">
        <v>2.2999999999999998</v>
      </c>
      <c r="P45" s="16">
        <f t="shared" si="4"/>
        <v>13.7</v>
      </c>
    </row>
    <row r="46" spans="1:16" ht="16.05" customHeight="1" x14ac:dyDescent="0.2">
      <c r="A46" s="36"/>
      <c r="B46" s="36"/>
      <c r="C46" s="38" t="s">
        <v>22</v>
      </c>
      <c r="D46" s="10" t="str">
        <f t="shared" ref="D46:O46" si="30">IF(D45&lt;=0,"",D45/$P45%)</f>
        <v/>
      </c>
      <c r="E46" s="10" t="str">
        <f t="shared" si="30"/>
        <v/>
      </c>
      <c r="F46" s="10" t="str">
        <f t="shared" si="30"/>
        <v/>
      </c>
      <c r="G46" s="10" t="str">
        <f t="shared" si="30"/>
        <v/>
      </c>
      <c r="H46" s="10" t="str">
        <f t="shared" si="30"/>
        <v/>
      </c>
      <c r="I46" s="10" t="str">
        <f t="shared" si="30"/>
        <v/>
      </c>
      <c r="J46" s="10" t="str">
        <f t="shared" si="30"/>
        <v/>
      </c>
      <c r="K46" s="10" t="str">
        <f t="shared" si="30"/>
        <v/>
      </c>
      <c r="L46" s="10" t="str">
        <f t="shared" si="30"/>
        <v/>
      </c>
      <c r="M46" s="10">
        <f t="shared" si="30"/>
        <v>71.532846715328475</v>
      </c>
      <c r="N46" s="10">
        <f t="shared" si="30"/>
        <v>11.678832116788323</v>
      </c>
      <c r="O46" s="10">
        <f t="shared" si="30"/>
        <v>16.788321167883211</v>
      </c>
      <c r="P46" s="16">
        <f t="shared" si="4"/>
        <v>100.00000000000001</v>
      </c>
    </row>
    <row r="47" spans="1:16" ht="16.05" customHeight="1" x14ac:dyDescent="0.2">
      <c r="A47" s="36"/>
      <c r="B47" s="36"/>
      <c r="C47" s="37" t="s">
        <v>24</v>
      </c>
      <c r="D47" s="9">
        <f>SUM(D45,D43)</f>
        <v>95.6</v>
      </c>
      <c r="E47" s="9">
        <f t="shared" ref="E47:O47" si="31">SUM(E45,E43)</f>
        <v>105.7</v>
      </c>
      <c r="F47" s="9">
        <f t="shared" si="31"/>
        <v>80.400000000000006</v>
      </c>
      <c r="G47" s="9">
        <f t="shared" si="31"/>
        <v>0</v>
      </c>
      <c r="H47" s="9">
        <f t="shared" si="31"/>
        <v>0</v>
      </c>
      <c r="I47" s="9">
        <f t="shared" si="31"/>
        <v>0</v>
      </c>
      <c r="J47" s="9">
        <f t="shared" si="31"/>
        <v>0</v>
      </c>
      <c r="K47" s="9">
        <f t="shared" si="31"/>
        <v>0</v>
      </c>
      <c r="L47" s="9">
        <f t="shared" si="31"/>
        <v>92.7</v>
      </c>
      <c r="M47" s="9">
        <f t="shared" si="31"/>
        <v>352.1</v>
      </c>
      <c r="N47" s="9">
        <f t="shared" si="31"/>
        <v>116.3</v>
      </c>
      <c r="O47" s="9">
        <f t="shared" si="31"/>
        <v>347</v>
      </c>
      <c r="P47" s="16">
        <f t="shared" si="4"/>
        <v>1189.8</v>
      </c>
    </row>
    <row r="48" spans="1:16" ht="16.05" customHeight="1" x14ac:dyDescent="0.2">
      <c r="A48" s="36"/>
      <c r="B48" s="40"/>
      <c r="C48" s="38" t="s">
        <v>22</v>
      </c>
      <c r="D48" s="10">
        <f t="shared" ref="D48:O48" si="32">IF(D47&lt;=0,"",D47/$P47%)</f>
        <v>8.0349638594721799</v>
      </c>
      <c r="E48" s="10">
        <f t="shared" si="32"/>
        <v>8.8838460245419402</v>
      </c>
      <c r="F48" s="10">
        <f t="shared" si="32"/>
        <v>6.7574382249117502</v>
      </c>
      <c r="G48" s="10" t="str">
        <f t="shared" si="32"/>
        <v/>
      </c>
      <c r="H48" s="10" t="str">
        <f t="shared" si="32"/>
        <v/>
      </c>
      <c r="I48" s="10" t="str">
        <f t="shared" si="32"/>
        <v/>
      </c>
      <c r="J48" s="10" t="str">
        <f t="shared" si="32"/>
        <v/>
      </c>
      <c r="K48" s="10" t="str">
        <f t="shared" si="32"/>
        <v/>
      </c>
      <c r="L48" s="10">
        <f t="shared" si="32"/>
        <v>7.7912254160363092</v>
      </c>
      <c r="M48" s="10">
        <f t="shared" si="32"/>
        <v>29.593208942679446</v>
      </c>
      <c r="N48" s="10">
        <f t="shared" si="32"/>
        <v>9.7747520591696091</v>
      </c>
      <c r="O48" s="10">
        <f t="shared" si="32"/>
        <v>29.164565473188773</v>
      </c>
      <c r="P48" s="16">
        <f t="shared" si="4"/>
        <v>100.00000000000001</v>
      </c>
    </row>
    <row r="49" spans="1:16" ht="16.05" customHeight="1" x14ac:dyDescent="0.2">
      <c r="A49" s="36"/>
      <c r="B49" s="36" t="s">
        <v>31</v>
      </c>
      <c r="C49" s="37" t="s">
        <v>21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16">
        <f t="shared" si="4"/>
        <v>0</v>
      </c>
    </row>
    <row r="50" spans="1:16" ht="16.05" customHeight="1" x14ac:dyDescent="0.2">
      <c r="A50" s="36"/>
      <c r="B50" s="36"/>
      <c r="C50" s="38" t="s">
        <v>22</v>
      </c>
      <c r="D50" s="10" t="str">
        <f t="shared" ref="D50:O50" si="33">IF(D49&lt;=0,"",D49/$P49%)</f>
        <v/>
      </c>
      <c r="E50" s="10" t="str">
        <f t="shared" si="33"/>
        <v/>
      </c>
      <c r="F50" s="10" t="str">
        <f t="shared" si="33"/>
        <v/>
      </c>
      <c r="G50" s="10" t="str">
        <f t="shared" si="33"/>
        <v/>
      </c>
      <c r="H50" s="10" t="str">
        <f t="shared" si="33"/>
        <v/>
      </c>
      <c r="I50" s="10" t="str">
        <f t="shared" si="33"/>
        <v/>
      </c>
      <c r="J50" s="10" t="str">
        <f t="shared" si="33"/>
        <v/>
      </c>
      <c r="K50" s="10" t="str">
        <f t="shared" si="33"/>
        <v/>
      </c>
      <c r="L50" s="10" t="str">
        <f t="shared" si="33"/>
        <v/>
      </c>
      <c r="M50" s="10" t="str">
        <f t="shared" si="33"/>
        <v/>
      </c>
      <c r="N50" s="10" t="str">
        <f t="shared" si="33"/>
        <v/>
      </c>
      <c r="O50" s="10" t="str">
        <f t="shared" si="33"/>
        <v/>
      </c>
      <c r="P50" s="16">
        <f t="shared" si="4"/>
        <v>0</v>
      </c>
    </row>
    <row r="51" spans="1:16" ht="16.05" customHeight="1" x14ac:dyDescent="0.2">
      <c r="A51" s="36"/>
      <c r="B51" s="36"/>
      <c r="C51" s="37" t="s">
        <v>23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16">
        <f t="shared" si="4"/>
        <v>0</v>
      </c>
    </row>
    <row r="52" spans="1:16" ht="16.05" customHeight="1" x14ac:dyDescent="0.2">
      <c r="A52" s="36"/>
      <c r="B52" s="36"/>
      <c r="C52" s="38" t="s">
        <v>22</v>
      </c>
      <c r="D52" s="10" t="str">
        <f t="shared" ref="D52:O52" si="34">IF(D51&lt;=0,"",D51/$P51%)</f>
        <v/>
      </c>
      <c r="E52" s="10" t="str">
        <f t="shared" si="34"/>
        <v/>
      </c>
      <c r="F52" s="10" t="str">
        <f t="shared" si="34"/>
        <v/>
      </c>
      <c r="G52" s="10" t="str">
        <f t="shared" si="34"/>
        <v/>
      </c>
      <c r="H52" s="10" t="str">
        <f t="shared" si="34"/>
        <v/>
      </c>
      <c r="I52" s="10" t="str">
        <f t="shared" si="34"/>
        <v/>
      </c>
      <c r="J52" s="10" t="str">
        <f t="shared" si="34"/>
        <v/>
      </c>
      <c r="K52" s="10" t="str">
        <f t="shared" si="34"/>
        <v/>
      </c>
      <c r="L52" s="10" t="str">
        <f t="shared" si="34"/>
        <v/>
      </c>
      <c r="M52" s="10" t="str">
        <f t="shared" si="34"/>
        <v/>
      </c>
      <c r="N52" s="10" t="str">
        <f t="shared" si="34"/>
        <v/>
      </c>
      <c r="O52" s="10" t="str">
        <f t="shared" si="34"/>
        <v/>
      </c>
      <c r="P52" s="16">
        <f t="shared" si="4"/>
        <v>0</v>
      </c>
    </row>
    <row r="53" spans="1:16" ht="16.05" customHeight="1" x14ac:dyDescent="0.2">
      <c r="A53" s="36"/>
      <c r="B53" s="36"/>
      <c r="C53" s="37" t="s">
        <v>24</v>
      </c>
      <c r="D53" s="9">
        <f>SUM(D51,D49)</f>
        <v>0</v>
      </c>
      <c r="E53" s="9">
        <f t="shared" ref="E53:O53" si="35">SUM(E51,E49)</f>
        <v>0</v>
      </c>
      <c r="F53" s="9">
        <f t="shared" si="35"/>
        <v>0</v>
      </c>
      <c r="G53" s="9">
        <f t="shared" si="35"/>
        <v>0</v>
      </c>
      <c r="H53" s="9">
        <f t="shared" si="35"/>
        <v>0</v>
      </c>
      <c r="I53" s="9">
        <f t="shared" si="35"/>
        <v>0</v>
      </c>
      <c r="J53" s="9">
        <f t="shared" si="35"/>
        <v>0</v>
      </c>
      <c r="K53" s="9">
        <f t="shared" si="35"/>
        <v>0</v>
      </c>
      <c r="L53" s="9">
        <f t="shared" si="35"/>
        <v>0</v>
      </c>
      <c r="M53" s="9">
        <f t="shared" si="35"/>
        <v>0</v>
      </c>
      <c r="N53" s="9">
        <f t="shared" si="35"/>
        <v>0</v>
      </c>
      <c r="O53" s="9">
        <f t="shared" si="35"/>
        <v>0</v>
      </c>
      <c r="P53" s="16">
        <f t="shared" si="4"/>
        <v>0</v>
      </c>
    </row>
    <row r="54" spans="1:16" ht="16.05" customHeight="1" x14ac:dyDescent="0.2">
      <c r="A54" s="36"/>
      <c r="B54" s="40"/>
      <c r="C54" s="38" t="s">
        <v>22</v>
      </c>
      <c r="D54" s="10" t="str">
        <f t="shared" ref="D54:O54" si="36">IF(D53&lt;=0,"",D53/$P53%)</f>
        <v/>
      </c>
      <c r="E54" s="10" t="str">
        <f t="shared" si="36"/>
        <v/>
      </c>
      <c r="F54" s="10" t="str">
        <f t="shared" si="36"/>
        <v/>
      </c>
      <c r="G54" s="10" t="str">
        <f t="shared" si="36"/>
        <v/>
      </c>
      <c r="H54" s="10" t="str">
        <f t="shared" si="36"/>
        <v/>
      </c>
      <c r="I54" s="10" t="str">
        <f t="shared" si="36"/>
        <v/>
      </c>
      <c r="J54" s="10" t="str">
        <f t="shared" si="36"/>
        <v/>
      </c>
      <c r="K54" s="10" t="str">
        <f t="shared" si="36"/>
        <v/>
      </c>
      <c r="L54" s="10" t="str">
        <f t="shared" si="36"/>
        <v/>
      </c>
      <c r="M54" s="10" t="str">
        <f t="shared" si="36"/>
        <v/>
      </c>
      <c r="N54" s="10" t="str">
        <f t="shared" si="36"/>
        <v/>
      </c>
      <c r="O54" s="10" t="str">
        <f t="shared" si="36"/>
        <v/>
      </c>
      <c r="P54" s="16">
        <f t="shared" si="4"/>
        <v>0</v>
      </c>
    </row>
    <row r="55" spans="1:16" ht="16.05" customHeight="1" x14ac:dyDescent="0.2">
      <c r="A55" s="36"/>
      <c r="B55" s="36" t="s">
        <v>32</v>
      </c>
      <c r="C55" s="37" t="s">
        <v>21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16">
        <f t="shared" si="4"/>
        <v>0</v>
      </c>
    </row>
    <row r="56" spans="1:16" ht="16.05" customHeight="1" x14ac:dyDescent="0.2">
      <c r="A56" s="36"/>
      <c r="B56" s="36"/>
      <c r="C56" s="38" t="s">
        <v>22</v>
      </c>
      <c r="D56" s="10" t="str">
        <f t="shared" ref="D56:O56" si="37">IF(D55&lt;=0,"",D55/$P55%)</f>
        <v/>
      </c>
      <c r="E56" s="10" t="str">
        <f t="shared" si="37"/>
        <v/>
      </c>
      <c r="F56" s="10" t="str">
        <f t="shared" si="37"/>
        <v/>
      </c>
      <c r="G56" s="10" t="str">
        <f t="shared" si="37"/>
        <v/>
      </c>
      <c r="H56" s="10" t="str">
        <f t="shared" si="37"/>
        <v/>
      </c>
      <c r="I56" s="10" t="str">
        <f t="shared" si="37"/>
        <v/>
      </c>
      <c r="J56" s="10" t="str">
        <f t="shared" si="37"/>
        <v/>
      </c>
      <c r="K56" s="10" t="str">
        <f t="shared" si="37"/>
        <v/>
      </c>
      <c r="L56" s="10" t="str">
        <f t="shared" si="37"/>
        <v/>
      </c>
      <c r="M56" s="10" t="str">
        <f t="shared" si="37"/>
        <v/>
      </c>
      <c r="N56" s="10" t="str">
        <f t="shared" si="37"/>
        <v/>
      </c>
      <c r="O56" s="10" t="str">
        <f t="shared" si="37"/>
        <v/>
      </c>
      <c r="P56" s="16">
        <f t="shared" si="4"/>
        <v>0</v>
      </c>
    </row>
    <row r="57" spans="1:16" ht="16.05" customHeight="1" x14ac:dyDescent="0.2">
      <c r="A57" s="36"/>
      <c r="B57" s="36"/>
      <c r="C57" s="37" t="s">
        <v>23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16">
        <f t="shared" si="4"/>
        <v>0</v>
      </c>
    </row>
    <row r="58" spans="1:16" ht="16.05" customHeight="1" x14ac:dyDescent="0.2">
      <c r="A58" s="36"/>
      <c r="B58" s="36"/>
      <c r="C58" s="38" t="s">
        <v>22</v>
      </c>
      <c r="D58" s="10" t="str">
        <f t="shared" ref="D58:O58" si="38">IF(D57&lt;=0,"",D57/$P57%)</f>
        <v/>
      </c>
      <c r="E58" s="10" t="str">
        <f t="shared" si="38"/>
        <v/>
      </c>
      <c r="F58" s="10" t="str">
        <f t="shared" si="38"/>
        <v/>
      </c>
      <c r="G58" s="10" t="str">
        <f t="shared" si="38"/>
        <v/>
      </c>
      <c r="H58" s="10" t="str">
        <f t="shared" si="38"/>
        <v/>
      </c>
      <c r="I58" s="10" t="str">
        <f t="shared" si="38"/>
        <v/>
      </c>
      <c r="J58" s="10" t="str">
        <f t="shared" si="38"/>
        <v/>
      </c>
      <c r="K58" s="10" t="str">
        <f t="shared" si="38"/>
        <v/>
      </c>
      <c r="L58" s="10" t="str">
        <f t="shared" si="38"/>
        <v/>
      </c>
      <c r="M58" s="10" t="str">
        <f t="shared" si="38"/>
        <v/>
      </c>
      <c r="N58" s="10" t="str">
        <f t="shared" si="38"/>
        <v/>
      </c>
      <c r="O58" s="10" t="str">
        <f t="shared" si="38"/>
        <v/>
      </c>
      <c r="P58" s="16">
        <f t="shared" si="4"/>
        <v>0</v>
      </c>
    </row>
    <row r="59" spans="1:16" ht="16.05" customHeight="1" x14ac:dyDescent="0.2">
      <c r="A59" s="36"/>
      <c r="B59" s="36"/>
      <c r="C59" s="37" t="s">
        <v>24</v>
      </c>
      <c r="D59" s="9">
        <f>SUM(D57,D55)</f>
        <v>0</v>
      </c>
      <c r="E59" s="9">
        <f t="shared" ref="E59:O59" si="39">SUM(E57,E55)</f>
        <v>0</v>
      </c>
      <c r="F59" s="9">
        <f t="shared" si="39"/>
        <v>0</v>
      </c>
      <c r="G59" s="9">
        <f t="shared" si="39"/>
        <v>0</v>
      </c>
      <c r="H59" s="9">
        <f t="shared" si="39"/>
        <v>0</v>
      </c>
      <c r="I59" s="9">
        <f t="shared" si="39"/>
        <v>0</v>
      </c>
      <c r="J59" s="9">
        <f t="shared" si="39"/>
        <v>0</v>
      </c>
      <c r="K59" s="9">
        <f t="shared" si="39"/>
        <v>0</v>
      </c>
      <c r="L59" s="9">
        <f t="shared" si="39"/>
        <v>0</v>
      </c>
      <c r="M59" s="9">
        <f t="shared" si="39"/>
        <v>0</v>
      </c>
      <c r="N59" s="9">
        <f t="shared" si="39"/>
        <v>0</v>
      </c>
      <c r="O59" s="9">
        <f t="shared" si="39"/>
        <v>0</v>
      </c>
      <c r="P59" s="16">
        <f t="shared" si="4"/>
        <v>0</v>
      </c>
    </row>
    <row r="60" spans="1:16" ht="16.05" customHeight="1" x14ac:dyDescent="0.2">
      <c r="A60" s="36"/>
      <c r="B60" s="40"/>
      <c r="C60" s="38" t="s">
        <v>22</v>
      </c>
      <c r="D60" s="10" t="str">
        <f t="shared" ref="D60:O60" si="40">IF(D59&lt;=0,"",D59/$P59%)</f>
        <v/>
      </c>
      <c r="E60" s="10" t="str">
        <f t="shared" si="40"/>
        <v/>
      </c>
      <c r="F60" s="10" t="str">
        <f t="shared" si="40"/>
        <v/>
      </c>
      <c r="G60" s="10" t="str">
        <f t="shared" si="40"/>
        <v/>
      </c>
      <c r="H60" s="10" t="str">
        <f t="shared" si="40"/>
        <v/>
      </c>
      <c r="I60" s="10" t="str">
        <f t="shared" si="40"/>
        <v/>
      </c>
      <c r="J60" s="10" t="str">
        <f t="shared" si="40"/>
        <v/>
      </c>
      <c r="K60" s="10" t="str">
        <f t="shared" si="40"/>
        <v/>
      </c>
      <c r="L60" s="10" t="str">
        <f t="shared" si="40"/>
        <v/>
      </c>
      <c r="M60" s="10" t="str">
        <f t="shared" si="40"/>
        <v/>
      </c>
      <c r="N60" s="10" t="str">
        <f t="shared" si="40"/>
        <v/>
      </c>
      <c r="O60" s="10" t="str">
        <f t="shared" si="40"/>
        <v/>
      </c>
      <c r="P60" s="16">
        <f t="shared" si="4"/>
        <v>0</v>
      </c>
    </row>
    <row r="61" spans="1:16" ht="16.05" customHeight="1" x14ac:dyDescent="0.2">
      <c r="A61" s="36"/>
      <c r="B61" s="36" t="s">
        <v>33</v>
      </c>
      <c r="C61" s="37" t="s">
        <v>21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16">
        <f t="shared" si="4"/>
        <v>0</v>
      </c>
    </row>
    <row r="62" spans="1:16" ht="16.05" customHeight="1" x14ac:dyDescent="0.2">
      <c r="A62" s="36"/>
      <c r="B62" s="36"/>
      <c r="C62" s="38" t="s">
        <v>22</v>
      </c>
      <c r="D62" s="10" t="str">
        <f t="shared" ref="D62:O62" si="41">IF(D61&lt;=0,"",D61/$P61%)</f>
        <v/>
      </c>
      <c r="E62" s="10" t="str">
        <f t="shared" si="41"/>
        <v/>
      </c>
      <c r="F62" s="10" t="str">
        <f t="shared" si="41"/>
        <v/>
      </c>
      <c r="G62" s="10" t="str">
        <f t="shared" si="41"/>
        <v/>
      </c>
      <c r="H62" s="10" t="str">
        <f t="shared" si="41"/>
        <v/>
      </c>
      <c r="I62" s="10" t="str">
        <f t="shared" si="41"/>
        <v/>
      </c>
      <c r="J62" s="10" t="str">
        <f t="shared" si="41"/>
        <v/>
      </c>
      <c r="K62" s="10" t="str">
        <f t="shared" si="41"/>
        <v/>
      </c>
      <c r="L62" s="10" t="str">
        <f t="shared" si="41"/>
        <v/>
      </c>
      <c r="M62" s="10" t="str">
        <f t="shared" si="41"/>
        <v/>
      </c>
      <c r="N62" s="10" t="str">
        <f t="shared" si="41"/>
        <v/>
      </c>
      <c r="O62" s="10" t="str">
        <f t="shared" si="41"/>
        <v/>
      </c>
      <c r="P62" s="16">
        <f t="shared" si="4"/>
        <v>0</v>
      </c>
    </row>
    <row r="63" spans="1:16" ht="16.05" customHeight="1" x14ac:dyDescent="0.2">
      <c r="A63" s="36"/>
      <c r="B63" s="36"/>
      <c r="C63" s="37" t="s">
        <v>23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16">
        <f t="shared" si="4"/>
        <v>0</v>
      </c>
    </row>
    <row r="64" spans="1:16" ht="16.05" customHeight="1" x14ac:dyDescent="0.2">
      <c r="A64" s="36"/>
      <c r="B64" s="36"/>
      <c r="C64" s="38" t="s">
        <v>22</v>
      </c>
      <c r="D64" s="10" t="str">
        <f t="shared" ref="D64:O64" si="42">IF(D63&lt;=0,"",D63/$P63%)</f>
        <v/>
      </c>
      <c r="E64" s="10" t="str">
        <f t="shared" si="42"/>
        <v/>
      </c>
      <c r="F64" s="10" t="str">
        <f t="shared" si="42"/>
        <v/>
      </c>
      <c r="G64" s="10" t="str">
        <f t="shared" si="42"/>
        <v/>
      </c>
      <c r="H64" s="10" t="str">
        <f t="shared" si="42"/>
        <v/>
      </c>
      <c r="I64" s="10" t="str">
        <f t="shared" si="42"/>
        <v/>
      </c>
      <c r="J64" s="10" t="str">
        <f t="shared" si="42"/>
        <v/>
      </c>
      <c r="K64" s="10" t="str">
        <f t="shared" si="42"/>
        <v/>
      </c>
      <c r="L64" s="10" t="str">
        <f t="shared" si="42"/>
        <v/>
      </c>
      <c r="M64" s="10" t="str">
        <f t="shared" si="42"/>
        <v/>
      </c>
      <c r="N64" s="10" t="str">
        <f t="shared" si="42"/>
        <v/>
      </c>
      <c r="O64" s="10" t="str">
        <f t="shared" si="42"/>
        <v/>
      </c>
      <c r="P64" s="16">
        <f t="shared" si="4"/>
        <v>0</v>
      </c>
    </row>
    <row r="65" spans="1:16" ht="16.05" customHeight="1" x14ac:dyDescent="0.2">
      <c r="A65" s="36"/>
      <c r="B65" s="36"/>
      <c r="C65" s="37" t="s">
        <v>24</v>
      </c>
      <c r="D65" s="9">
        <f>SUM(D63,D61)</f>
        <v>0</v>
      </c>
      <c r="E65" s="9">
        <f t="shared" ref="E65:O65" si="43">SUM(E63,E61)</f>
        <v>0</v>
      </c>
      <c r="F65" s="9">
        <f t="shared" si="43"/>
        <v>0</v>
      </c>
      <c r="G65" s="9">
        <f t="shared" si="43"/>
        <v>0</v>
      </c>
      <c r="H65" s="9">
        <f t="shared" si="43"/>
        <v>0</v>
      </c>
      <c r="I65" s="9">
        <f t="shared" si="43"/>
        <v>0</v>
      </c>
      <c r="J65" s="9">
        <f t="shared" si="43"/>
        <v>0</v>
      </c>
      <c r="K65" s="9">
        <f t="shared" si="43"/>
        <v>0</v>
      </c>
      <c r="L65" s="9">
        <f t="shared" si="43"/>
        <v>0</v>
      </c>
      <c r="M65" s="9">
        <f t="shared" si="43"/>
        <v>0</v>
      </c>
      <c r="N65" s="9">
        <f t="shared" si="43"/>
        <v>0</v>
      </c>
      <c r="O65" s="9">
        <f t="shared" si="43"/>
        <v>0</v>
      </c>
      <c r="P65" s="16">
        <f t="shared" si="4"/>
        <v>0</v>
      </c>
    </row>
    <row r="66" spans="1:16" ht="16.05" customHeight="1" x14ac:dyDescent="0.2">
      <c r="A66" s="36"/>
      <c r="B66" s="40"/>
      <c r="C66" s="38" t="s">
        <v>22</v>
      </c>
      <c r="D66" s="10" t="str">
        <f t="shared" ref="D66:O66" si="44">IF(D65&lt;=0,"",D65/$P65%)</f>
        <v/>
      </c>
      <c r="E66" s="10" t="str">
        <f t="shared" si="44"/>
        <v/>
      </c>
      <c r="F66" s="10" t="str">
        <f t="shared" si="44"/>
        <v/>
      </c>
      <c r="G66" s="10" t="str">
        <f t="shared" si="44"/>
        <v/>
      </c>
      <c r="H66" s="10" t="str">
        <f t="shared" si="44"/>
        <v/>
      </c>
      <c r="I66" s="10" t="str">
        <f t="shared" si="44"/>
        <v/>
      </c>
      <c r="J66" s="10" t="str">
        <f t="shared" si="44"/>
        <v/>
      </c>
      <c r="K66" s="10" t="str">
        <f t="shared" si="44"/>
        <v/>
      </c>
      <c r="L66" s="10" t="str">
        <f t="shared" si="44"/>
        <v/>
      </c>
      <c r="M66" s="10" t="str">
        <f t="shared" si="44"/>
        <v/>
      </c>
      <c r="N66" s="10" t="str">
        <f t="shared" si="44"/>
        <v/>
      </c>
      <c r="O66" s="10" t="str">
        <f t="shared" si="44"/>
        <v/>
      </c>
      <c r="P66" s="16">
        <f t="shared" si="4"/>
        <v>0</v>
      </c>
    </row>
    <row r="67" spans="1:16" ht="16.05" customHeight="1" x14ac:dyDescent="0.2">
      <c r="A67" s="36"/>
      <c r="B67" s="36" t="s">
        <v>34</v>
      </c>
      <c r="C67" s="37" t="s">
        <v>21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57.2</v>
      </c>
      <c r="K67" s="8">
        <v>92.5</v>
      </c>
      <c r="L67" s="8">
        <v>72.400000000000006</v>
      </c>
      <c r="M67" s="8">
        <v>53.8</v>
      </c>
      <c r="N67" s="8">
        <v>0</v>
      </c>
      <c r="O67" s="8">
        <v>0</v>
      </c>
      <c r="P67" s="16">
        <f t="shared" si="4"/>
        <v>275.89999999999998</v>
      </c>
    </row>
    <row r="68" spans="1:16" ht="16.05" customHeight="1" x14ac:dyDescent="0.2">
      <c r="A68" s="36"/>
      <c r="B68" s="36"/>
      <c r="C68" s="38" t="s">
        <v>22</v>
      </c>
      <c r="D68" s="10" t="str">
        <f t="shared" ref="D68:O68" si="45">IF(D67&lt;=0,"",D67/$P67%)</f>
        <v/>
      </c>
      <c r="E68" s="10" t="str">
        <f t="shared" si="45"/>
        <v/>
      </c>
      <c r="F68" s="10" t="str">
        <f t="shared" si="45"/>
        <v/>
      </c>
      <c r="G68" s="10" t="str">
        <f t="shared" si="45"/>
        <v/>
      </c>
      <c r="H68" s="10" t="str">
        <f t="shared" si="45"/>
        <v/>
      </c>
      <c r="I68" s="10" t="str">
        <f t="shared" si="45"/>
        <v/>
      </c>
      <c r="J68" s="10">
        <f t="shared" si="45"/>
        <v>20.732149329467202</v>
      </c>
      <c r="K68" s="10">
        <f t="shared" si="45"/>
        <v>33.526640086988039</v>
      </c>
      <c r="L68" s="10">
        <f t="shared" si="45"/>
        <v>26.241391808626318</v>
      </c>
      <c r="M68" s="10">
        <f t="shared" si="45"/>
        <v>19.499818774918449</v>
      </c>
      <c r="N68" s="10" t="str">
        <f t="shared" si="45"/>
        <v/>
      </c>
      <c r="O68" s="10" t="str">
        <f t="shared" si="45"/>
        <v/>
      </c>
      <c r="P68" s="16">
        <f t="shared" si="4"/>
        <v>100.00000000000001</v>
      </c>
    </row>
    <row r="69" spans="1:16" ht="16.05" customHeight="1" x14ac:dyDescent="0.2">
      <c r="A69" s="36"/>
      <c r="B69" s="36"/>
      <c r="C69" s="37" t="s">
        <v>23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654.9</v>
      </c>
      <c r="K69" s="8">
        <v>1248.9000000000001</v>
      </c>
      <c r="L69" s="8">
        <v>908.7</v>
      </c>
      <c r="M69" s="8">
        <v>633.9</v>
      </c>
      <c r="N69" s="8">
        <v>0</v>
      </c>
      <c r="O69" s="8">
        <v>0</v>
      </c>
      <c r="P69" s="16">
        <f t="shared" si="4"/>
        <v>3446.4</v>
      </c>
    </row>
    <row r="70" spans="1:16" ht="16.05" customHeight="1" x14ac:dyDescent="0.2">
      <c r="A70" s="36"/>
      <c r="B70" s="36"/>
      <c r="C70" s="38" t="s">
        <v>22</v>
      </c>
      <c r="D70" s="10" t="str">
        <f t="shared" ref="D70:O70" si="46">IF(D69&lt;=0,"",D69/$P69%)</f>
        <v/>
      </c>
      <c r="E70" s="10" t="str">
        <f t="shared" si="46"/>
        <v/>
      </c>
      <c r="F70" s="10" t="str">
        <f t="shared" si="46"/>
        <v/>
      </c>
      <c r="G70" s="10" t="str">
        <f t="shared" si="46"/>
        <v/>
      </c>
      <c r="H70" s="10" t="str">
        <f t="shared" si="46"/>
        <v/>
      </c>
      <c r="I70" s="10" t="str">
        <f t="shared" si="46"/>
        <v/>
      </c>
      <c r="J70" s="10">
        <f t="shared" si="46"/>
        <v>19.002437325905294</v>
      </c>
      <c r="K70" s="10">
        <f t="shared" si="46"/>
        <v>36.237813370473539</v>
      </c>
      <c r="L70" s="10">
        <f t="shared" si="46"/>
        <v>26.366643454039</v>
      </c>
      <c r="M70" s="10">
        <f t="shared" si="46"/>
        <v>18.393105849582174</v>
      </c>
      <c r="N70" s="10" t="str">
        <f t="shared" si="46"/>
        <v/>
      </c>
      <c r="O70" s="10" t="str">
        <f t="shared" si="46"/>
        <v/>
      </c>
      <c r="P70" s="16">
        <f t="shared" si="4"/>
        <v>100.00000000000001</v>
      </c>
    </row>
    <row r="71" spans="1:16" ht="16.05" customHeight="1" x14ac:dyDescent="0.2">
      <c r="A71" s="36"/>
      <c r="B71" s="36"/>
      <c r="C71" s="37" t="s">
        <v>24</v>
      </c>
      <c r="D71" s="9">
        <f>SUM(D69,D67)</f>
        <v>0</v>
      </c>
      <c r="E71" s="9">
        <f t="shared" ref="E71:O71" si="47">SUM(E69,E67)</f>
        <v>0</v>
      </c>
      <c r="F71" s="9">
        <f t="shared" si="47"/>
        <v>0</v>
      </c>
      <c r="G71" s="9">
        <f t="shared" si="47"/>
        <v>0</v>
      </c>
      <c r="H71" s="9">
        <f t="shared" si="47"/>
        <v>0</v>
      </c>
      <c r="I71" s="9">
        <f t="shared" si="47"/>
        <v>0</v>
      </c>
      <c r="J71" s="9">
        <f t="shared" si="47"/>
        <v>712.1</v>
      </c>
      <c r="K71" s="9">
        <f t="shared" si="47"/>
        <v>1341.4</v>
      </c>
      <c r="L71" s="9">
        <f t="shared" si="47"/>
        <v>981.1</v>
      </c>
      <c r="M71" s="9">
        <f t="shared" si="47"/>
        <v>687.69999999999993</v>
      </c>
      <c r="N71" s="9">
        <f t="shared" si="47"/>
        <v>0</v>
      </c>
      <c r="O71" s="9">
        <f t="shared" si="47"/>
        <v>0</v>
      </c>
      <c r="P71" s="16">
        <f t="shared" si="4"/>
        <v>3722.2999999999997</v>
      </c>
    </row>
    <row r="72" spans="1:16" ht="16.05" customHeight="1" x14ac:dyDescent="0.2">
      <c r="A72" s="36"/>
      <c r="B72" s="40"/>
      <c r="C72" s="38" t="s">
        <v>22</v>
      </c>
      <c r="D72" s="10" t="str">
        <f t="shared" ref="D72:O72" si="48">IF(D71&lt;=0,"",D71/$P71%)</f>
        <v/>
      </c>
      <c r="E72" s="10" t="str">
        <f t="shared" si="48"/>
        <v/>
      </c>
      <c r="F72" s="10" t="str">
        <f t="shared" si="48"/>
        <v/>
      </c>
      <c r="G72" s="10" t="str">
        <f t="shared" si="48"/>
        <v/>
      </c>
      <c r="H72" s="10" t="str">
        <f t="shared" si="48"/>
        <v/>
      </c>
      <c r="I72" s="10" t="str">
        <f t="shared" si="48"/>
        <v/>
      </c>
      <c r="J72" s="10">
        <f t="shared" si="48"/>
        <v>19.130645031297856</v>
      </c>
      <c r="K72" s="10">
        <f t="shared" si="48"/>
        <v>36.036858931305915</v>
      </c>
      <c r="L72" s="10">
        <f t="shared" si="48"/>
        <v>26.357359696961556</v>
      </c>
      <c r="M72" s="10">
        <f t="shared" si="48"/>
        <v>18.475136340434677</v>
      </c>
      <c r="N72" s="10" t="str">
        <f t="shared" si="48"/>
        <v/>
      </c>
      <c r="O72" s="10" t="str">
        <f t="shared" si="48"/>
        <v/>
      </c>
      <c r="P72" s="16">
        <f t="shared" si="4"/>
        <v>100</v>
      </c>
    </row>
    <row r="73" spans="1:16" ht="16.05" customHeight="1" x14ac:dyDescent="0.2">
      <c r="A73" s="36"/>
      <c r="B73" s="36" t="s">
        <v>35</v>
      </c>
      <c r="C73" s="37" t="s">
        <v>21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16">
        <f t="shared" si="4"/>
        <v>0</v>
      </c>
    </row>
    <row r="74" spans="1:16" ht="16.05" customHeight="1" x14ac:dyDescent="0.2">
      <c r="A74" s="36"/>
      <c r="B74" s="36"/>
      <c r="C74" s="38" t="s">
        <v>22</v>
      </c>
      <c r="D74" s="10" t="str">
        <f t="shared" ref="D74:O74" si="49">IF(D73&lt;=0,"",D73/$P73%)</f>
        <v/>
      </c>
      <c r="E74" s="10" t="str">
        <f t="shared" si="49"/>
        <v/>
      </c>
      <c r="F74" s="10" t="str">
        <f t="shared" si="49"/>
        <v/>
      </c>
      <c r="G74" s="10" t="str">
        <f t="shared" si="49"/>
        <v/>
      </c>
      <c r="H74" s="10" t="str">
        <f t="shared" si="49"/>
        <v/>
      </c>
      <c r="I74" s="10" t="str">
        <f t="shared" si="49"/>
        <v/>
      </c>
      <c r="J74" s="10" t="str">
        <f t="shared" si="49"/>
        <v/>
      </c>
      <c r="K74" s="10" t="str">
        <f t="shared" si="49"/>
        <v/>
      </c>
      <c r="L74" s="10" t="str">
        <f t="shared" si="49"/>
        <v/>
      </c>
      <c r="M74" s="10" t="str">
        <f t="shared" si="49"/>
        <v/>
      </c>
      <c r="N74" s="10" t="str">
        <f t="shared" si="49"/>
        <v/>
      </c>
      <c r="O74" s="10" t="str">
        <f t="shared" si="49"/>
        <v/>
      </c>
      <c r="P74" s="16">
        <f t="shared" si="4"/>
        <v>0</v>
      </c>
    </row>
    <row r="75" spans="1:16" ht="16.05" customHeight="1" x14ac:dyDescent="0.2">
      <c r="A75" s="36"/>
      <c r="B75" s="36"/>
      <c r="C75" s="37" t="s">
        <v>23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16">
        <f t="shared" si="4"/>
        <v>0</v>
      </c>
    </row>
    <row r="76" spans="1:16" ht="16.05" customHeight="1" x14ac:dyDescent="0.2">
      <c r="A76" s="36"/>
      <c r="B76" s="36"/>
      <c r="C76" s="38" t="s">
        <v>22</v>
      </c>
      <c r="D76" s="10" t="str">
        <f t="shared" ref="D76:O76" si="50">IF(D75&lt;=0,"",D75/$P75%)</f>
        <v/>
      </c>
      <c r="E76" s="10" t="str">
        <f t="shared" si="50"/>
        <v/>
      </c>
      <c r="F76" s="10" t="str">
        <f t="shared" si="50"/>
        <v/>
      </c>
      <c r="G76" s="10" t="str">
        <f t="shared" si="50"/>
        <v/>
      </c>
      <c r="H76" s="10" t="str">
        <f t="shared" si="50"/>
        <v/>
      </c>
      <c r="I76" s="10" t="str">
        <f t="shared" si="50"/>
        <v/>
      </c>
      <c r="J76" s="10" t="str">
        <f t="shared" si="50"/>
        <v/>
      </c>
      <c r="K76" s="10" t="str">
        <f t="shared" si="50"/>
        <v/>
      </c>
      <c r="L76" s="10" t="str">
        <f t="shared" si="50"/>
        <v/>
      </c>
      <c r="M76" s="10" t="str">
        <f t="shared" si="50"/>
        <v/>
      </c>
      <c r="N76" s="10" t="str">
        <f t="shared" si="50"/>
        <v/>
      </c>
      <c r="O76" s="10" t="str">
        <f t="shared" si="50"/>
        <v/>
      </c>
      <c r="P76" s="16">
        <f t="shared" si="4"/>
        <v>0</v>
      </c>
    </row>
    <row r="77" spans="1:16" ht="16.05" customHeight="1" x14ac:dyDescent="0.2">
      <c r="A77" s="36"/>
      <c r="B77" s="36"/>
      <c r="C77" s="37" t="s">
        <v>24</v>
      </c>
      <c r="D77" s="9">
        <f>SUM(D75,D73)</f>
        <v>0</v>
      </c>
      <c r="E77" s="9">
        <f t="shared" ref="E77:O77" si="51">SUM(E75,E73)</f>
        <v>0</v>
      </c>
      <c r="F77" s="9">
        <f t="shared" si="51"/>
        <v>0</v>
      </c>
      <c r="G77" s="9">
        <f t="shared" si="51"/>
        <v>0</v>
      </c>
      <c r="H77" s="9">
        <f t="shared" si="51"/>
        <v>0</v>
      </c>
      <c r="I77" s="9">
        <f t="shared" si="51"/>
        <v>0</v>
      </c>
      <c r="J77" s="9">
        <f t="shared" si="51"/>
        <v>0</v>
      </c>
      <c r="K77" s="9">
        <f t="shared" si="51"/>
        <v>0</v>
      </c>
      <c r="L77" s="9">
        <f t="shared" si="51"/>
        <v>0</v>
      </c>
      <c r="M77" s="9">
        <f t="shared" si="51"/>
        <v>0</v>
      </c>
      <c r="N77" s="9">
        <f t="shared" si="51"/>
        <v>0</v>
      </c>
      <c r="O77" s="9">
        <f t="shared" si="51"/>
        <v>0</v>
      </c>
      <c r="P77" s="16">
        <f t="shared" si="4"/>
        <v>0</v>
      </c>
    </row>
    <row r="78" spans="1:16" ht="16.05" customHeight="1" x14ac:dyDescent="0.2">
      <c r="A78" s="36"/>
      <c r="B78" s="40"/>
      <c r="C78" s="38" t="s">
        <v>22</v>
      </c>
      <c r="D78" s="10" t="str">
        <f t="shared" ref="D78:O78" si="52">IF(D77&lt;=0,"",D77/$P77%)</f>
        <v/>
      </c>
      <c r="E78" s="10" t="str">
        <f t="shared" si="52"/>
        <v/>
      </c>
      <c r="F78" s="10" t="str">
        <f t="shared" si="52"/>
        <v/>
      </c>
      <c r="G78" s="10" t="str">
        <f t="shared" si="52"/>
        <v/>
      </c>
      <c r="H78" s="10" t="str">
        <f t="shared" si="52"/>
        <v/>
      </c>
      <c r="I78" s="10" t="str">
        <f t="shared" si="52"/>
        <v/>
      </c>
      <c r="J78" s="10" t="str">
        <f t="shared" si="52"/>
        <v/>
      </c>
      <c r="K78" s="10" t="str">
        <f t="shared" si="52"/>
        <v/>
      </c>
      <c r="L78" s="10" t="str">
        <f t="shared" si="52"/>
        <v/>
      </c>
      <c r="M78" s="10" t="str">
        <f t="shared" si="52"/>
        <v/>
      </c>
      <c r="N78" s="10" t="str">
        <f t="shared" si="52"/>
        <v/>
      </c>
      <c r="O78" s="10" t="str">
        <f t="shared" si="52"/>
        <v/>
      </c>
      <c r="P78" s="16">
        <f t="shared" si="4"/>
        <v>0</v>
      </c>
    </row>
    <row r="79" spans="1:16" ht="16.05" customHeight="1" x14ac:dyDescent="0.2">
      <c r="A79" s="36"/>
      <c r="B79" s="36" t="s">
        <v>36</v>
      </c>
      <c r="C79" s="37" t="s">
        <v>21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16">
        <f t="shared" si="4"/>
        <v>0</v>
      </c>
    </row>
    <row r="80" spans="1:16" ht="16.05" customHeight="1" x14ac:dyDescent="0.2">
      <c r="A80" s="36"/>
      <c r="B80" s="36"/>
      <c r="C80" s="38" t="s">
        <v>22</v>
      </c>
      <c r="D80" s="10" t="str">
        <f t="shared" ref="D80:O80" si="53">IF(D79&lt;=0,"",D79/$P79%)</f>
        <v/>
      </c>
      <c r="E80" s="10" t="str">
        <f t="shared" si="53"/>
        <v/>
      </c>
      <c r="F80" s="10" t="str">
        <f t="shared" si="53"/>
        <v/>
      </c>
      <c r="G80" s="10" t="str">
        <f t="shared" si="53"/>
        <v/>
      </c>
      <c r="H80" s="10" t="str">
        <f t="shared" si="53"/>
        <v/>
      </c>
      <c r="I80" s="10" t="str">
        <f t="shared" si="53"/>
        <v/>
      </c>
      <c r="J80" s="10" t="str">
        <f t="shared" si="53"/>
        <v/>
      </c>
      <c r="K80" s="10" t="str">
        <f t="shared" si="53"/>
        <v/>
      </c>
      <c r="L80" s="10" t="str">
        <f t="shared" si="53"/>
        <v/>
      </c>
      <c r="M80" s="10" t="str">
        <f t="shared" si="53"/>
        <v/>
      </c>
      <c r="N80" s="10" t="str">
        <f t="shared" si="53"/>
        <v/>
      </c>
      <c r="O80" s="10" t="str">
        <f t="shared" si="53"/>
        <v/>
      </c>
      <c r="P80" s="16">
        <f t="shared" si="4"/>
        <v>0</v>
      </c>
    </row>
    <row r="81" spans="1:16" ht="16.05" customHeight="1" x14ac:dyDescent="0.2">
      <c r="A81" s="36"/>
      <c r="B81" s="36"/>
      <c r="C81" s="37" t="s">
        <v>23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16">
        <f t="shared" si="4"/>
        <v>0</v>
      </c>
    </row>
    <row r="82" spans="1:16" ht="16.05" customHeight="1" x14ac:dyDescent="0.2">
      <c r="A82" s="36"/>
      <c r="B82" s="36"/>
      <c r="C82" s="38" t="s">
        <v>22</v>
      </c>
      <c r="D82" s="10" t="str">
        <f t="shared" ref="D82:O82" si="54">IF(D81&lt;=0,"",D81/$P81%)</f>
        <v/>
      </c>
      <c r="E82" s="10" t="str">
        <f t="shared" si="54"/>
        <v/>
      </c>
      <c r="F82" s="10" t="str">
        <f t="shared" si="54"/>
        <v/>
      </c>
      <c r="G82" s="10" t="str">
        <f t="shared" si="54"/>
        <v/>
      </c>
      <c r="H82" s="10" t="str">
        <f t="shared" si="54"/>
        <v/>
      </c>
      <c r="I82" s="10" t="str">
        <f t="shared" si="54"/>
        <v/>
      </c>
      <c r="J82" s="10" t="str">
        <f t="shared" si="54"/>
        <v/>
      </c>
      <c r="K82" s="10" t="str">
        <f t="shared" si="54"/>
        <v/>
      </c>
      <c r="L82" s="10" t="str">
        <f t="shared" si="54"/>
        <v/>
      </c>
      <c r="M82" s="10" t="str">
        <f t="shared" si="54"/>
        <v/>
      </c>
      <c r="N82" s="10" t="str">
        <f t="shared" si="54"/>
        <v/>
      </c>
      <c r="O82" s="10" t="str">
        <f t="shared" si="54"/>
        <v/>
      </c>
      <c r="P82" s="16">
        <f t="shared" si="4"/>
        <v>0</v>
      </c>
    </row>
    <row r="83" spans="1:16" ht="16.05" customHeight="1" x14ac:dyDescent="0.2">
      <c r="A83" s="36"/>
      <c r="B83" s="36"/>
      <c r="C83" s="37" t="s">
        <v>24</v>
      </c>
      <c r="D83" s="9">
        <f>SUM(D81,D79)</f>
        <v>0</v>
      </c>
      <c r="E83" s="9">
        <f t="shared" ref="E83:O83" si="55">SUM(E81,E79)</f>
        <v>0</v>
      </c>
      <c r="F83" s="9">
        <f t="shared" si="55"/>
        <v>0</v>
      </c>
      <c r="G83" s="9">
        <f t="shared" si="55"/>
        <v>0</v>
      </c>
      <c r="H83" s="9">
        <f t="shared" si="55"/>
        <v>0</v>
      </c>
      <c r="I83" s="9">
        <f t="shared" si="55"/>
        <v>0</v>
      </c>
      <c r="J83" s="9">
        <f t="shared" si="55"/>
        <v>0</v>
      </c>
      <c r="K83" s="9">
        <f t="shared" si="55"/>
        <v>0</v>
      </c>
      <c r="L83" s="9">
        <f t="shared" si="55"/>
        <v>0</v>
      </c>
      <c r="M83" s="9">
        <f t="shared" si="55"/>
        <v>0</v>
      </c>
      <c r="N83" s="9">
        <f t="shared" si="55"/>
        <v>0</v>
      </c>
      <c r="O83" s="9">
        <f t="shared" si="55"/>
        <v>0</v>
      </c>
      <c r="P83" s="16">
        <f t="shared" si="4"/>
        <v>0</v>
      </c>
    </row>
    <row r="84" spans="1:16" ht="16.05" customHeight="1" x14ac:dyDescent="0.2">
      <c r="A84" s="36"/>
      <c r="B84" s="40"/>
      <c r="C84" s="38" t="s">
        <v>22</v>
      </c>
      <c r="D84" s="10" t="str">
        <f t="shared" ref="D84:O84" si="56">IF(D83&lt;=0,"",D83/$P83%)</f>
        <v/>
      </c>
      <c r="E84" s="10" t="str">
        <f t="shared" si="56"/>
        <v/>
      </c>
      <c r="F84" s="10" t="str">
        <f t="shared" si="56"/>
        <v/>
      </c>
      <c r="G84" s="10" t="str">
        <f t="shared" si="56"/>
        <v/>
      </c>
      <c r="H84" s="10" t="str">
        <f t="shared" si="56"/>
        <v/>
      </c>
      <c r="I84" s="10" t="str">
        <f t="shared" si="56"/>
        <v/>
      </c>
      <c r="J84" s="10" t="str">
        <f t="shared" si="56"/>
        <v/>
      </c>
      <c r="K84" s="10" t="str">
        <f t="shared" si="56"/>
        <v/>
      </c>
      <c r="L84" s="10" t="str">
        <f t="shared" si="56"/>
        <v/>
      </c>
      <c r="M84" s="10" t="str">
        <f t="shared" si="56"/>
        <v/>
      </c>
      <c r="N84" s="10" t="str">
        <f t="shared" si="56"/>
        <v/>
      </c>
      <c r="O84" s="10" t="str">
        <f t="shared" si="56"/>
        <v/>
      </c>
      <c r="P84" s="16">
        <f t="shared" si="4"/>
        <v>0</v>
      </c>
    </row>
    <row r="85" spans="1:16" ht="16.05" customHeight="1" x14ac:dyDescent="0.2">
      <c r="A85" s="36"/>
      <c r="B85" s="36" t="s">
        <v>37</v>
      </c>
      <c r="C85" s="37" t="s">
        <v>21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16">
        <f t="shared" si="4"/>
        <v>0</v>
      </c>
    </row>
    <row r="86" spans="1:16" ht="16.05" customHeight="1" x14ac:dyDescent="0.2">
      <c r="A86" s="36"/>
      <c r="B86" s="36"/>
      <c r="C86" s="38" t="s">
        <v>22</v>
      </c>
      <c r="D86" s="10" t="str">
        <f t="shared" ref="D86:O86" si="57">IF(D85&lt;=0,"",D85/$P85%)</f>
        <v/>
      </c>
      <c r="E86" s="10" t="str">
        <f t="shared" si="57"/>
        <v/>
      </c>
      <c r="F86" s="10" t="str">
        <f t="shared" si="57"/>
        <v/>
      </c>
      <c r="G86" s="10" t="str">
        <f t="shared" si="57"/>
        <v/>
      </c>
      <c r="H86" s="10" t="str">
        <f t="shared" si="57"/>
        <v/>
      </c>
      <c r="I86" s="10" t="str">
        <f t="shared" si="57"/>
        <v/>
      </c>
      <c r="J86" s="10" t="str">
        <f t="shared" si="57"/>
        <v/>
      </c>
      <c r="K86" s="10" t="str">
        <f t="shared" si="57"/>
        <v/>
      </c>
      <c r="L86" s="10" t="str">
        <f t="shared" si="57"/>
        <v/>
      </c>
      <c r="M86" s="10" t="str">
        <f t="shared" si="57"/>
        <v/>
      </c>
      <c r="N86" s="10" t="str">
        <f t="shared" si="57"/>
        <v/>
      </c>
      <c r="O86" s="10" t="str">
        <f t="shared" si="57"/>
        <v/>
      </c>
      <c r="P86" s="16">
        <f t="shared" si="4"/>
        <v>0</v>
      </c>
    </row>
    <row r="87" spans="1:16" ht="16.05" customHeight="1" x14ac:dyDescent="0.2">
      <c r="A87" s="36"/>
      <c r="B87" s="36"/>
      <c r="C87" s="37" t="s">
        <v>23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16">
        <f t="shared" si="4"/>
        <v>0</v>
      </c>
    </row>
    <row r="88" spans="1:16" ht="16.05" customHeight="1" x14ac:dyDescent="0.2">
      <c r="A88" s="36"/>
      <c r="B88" s="36"/>
      <c r="C88" s="38" t="s">
        <v>22</v>
      </c>
      <c r="D88" s="10" t="str">
        <f t="shared" ref="D88:O88" si="58">IF(D87&lt;=0,"",D87/$P87%)</f>
        <v/>
      </c>
      <c r="E88" s="10" t="str">
        <f t="shared" si="58"/>
        <v/>
      </c>
      <c r="F88" s="10" t="str">
        <f t="shared" si="58"/>
        <v/>
      </c>
      <c r="G88" s="10" t="str">
        <f t="shared" si="58"/>
        <v/>
      </c>
      <c r="H88" s="10" t="str">
        <f t="shared" si="58"/>
        <v/>
      </c>
      <c r="I88" s="10" t="str">
        <f t="shared" si="58"/>
        <v/>
      </c>
      <c r="J88" s="10" t="str">
        <f t="shared" si="58"/>
        <v/>
      </c>
      <c r="K88" s="10" t="str">
        <f t="shared" si="58"/>
        <v/>
      </c>
      <c r="L88" s="10" t="str">
        <f t="shared" si="58"/>
        <v/>
      </c>
      <c r="M88" s="10" t="str">
        <f t="shared" si="58"/>
        <v/>
      </c>
      <c r="N88" s="10" t="str">
        <f t="shared" si="58"/>
        <v/>
      </c>
      <c r="O88" s="10" t="str">
        <f t="shared" si="58"/>
        <v/>
      </c>
      <c r="P88" s="16">
        <f t="shared" si="4"/>
        <v>0</v>
      </c>
    </row>
    <row r="89" spans="1:16" ht="16.05" customHeight="1" x14ac:dyDescent="0.2">
      <c r="A89" s="36"/>
      <c r="B89" s="36"/>
      <c r="C89" s="37" t="s">
        <v>24</v>
      </c>
      <c r="D89" s="9">
        <f>SUM(D87,D85)</f>
        <v>0</v>
      </c>
      <c r="E89" s="9">
        <f t="shared" ref="E89:O89" si="59">SUM(E87,E85)</f>
        <v>0</v>
      </c>
      <c r="F89" s="9">
        <f t="shared" si="59"/>
        <v>0</v>
      </c>
      <c r="G89" s="9">
        <f t="shared" si="59"/>
        <v>0</v>
      </c>
      <c r="H89" s="9">
        <f t="shared" si="59"/>
        <v>0</v>
      </c>
      <c r="I89" s="9">
        <f t="shared" si="59"/>
        <v>0</v>
      </c>
      <c r="J89" s="9">
        <f t="shared" si="59"/>
        <v>0</v>
      </c>
      <c r="K89" s="9">
        <f t="shared" si="59"/>
        <v>0</v>
      </c>
      <c r="L89" s="9">
        <f t="shared" si="59"/>
        <v>0</v>
      </c>
      <c r="M89" s="9">
        <f t="shared" si="59"/>
        <v>0</v>
      </c>
      <c r="N89" s="9">
        <f t="shared" si="59"/>
        <v>0</v>
      </c>
      <c r="O89" s="9">
        <f t="shared" si="59"/>
        <v>0</v>
      </c>
      <c r="P89" s="16">
        <f t="shared" si="4"/>
        <v>0</v>
      </c>
    </row>
    <row r="90" spans="1:16" ht="16.05" customHeight="1" x14ac:dyDescent="0.2">
      <c r="A90" s="36"/>
      <c r="B90" s="40"/>
      <c r="C90" s="38" t="s">
        <v>22</v>
      </c>
      <c r="D90" s="10" t="str">
        <f t="shared" ref="D90:O90" si="60">IF(D89&lt;=0,"",D89/$P89%)</f>
        <v/>
      </c>
      <c r="E90" s="10" t="str">
        <f t="shared" si="60"/>
        <v/>
      </c>
      <c r="F90" s="10" t="str">
        <f t="shared" si="60"/>
        <v/>
      </c>
      <c r="G90" s="10" t="str">
        <f t="shared" si="60"/>
        <v/>
      </c>
      <c r="H90" s="10" t="str">
        <f t="shared" si="60"/>
        <v/>
      </c>
      <c r="I90" s="10" t="str">
        <f t="shared" si="60"/>
        <v/>
      </c>
      <c r="J90" s="10" t="str">
        <f t="shared" si="60"/>
        <v/>
      </c>
      <c r="K90" s="10" t="str">
        <f t="shared" si="60"/>
        <v/>
      </c>
      <c r="L90" s="10" t="str">
        <f t="shared" si="60"/>
        <v/>
      </c>
      <c r="M90" s="10" t="str">
        <f t="shared" si="60"/>
        <v/>
      </c>
      <c r="N90" s="10" t="str">
        <f t="shared" si="60"/>
        <v/>
      </c>
      <c r="O90" s="10" t="str">
        <f t="shared" si="60"/>
        <v/>
      </c>
      <c r="P90" s="16">
        <f t="shared" ref="P90:P153" si="61">SUM(D90:O90)</f>
        <v>0</v>
      </c>
    </row>
    <row r="91" spans="1:16" ht="16.05" customHeight="1" x14ac:dyDescent="0.2">
      <c r="A91" s="36"/>
      <c r="B91" s="36" t="s">
        <v>38</v>
      </c>
      <c r="C91" s="37" t="s">
        <v>21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16">
        <f t="shared" si="61"/>
        <v>0</v>
      </c>
    </row>
    <row r="92" spans="1:16" ht="16.05" customHeight="1" x14ac:dyDescent="0.2">
      <c r="A92" s="36"/>
      <c r="B92" s="36"/>
      <c r="C92" s="38" t="s">
        <v>22</v>
      </c>
      <c r="D92" s="10" t="str">
        <f t="shared" ref="D92:O92" si="62">IF(D91&lt;=0,"",D91/$P91%)</f>
        <v/>
      </c>
      <c r="E92" s="10" t="str">
        <f t="shared" si="62"/>
        <v/>
      </c>
      <c r="F92" s="10" t="str">
        <f t="shared" si="62"/>
        <v/>
      </c>
      <c r="G92" s="10" t="str">
        <f t="shared" si="62"/>
        <v/>
      </c>
      <c r="H92" s="10" t="str">
        <f t="shared" si="62"/>
        <v/>
      </c>
      <c r="I92" s="10" t="str">
        <f t="shared" si="62"/>
        <v/>
      </c>
      <c r="J92" s="10" t="str">
        <f t="shared" si="62"/>
        <v/>
      </c>
      <c r="K92" s="10" t="str">
        <f t="shared" si="62"/>
        <v/>
      </c>
      <c r="L92" s="10" t="str">
        <f t="shared" si="62"/>
        <v/>
      </c>
      <c r="M92" s="10" t="str">
        <f t="shared" si="62"/>
        <v/>
      </c>
      <c r="N92" s="10" t="str">
        <f t="shared" si="62"/>
        <v/>
      </c>
      <c r="O92" s="10" t="str">
        <f t="shared" si="62"/>
        <v/>
      </c>
      <c r="P92" s="16">
        <f t="shared" si="61"/>
        <v>0</v>
      </c>
    </row>
    <row r="93" spans="1:16" ht="16.05" customHeight="1" x14ac:dyDescent="0.2">
      <c r="A93" s="36"/>
      <c r="B93" s="36"/>
      <c r="C93" s="37" t="s">
        <v>23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16">
        <f t="shared" si="61"/>
        <v>0</v>
      </c>
    </row>
    <row r="94" spans="1:16" ht="16.05" customHeight="1" x14ac:dyDescent="0.2">
      <c r="A94" s="36"/>
      <c r="B94" s="36"/>
      <c r="C94" s="38" t="s">
        <v>22</v>
      </c>
      <c r="D94" s="10" t="str">
        <f t="shared" ref="D94:O94" si="63">IF(D93&lt;=0,"",D93/$P93%)</f>
        <v/>
      </c>
      <c r="E94" s="10" t="str">
        <f t="shared" si="63"/>
        <v/>
      </c>
      <c r="F94" s="10" t="str">
        <f t="shared" si="63"/>
        <v/>
      </c>
      <c r="G94" s="10" t="str">
        <f t="shared" si="63"/>
        <v/>
      </c>
      <c r="H94" s="10" t="str">
        <f t="shared" si="63"/>
        <v/>
      </c>
      <c r="I94" s="10" t="str">
        <f t="shared" si="63"/>
        <v/>
      </c>
      <c r="J94" s="10" t="str">
        <f t="shared" si="63"/>
        <v/>
      </c>
      <c r="K94" s="10" t="str">
        <f t="shared" si="63"/>
        <v/>
      </c>
      <c r="L94" s="10" t="str">
        <f t="shared" si="63"/>
        <v/>
      </c>
      <c r="M94" s="10" t="str">
        <f t="shared" si="63"/>
        <v/>
      </c>
      <c r="N94" s="10" t="str">
        <f t="shared" si="63"/>
        <v/>
      </c>
      <c r="O94" s="10" t="str">
        <f t="shared" si="63"/>
        <v/>
      </c>
      <c r="P94" s="16">
        <f t="shared" si="61"/>
        <v>0</v>
      </c>
    </row>
    <row r="95" spans="1:16" ht="16.05" customHeight="1" x14ac:dyDescent="0.2">
      <c r="A95" s="36"/>
      <c r="B95" s="36"/>
      <c r="C95" s="37" t="s">
        <v>24</v>
      </c>
      <c r="D95" s="9">
        <f>SUM(D93,D91)</f>
        <v>0</v>
      </c>
      <c r="E95" s="9">
        <f t="shared" ref="E95:O95" si="64">SUM(E93,E91)</f>
        <v>0</v>
      </c>
      <c r="F95" s="9">
        <f t="shared" si="64"/>
        <v>0</v>
      </c>
      <c r="G95" s="9">
        <f t="shared" si="64"/>
        <v>0</v>
      </c>
      <c r="H95" s="9">
        <f t="shared" si="64"/>
        <v>0</v>
      </c>
      <c r="I95" s="9">
        <f t="shared" si="64"/>
        <v>0</v>
      </c>
      <c r="J95" s="9">
        <f t="shared" si="64"/>
        <v>0</v>
      </c>
      <c r="K95" s="9">
        <f t="shared" si="64"/>
        <v>0</v>
      </c>
      <c r="L95" s="9">
        <f t="shared" si="64"/>
        <v>0</v>
      </c>
      <c r="M95" s="9">
        <f t="shared" si="64"/>
        <v>0</v>
      </c>
      <c r="N95" s="9">
        <f t="shared" si="64"/>
        <v>0</v>
      </c>
      <c r="O95" s="9">
        <f t="shared" si="64"/>
        <v>0</v>
      </c>
      <c r="P95" s="16">
        <f t="shared" si="61"/>
        <v>0</v>
      </c>
    </row>
    <row r="96" spans="1:16" ht="16.05" customHeight="1" x14ac:dyDescent="0.2">
      <c r="A96" s="36"/>
      <c r="B96" s="40"/>
      <c r="C96" s="38" t="s">
        <v>22</v>
      </c>
      <c r="D96" s="10" t="str">
        <f t="shared" ref="D96:O96" si="65">IF(D95&lt;=0,"",D95/$P95%)</f>
        <v/>
      </c>
      <c r="E96" s="10" t="str">
        <f t="shared" si="65"/>
        <v/>
      </c>
      <c r="F96" s="10" t="str">
        <f t="shared" si="65"/>
        <v/>
      </c>
      <c r="G96" s="10" t="str">
        <f t="shared" si="65"/>
        <v/>
      </c>
      <c r="H96" s="10" t="str">
        <f t="shared" si="65"/>
        <v/>
      </c>
      <c r="I96" s="10" t="str">
        <f t="shared" si="65"/>
        <v/>
      </c>
      <c r="J96" s="10" t="str">
        <f t="shared" si="65"/>
        <v/>
      </c>
      <c r="K96" s="10" t="str">
        <f t="shared" si="65"/>
        <v/>
      </c>
      <c r="L96" s="10" t="str">
        <f t="shared" si="65"/>
        <v/>
      </c>
      <c r="M96" s="10" t="str">
        <f t="shared" si="65"/>
        <v/>
      </c>
      <c r="N96" s="10" t="str">
        <f t="shared" si="65"/>
        <v/>
      </c>
      <c r="O96" s="10" t="str">
        <f t="shared" si="65"/>
        <v/>
      </c>
      <c r="P96" s="16">
        <f t="shared" si="61"/>
        <v>0</v>
      </c>
    </row>
    <row r="97" spans="1:16" ht="16.05" customHeight="1" x14ac:dyDescent="0.2">
      <c r="A97" s="36"/>
      <c r="B97" s="36" t="s">
        <v>39</v>
      </c>
      <c r="C97" s="37" t="s">
        <v>21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16">
        <f t="shared" si="61"/>
        <v>0</v>
      </c>
    </row>
    <row r="98" spans="1:16" ht="16.05" customHeight="1" x14ac:dyDescent="0.2">
      <c r="A98" s="36"/>
      <c r="B98" s="36"/>
      <c r="C98" s="38" t="s">
        <v>22</v>
      </c>
      <c r="D98" s="10" t="str">
        <f t="shared" ref="D98:O98" si="66">IF(D97&lt;=0,"",D97/$P97%)</f>
        <v/>
      </c>
      <c r="E98" s="10" t="str">
        <f t="shared" si="66"/>
        <v/>
      </c>
      <c r="F98" s="10" t="str">
        <f t="shared" si="66"/>
        <v/>
      </c>
      <c r="G98" s="10" t="str">
        <f t="shared" si="66"/>
        <v/>
      </c>
      <c r="H98" s="10" t="str">
        <f t="shared" si="66"/>
        <v/>
      </c>
      <c r="I98" s="10" t="str">
        <f t="shared" si="66"/>
        <v/>
      </c>
      <c r="J98" s="10" t="str">
        <f t="shared" si="66"/>
        <v/>
      </c>
      <c r="K98" s="10" t="str">
        <f t="shared" si="66"/>
        <v/>
      </c>
      <c r="L98" s="10" t="str">
        <f t="shared" si="66"/>
        <v/>
      </c>
      <c r="M98" s="10" t="str">
        <f t="shared" si="66"/>
        <v/>
      </c>
      <c r="N98" s="10" t="str">
        <f t="shared" si="66"/>
        <v/>
      </c>
      <c r="O98" s="10" t="str">
        <f t="shared" si="66"/>
        <v/>
      </c>
      <c r="P98" s="16">
        <f t="shared" si="61"/>
        <v>0</v>
      </c>
    </row>
    <row r="99" spans="1:16" ht="16.05" customHeight="1" x14ac:dyDescent="0.2">
      <c r="A99" s="36"/>
      <c r="B99" s="36"/>
      <c r="C99" s="37" t="s">
        <v>23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16">
        <f t="shared" si="61"/>
        <v>0</v>
      </c>
    </row>
    <row r="100" spans="1:16" ht="16.05" customHeight="1" x14ac:dyDescent="0.2">
      <c r="A100" s="36"/>
      <c r="B100" s="36"/>
      <c r="C100" s="38" t="s">
        <v>22</v>
      </c>
      <c r="D100" s="10" t="str">
        <f t="shared" ref="D100:O100" si="67">IF(D99&lt;=0,"",D99/$P99%)</f>
        <v/>
      </c>
      <c r="E100" s="10" t="str">
        <f t="shared" si="67"/>
        <v/>
      </c>
      <c r="F100" s="10" t="str">
        <f t="shared" si="67"/>
        <v/>
      </c>
      <c r="G100" s="10" t="str">
        <f t="shared" si="67"/>
        <v/>
      </c>
      <c r="H100" s="10" t="str">
        <f t="shared" si="67"/>
        <v/>
      </c>
      <c r="I100" s="10" t="str">
        <f t="shared" si="67"/>
        <v/>
      </c>
      <c r="J100" s="10" t="str">
        <f t="shared" si="67"/>
        <v/>
      </c>
      <c r="K100" s="10" t="str">
        <f t="shared" si="67"/>
        <v/>
      </c>
      <c r="L100" s="10" t="str">
        <f t="shared" si="67"/>
        <v/>
      </c>
      <c r="M100" s="10" t="str">
        <f t="shared" si="67"/>
        <v/>
      </c>
      <c r="N100" s="10" t="str">
        <f t="shared" si="67"/>
        <v/>
      </c>
      <c r="O100" s="10" t="str">
        <f t="shared" si="67"/>
        <v/>
      </c>
      <c r="P100" s="16">
        <f t="shared" si="61"/>
        <v>0</v>
      </c>
    </row>
    <row r="101" spans="1:16" ht="16.05" customHeight="1" x14ac:dyDescent="0.2">
      <c r="A101" s="36"/>
      <c r="B101" s="36"/>
      <c r="C101" s="37" t="s">
        <v>24</v>
      </c>
      <c r="D101" s="9">
        <f>SUM(D99,D97)</f>
        <v>0</v>
      </c>
      <c r="E101" s="9">
        <f t="shared" ref="E101:O101" si="68">SUM(E99,E97)</f>
        <v>0</v>
      </c>
      <c r="F101" s="9">
        <f t="shared" si="68"/>
        <v>0</v>
      </c>
      <c r="G101" s="9">
        <f t="shared" si="68"/>
        <v>0</v>
      </c>
      <c r="H101" s="9">
        <f t="shared" si="68"/>
        <v>0</v>
      </c>
      <c r="I101" s="9">
        <f t="shared" si="68"/>
        <v>0</v>
      </c>
      <c r="J101" s="9">
        <f t="shared" si="68"/>
        <v>0</v>
      </c>
      <c r="K101" s="9">
        <f t="shared" si="68"/>
        <v>0</v>
      </c>
      <c r="L101" s="9">
        <f t="shared" si="68"/>
        <v>0</v>
      </c>
      <c r="M101" s="9">
        <f t="shared" si="68"/>
        <v>0</v>
      </c>
      <c r="N101" s="9">
        <f t="shared" si="68"/>
        <v>0</v>
      </c>
      <c r="O101" s="9">
        <f t="shared" si="68"/>
        <v>0</v>
      </c>
      <c r="P101" s="16">
        <f t="shared" si="61"/>
        <v>0</v>
      </c>
    </row>
    <row r="102" spans="1:16" ht="16.05" customHeight="1" x14ac:dyDescent="0.2">
      <c r="A102" s="36"/>
      <c r="B102" s="40"/>
      <c r="C102" s="38" t="s">
        <v>22</v>
      </c>
      <c r="D102" s="10" t="str">
        <f t="shared" ref="D102:O102" si="69">IF(D101&lt;=0,"",D101/$P101%)</f>
        <v/>
      </c>
      <c r="E102" s="10" t="str">
        <f t="shared" si="69"/>
        <v/>
      </c>
      <c r="F102" s="10" t="str">
        <f t="shared" si="69"/>
        <v/>
      </c>
      <c r="G102" s="10" t="str">
        <f t="shared" si="69"/>
        <v/>
      </c>
      <c r="H102" s="10" t="str">
        <f t="shared" si="69"/>
        <v/>
      </c>
      <c r="I102" s="10" t="str">
        <f t="shared" si="69"/>
        <v/>
      </c>
      <c r="J102" s="10" t="str">
        <f t="shared" si="69"/>
        <v/>
      </c>
      <c r="K102" s="10" t="str">
        <f t="shared" si="69"/>
        <v/>
      </c>
      <c r="L102" s="10" t="str">
        <f t="shared" si="69"/>
        <v/>
      </c>
      <c r="M102" s="10" t="str">
        <f t="shared" si="69"/>
        <v/>
      </c>
      <c r="N102" s="10" t="str">
        <f t="shared" si="69"/>
        <v/>
      </c>
      <c r="O102" s="10" t="str">
        <f t="shared" si="69"/>
        <v/>
      </c>
      <c r="P102" s="16">
        <f t="shared" si="61"/>
        <v>0</v>
      </c>
    </row>
    <row r="103" spans="1:16" ht="16.05" customHeight="1" x14ac:dyDescent="0.2">
      <c r="A103" s="36"/>
      <c r="B103" s="36" t="s">
        <v>40</v>
      </c>
      <c r="C103" s="37" t="s">
        <v>21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16">
        <f t="shared" si="61"/>
        <v>0</v>
      </c>
    </row>
    <row r="104" spans="1:16" ht="16.05" customHeight="1" x14ac:dyDescent="0.2">
      <c r="A104" s="36"/>
      <c r="B104" s="36"/>
      <c r="C104" s="38" t="s">
        <v>22</v>
      </c>
      <c r="D104" s="10" t="str">
        <f t="shared" ref="D104:O104" si="70">IF(D103&lt;=0,"",D103/$P103%)</f>
        <v/>
      </c>
      <c r="E104" s="10" t="str">
        <f t="shared" si="70"/>
        <v/>
      </c>
      <c r="F104" s="10" t="str">
        <f t="shared" si="70"/>
        <v/>
      </c>
      <c r="G104" s="10" t="str">
        <f t="shared" si="70"/>
        <v/>
      </c>
      <c r="H104" s="10" t="str">
        <f t="shared" si="70"/>
        <v/>
      </c>
      <c r="I104" s="10" t="str">
        <f t="shared" si="70"/>
        <v/>
      </c>
      <c r="J104" s="10" t="str">
        <f t="shared" si="70"/>
        <v/>
      </c>
      <c r="K104" s="10" t="str">
        <f t="shared" si="70"/>
        <v/>
      </c>
      <c r="L104" s="10" t="str">
        <f t="shared" si="70"/>
        <v/>
      </c>
      <c r="M104" s="10" t="str">
        <f t="shared" si="70"/>
        <v/>
      </c>
      <c r="N104" s="10" t="str">
        <f t="shared" si="70"/>
        <v/>
      </c>
      <c r="O104" s="10" t="str">
        <f t="shared" si="70"/>
        <v/>
      </c>
      <c r="P104" s="16">
        <f t="shared" si="61"/>
        <v>0</v>
      </c>
    </row>
    <row r="105" spans="1:16" ht="16.05" customHeight="1" x14ac:dyDescent="0.2">
      <c r="A105" s="36"/>
      <c r="B105" s="36"/>
      <c r="C105" s="37" t="s">
        <v>23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16">
        <f t="shared" si="61"/>
        <v>0</v>
      </c>
    </row>
    <row r="106" spans="1:16" ht="16.05" customHeight="1" x14ac:dyDescent="0.2">
      <c r="A106" s="36"/>
      <c r="B106" s="36"/>
      <c r="C106" s="38" t="s">
        <v>22</v>
      </c>
      <c r="D106" s="10" t="str">
        <f t="shared" ref="D106:O106" si="71">IF(D105&lt;=0,"",D105/$P105%)</f>
        <v/>
      </c>
      <c r="E106" s="10" t="str">
        <f t="shared" si="71"/>
        <v/>
      </c>
      <c r="F106" s="10" t="str">
        <f t="shared" si="71"/>
        <v/>
      </c>
      <c r="G106" s="10" t="str">
        <f t="shared" si="71"/>
        <v/>
      </c>
      <c r="H106" s="10" t="str">
        <f t="shared" si="71"/>
        <v/>
      </c>
      <c r="I106" s="10" t="str">
        <f t="shared" si="71"/>
        <v/>
      </c>
      <c r="J106" s="10" t="str">
        <f t="shared" si="71"/>
        <v/>
      </c>
      <c r="K106" s="10" t="str">
        <f t="shared" si="71"/>
        <v/>
      </c>
      <c r="L106" s="10" t="str">
        <f t="shared" si="71"/>
        <v/>
      </c>
      <c r="M106" s="10" t="str">
        <f t="shared" si="71"/>
        <v/>
      </c>
      <c r="N106" s="10" t="str">
        <f t="shared" si="71"/>
        <v/>
      </c>
      <c r="O106" s="10" t="str">
        <f t="shared" si="71"/>
        <v/>
      </c>
      <c r="P106" s="16">
        <f t="shared" si="61"/>
        <v>0</v>
      </c>
    </row>
    <row r="107" spans="1:16" ht="16.05" customHeight="1" x14ac:dyDescent="0.2">
      <c r="A107" s="36"/>
      <c r="B107" s="36"/>
      <c r="C107" s="37" t="s">
        <v>24</v>
      </c>
      <c r="D107" s="9">
        <f>SUM(D105,D103)</f>
        <v>0</v>
      </c>
      <c r="E107" s="9">
        <f t="shared" ref="E107:O107" si="72">SUM(E105,E103)</f>
        <v>0</v>
      </c>
      <c r="F107" s="9">
        <f t="shared" si="72"/>
        <v>0</v>
      </c>
      <c r="G107" s="9">
        <f t="shared" si="72"/>
        <v>0</v>
      </c>
      <c r="H107" s="9">
        <f t="shared" si="72"/>
        <v>0</v>
      </c>
      <c r="I107" s="9">
        <f t="shared" si="72"/>
        <v>0</v>
      </c>
      <c r="J107" s="9">
        <f t="shared" si="72"/>
        <v>0</v>
      </c>
      <c r="K107" s="9">
        <f t="shared" si="72"/>
        <v>0</v>
      </c>
      <c r="L107" s="9">
        <f t="shared" si="72"/>
        <v>0</v>
      </c>
      <c r="M107" s="9">
        <f t="shared" si="72"/>
        <v>0</v>
      </c>
      <c r="N107" s="9">
        <f t="shared" si="72"/>
        <v>0</v>
      </c>
      <c r="O107" s="9">
        <f t="shared" si="72"/>
        <v>0</v>
      </c>
      <c r="P107" s="16">
        <f t="shared" si="61"/>
        <v>0</v>
      </c>
    </row>
    <row r="108" spans="1:16" ht="16.05" customHeight="1" x14ac:dyDescent="0.2">
      <c r="A108" s="36"/>
      <c r="B108" s="40"/>
      <c r="C108" s="38" t="s">
        <v>22</v>
      </c>
      <c r="D108" s="10" t="str">
        <f t="shared" ref="D108:O108" si="73">IF(D107&lt;=0,"",D107/$P107%)</f>
        <v/>
      </c>
      <c r="E108" s="10" t="str">
        <f t="shared" si="73"/>
        <v/>
      </c>
      <c r="F108" s="10" t="str">
        <f t="shared" si="73"/>
        <v/>
      </c>
      <c r="G108" s="10" t="str">
        <f t="shared" si="73"/>
        <v/>
      </c>
      <c r="H108" s="10" t="str">
        <f t="shared" si="73"/>
        <v/>
      </c>
      <c r="I108" s="10" t="str">
        <f t="shared" si="73"/>
        <v/>
      </c>
      <c r="J108" s="10" t="str">
        <f t="shared" si="73"/>
        <v/>
      </c>
      <c r="K108" s="10" t="str">
        <f t="shared" si="73"/>
        <v/>
      </c>
      <c r="L108" s="10" t="str">
        <f t="shared" si="73"/>
        <v/>
      </c>
      <c r="M108" s="10" t="str">
        <f t="shared" si="73"/>
        <v/>
      </c>
      <c r="N108" s="10" t="str">
        <f t="shared" si="73"/>
        <v/>
      </c>
      <c r="O108" s="10" t="str">
        <f t="shared" si="73"/>
        <v/>
      </c>
      <c r="P108" s="16">
        <f t="shared" si="61"/>
        <v>0</v>
      </c>
    </row>
    <row r="109" spans="1:16" ht="16.05" customHeight="1" x14ac:dyDescent="0.2">
      <c r="A109" s="36"/>
      <c r="B109" s="36" t="s">
        <v>41</v>
      </c>
      <c r="C109" s="37" t="s">
        <v>21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16">
        <f t="shared" si="61"/>
        <v>0</v>
      </c>
    </row>
    <row r="110" spans="1:16" ht="16.05" customHeight="1" x14ac:dyDescent="0.2">
      <c r="A110" s="36"/>
      <c r="B110" s="36"/>
      <c r="C110" s="38" t="s">
        <v>22</v>
      </c>
      <c r="D110" s="10" t="str">
        <f t="shared" ref="D110:O110" si="74">IF(D109&lt;=0,"",D109/$P109%)</f>
        <v/>
      </c>
      <c r="E110" s="10" t="str">
        <f t="shared" si="74"/>
        <v/>
      </c>
      <c r="F110" s="10" t="str">
        <f t="shared" si="74"/>
        <v/>
      </c>
      <c r="G110" s="10" t="str">
        <f t="shared" si="74"/>
        <v/>
      </c>
      <c r="H110" s="10" t="str">
        <f t="shared" si="74"/>
        <v/>
      </c>
      <c r="I110" s="10" t="str">
        <f t="shared" si="74"/>
        <v/>
      </c>
      <c r="J110" s="10" t="str">
        <f t="shared" si="74"/>
        <v/>
      </c>
      <c r="K110" s="10" t="str">
        <f t="shared" si="74"/>
        <v/>
      </c>
      <c r="L110" s="10" t="str">
        <f t="shared" si="74"/>
        <v/>
      </c>
      <c r="M110" s="10" t="str">
        <f t="shared" si="74"/>
        <v/>
      </c>
      <c r="N110" s="10" t="str">
        <f t="shared" si="74"/>
        <v/>
      </c>
      <c r="O110" s="10" t="str">
        <f t="shared" si="74"/>
        <v/>
      </c>
      <c r="P110" s="16">
        <f t="shared" si="61"/>
        <v>0</v>
      </c>
    </row>
    <row r="111" spans="1:16" ht="16.05" customHeight="1" x14ac:dyDescent="0.2">
      <c r="A111" s="36"/>
      <c r="B111" s="36"/>
      <c r="C111" s="37" t="s">
        <v>23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16">
        <f t="shared" si="61"/>
        <v>0</v>
      </c>
    </row>
    <row r="112" spans="1:16" ht="16.05" customHeight="1" x14ac:dyDescent="0.2">
      <c r="A112" s="36"/>
      <c r="B112" s="36"/>
      <c r="C112" s="38" t="s">
        <v>22</v>
      </c>
      <c r="D112" s="10" t="str">
        <f t="shared" ref="D112:O112" si="75">IF(D111&lt;=0,"",D111/$P111%)</f>
        <v/>
      </c>
      <c r="E112" s="10" t="str">
        <f t="shared" si="75"/>
        <v/>
      </c>
      <c r="F112" s="10" t="str">
        <f t="shared" si="75"/>
        <v/>
      </c>
      <c r="G112" s="10" t="str">
        <f t="shared" si="75"/>
        <v/>
      </c>
      <c r="H112" s="10" t="str">
        <f t="shared" si="75"/>
        <v/>
      </c>
      <c r="I112" s="10" t="str">
        <f t="shared" si="75"/>
        <v/>
      </c>
      <c r="J112" s="10" t="str">
        <f t="shared" si="75"/>
        <v/>
      </c>
      <c r="K112" s="10" t="str">
        <f t="shared" si="75"/>
        <v/>
      </c>
      <c r="L112" s="10" t="str">
        <f t="shared" si="75"/>
        <v/>
      </c>
      <c r="M112" s="10" t="str">
        <f t="shared" si="75"/>
        <v/>
      </c>
      <c r="N112" s="10" t="str">
        <f t="shared" si="75"/>
        <v/>
      </c>
      <c r="O112" s="10" t="str">
        <f t="shared" si="75"/>
        <v/>
      </c>
      <c r="P112" s="16">
        <f t="shared" si="61"/>
        <v>0</v>
      </c>
    </row>
    <row r="113" spans="1:16" ht="16.05" customHeight="1" x14ac:dyDescent="0.2">
      <c r="A113" s="36"/>
      <c r="B113" s="36"/>
      <c r="C113" s="37" t="s">
        <v>24</v>
      </c>
      <c r="D113" s="9">
        <f>SUM(D111,D109)</f>
        <v>0</v>
      </c>
      <c r="E113" s="9">
        <f t="shared" ref="E113:O113" si="76">SUM(E111,E109)</f>
        <v>0</v>
      </c>
      <c r="F113" s="9">
        <f t="shared" si="76"/>
        <v>0</v>
      </c>
      <c r="G113" s="9">
        <f t="shared" si="76"/>
        <v>0</v>
      </c>
      <c r="H113" s="9">
        <f t="shared" si="76"/>
        <v>0</v>
      </c>
      <c r="I113" s="9">
        <f t="shared" si="76"/>
        <v>0</v>
      </c>
      <c r="J113" s="9">
        <f t="shared" si="76"/>
        <v>0</v>
      </c>
      <c r="K113" s="9">
        <f t="shared" si="76"/>
        <v>0</v>
      </c>
      <c r="L113" s="9">
        <f t="shared" si="76"/>
        <v>0</v>
      </c>
      <c r="M113" s="9">
        <f t="shared" si="76"/>
        <v>0</v>
      </c>
      <c r="N113" s="9">
        <f t="shared" si="76"/>
        <v>0</v>
      </c>
      <c r="O113" s="9">
        <f t="shared" si="76"/>
        <v>0</v>
      </c>
      <c r="P113" s="16">
        <f t="shared" si="61"/>
        <v>0</v>
      </c>
    </row>
    <row r="114" spans="1:16" ht="16.05" customHeight="1" x14ac:dyDescent="0.2">
      <c r="A114" s="36"/>
      <c r="B114" s="40"/>
      <c r="C114" s="38" t="s">
        <v>22</v>
      </c>
      <c r="D114" s="10" t="str">
        <f t="shared" ref="D114:O114" si="77">IF(D113&lt;=0,"",D113/$P113%)</f>
        <v/>
      </c>
      <c r="E114" s="10" t="str">
        <f t="shared" si="77"/>
        <v/>
      </c>
      <c r="F114" s="10" t="str">
        <f t="shared" si="77"/>
        <v/>
      </c>
      <c r="G114" s="10" t="str">
        <f t="shared" si="77"/>
        <v/>
      </c>
      <c r="H114" s="10" t="str">
        <f t="shared" si="77"/>
        <v/>
      </c>
      <c r="I114" s="10" t="str">
        <f t="shared" si="77"/>
        <v/>
      </c>
      <c r="J114" s="10" t="str">
        <f t="shared" si="77"/>
        <v/>
      </c>
      <c r="K114" s="10" t="str">
        <f t="shared" si="77"/>
        <v/>
      </c>
      <c r="L114" s="10" t="str">
        <f t="shared" si="77"/>
        <v/>
      </c>
      <c r="M114" s="10" t="str">
        <f t="shared" si="77"/>
        <v/>
      </c>
      <c r="N114" s="10" t="str">
        <f t="shared" si="77"/>
        <v/>
      </c>
      <c r="O114" s="10" t="str">
        <f t="shared" si="77"/>
        <v/>
      </c>
      <c r="P114" s="16">
        <f t="shared" si="61"/>
        <v>0</v>
      </c>
    </row>
    <row r="115" spans="1:16" ht="16.05" customHeight="1" x14ac:dyDescent="0.2">
      <c r="A115" s="36"/>
      <c r="B115" s="36" t="s">
        <v>42</v>
      </c>
      <c r="C115" s="37" t="s">
        <v>21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16">
        <f t="shared" si="61"/>
        <v>0</v>
      </c>
    </row>
    <row r="116" spans="1:16" ht="16.05" customHeight="1" x14ac:dyDescent="0.2">
      <c r="A116" s="36"/>
      <c r="B116" s="36"/>
      <c r="C116" s="38" t="s">
        <v>22</v>
      </c>
      <c r="D116" s="10" t="str">
        <f t="shared" ref="D116:O116" si="78">IF(D115&lt;=0,"",D115/$P115%)</f>
        <v/>
      </c>
      <c r="E116" s="10" t="str">
        <f t="shared" si="78"/>
        <v/>
      </c>
      <c r="F116" s="10" t="str">
        <f t="shared" si="78"/>
        <v/>
      </c>
      <c r="G116" s="10" t="str">
        <f t="shared" si="78"/>
        <v/>
      </c>
      <c r="H116" s="10" t="str">
        <f t="shared" si="78"/>
        <v/>
      </c>
      <c r="I116" s="10" t="str">
        <f t="shared" si="78"/>
        <v/>
      </c>
      <c r="J116" s="10" t="str">
        <f t="shared" si="78"/>
        <v/>
      </c>
      <c r="K116" s="10" t="str">
        <f t="shared" si="78"/>
        <v/>
      </c>
      <c r="L116" s="10" t="str">
        <f t="shared" si="78"/>
        <v/>
      </c>
      <c r="M116" s="10" t="str">
        <f t="shared" si="78"/>
        <v/>
      </c>
      <c r="N116" s="10" t="str">
        <f t="shared" si="78"/>
        <v/>
      </c>
      <c r="O116" s="10" t="str">
        <f t="shared" si="78"/>
        <v/>
      </c>
      <c r="P116" s="16">
        <f t="shared" si="61"/>
        <v>0</v>
      </c>
    </row>
    <row r="117" spans="1:16" ht="16.05" customHeight="1" x14ac:dyDescent="0.2">
      <c r="A117" s="36"/>
      <c r="B117" s="36"/>
      <c r="C117" s="37" t="s">
        <v>23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16">
        <f t="shared" si="61"/>
        <v>0</v>
      </c>
    </row>
    <row r="118" spans="1:16" ht="16.05" customHeight="1" x14ac:dyDescent="0.2">
      <c r="A118" s="36"/>
      <c r="B118" s="36"/>
      <c r="C118" s="38" t="s">
        <v>22</v>
      </c>
      <c r="D118" s="10" t="str">
        <f t="shared" ref="D118:O118" si="79">IF(D117&lt;=0,"",D117/$P117%)</f>
        <v/>
      </c>
      <c r="E118" s="10" t="str">
        <f t="shared" si="79"/>
        <v/>
      </c>
      <c r="F118" s="10" t="str">
        <f t="shared" si="79"/>
        <v/>
      </c>
      <c r="G118" s="10" t="str">
        <f t="shared" si="79"/>
        <v/>
      </c>
      <c r="H118" s="10" t="str">
        <f t="shared" si="79"/>
        <v/>
      </c>
      <c r="I118" s="10" t="str">
        <f t="shared" si="79"/>
        <v/>
      </c>
      <c r="J118" s="10" t="str">
        <f t="shared" si="79"/>
        <v/>
      </c>
      <c r="K118" s="10" t="str">
        <f t="shared" si="79"/>
        <v/>
      </c>
      <c r="L118" s="10" t="str">
        <f t="shared" si="79"/>
        <v/>
      </c>
      <c r="M118" s="10" t="str">
        <f t="shared" si="79"/>
        <v/>
      </c>
      <c r="N118" s="10" t="str">
        <f t="shared" si="79"/>
        <v/>
      </c>
      <c r="O118" s="10" t="str">
        <f t="shared" si="79"/>
        <v/>
      </c>
      <c r="P118" s="16">
        <f t="shared" si="61"/>
        <v>0</v>
      </c>
    </row>
    <row r="119" spans="1:16" ht="16.05" customHeight="1" x14ac:dyDescent="0.2">
      <c r="A119" s="36"/>
      <c r="B119" s="36"/>
      <c r="C119" s="37" t="s">
        <v>24</v>
      </c>
      <c r="D119" s="9">
        <f>SUM(D117,D115)</f>
        <v>0</v>
      </c>
      <c r="E119" s="9">
        <f t="shared" ref="E119:O119" si="80">SUM(E117,E115)</f>
        <v>0</v>
      </c>
      <c r="F119" s="9">
        <f t="shared" si="80"/>
        <v>0</v>
      </c>
      <c r="G119" s="9">
        <f t="shared" si="80"/>
        <v>0</v>
      </c>
      <c r="H119" s="9">
        <f t="shared" si="80"/>
        <v>0</v>
      </c>
      <c r="I119" s="9">
        <f t="shared" si="80"/>
        <v>0</v>
      </c>
      <c r="J119" s="9">
        <f t="shared" si="80"/>
        <v>0</v>
      </c>
      <c r="K119" s="9">
        <f t="shared" si="80"/>
        <v>0</v>
      </c>
      <c r="L119" s="9">
        <f t="shared" si="80"/>
        <v>0</v>
      </c>
      <c r="M119" s="9">
        <f t="shared" si="80"/>
        <v>0</v>
      </c>
      <c r="N119" s="9">
        <f t="shared" si="80"/>
        <v>0</v>
      </c>
      <c r="O119" s="9">
        <f t="shared" si="80"/>
        <v>0</v>
      </c>
      <c r="P119" s="16">
        <f t="shared" si="61"/>
        <v>0</v>
      </c>
    </row>
    <row r="120" spans="1:16" ht="16.05" customHeight="1" x14ac:dyDescent="0.2">
      <c r="A120" s="36"/>
      <c r="B120" s="40"/>
      <c r="C120" s="38" t="s">
        <v>22</v>
      </c>
      <c r="D120" s="10" t="str">
        <f t="shared" ref="D120:O120" si="81">IF(D119&lt;=0,"",D119/$P119%)</f>
        <v/>
      </c>
      <c r="E120" s="10" t="str">
        <f t="shared" si="81"/>
        <v/>
      </c>
      <c r="F120" s="10" t="str">
        <f t="shared" si="81"/>
        <v/>
      </c>
      <c r="G120" s="10" t="str">
        <f t="shared" si="81"/>
        <v/>
      </c>
      <c r="H120" s="10" t="str">
        <f t="shared" si="81"/>
        <v/>
      </c>
      <c r="I120" s="10" t="str">
        <f t="shared" si="81"/>
        <v/>
      </c>
      <c r="J120" s="10" t="str">
        <f t="shared" si="81"/>
        <v/>
      </c>
      <c r="K120" s="10" t="str">
        <f t="shared" si="81"/>
        <v/>
      </c>
      <c r="L120" s="10" t="str">
        <f t="shared" si="81"/>
        <v/>
      </c>
      <c r="M120" s="10" t="str">
        <f t="shared" si="81"/>
        <v/>
      </c>
      <c r="N120" s="10" t="str">
        <f t="shared" si="81"/>
        <v/>
      </c>
      <c r="O120" s="10" t="str">
        <f t="shared" si="81"/>
        <v/>
      </c>
      <c r="P120" s="16">
        <f t="shared" si="61"/>
        <v>0</v>
      </c>
    </row>
    <row r="121" spans="1:16" ht="16.05" customHeight="1" x14ac:dyDescent="0.2">
      <c r="A121" s="36"/>
      <c r="B121" s="36" t="s">
        <v>43</v>
      </c>
      <c r="C121" s="37" t="s">
        <v>21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16">
        <f t="shared" si="61"/>
        <v>0</v>
      </c>
    </row>
    <row r="122" spans="1:16" ht="16.05" customHeight="1" x14ac:dyDescent="0.2">
      <c r="A122" s="36"/>
      <c r="B122" s="36"/>
      <c r="C122" s="38" t="s">
        <v>22</v>
      </c>
      <c r="D122" s="10" t="str">
        <f t="shared" ref="D122:O122" si="82">IF(D121&lt;=0,"",D121/$P121%)</f>
        <v/>
      </c>
      <c r="E122" s="10" t="str">
        <f t="shared" si="82"/>
        <v/>
      </c>
      <c r="F122" s="10" t="str">
        <f t="shared" si="82"/>
        <v/>
      </c>
      <c r="G122" s="10" t="str">
        <f t="shared" si="82"/>
        <v/>
      </c>
      <c r="H122" s="10" t="str">
        <f t="shared" si="82"/>
        <v/>
      </c>
      <c r="I122" s="10" t="str">
        <f t="shared" si="82"/>
        <v/>
      </c>
      <c r="J122" s="10" t="str">
        <f t="shared" si="82"/>
        <v/>
      </c>
      <c r="K122" s="10" t="str">
        <f t="shared" si="82"/>
        <v/>
      </c>
      <c r="L122" s="10" t="str">
        <f t="shared" si="82"/>
        <v/>
      </c>
      <c r="M122" s="10" t="str">
        <f t="shared" si="82"/>
        <v/>
      </c>
      <c r="N122" s="10" t="str">
        <f t="shared" si="82"/>
        <v/>
      </c>
      <c r="O122" s="10" t="str">
        <f t="shared" si="82"/>
        <v/>
      </c>
      <c r="P122" s="16">
        <f t="shared" si="61"/>
        <v>0</v>
      </c>
    </row>
    <row r="123" spans="1:16" ht="16.05" customHeight="1" x14ac:dyDescent="0.2">
      <c r="A123" s="36"/>
      <c r="B123" s="36"/>
      <c r="C123" s="37" t="s">
        <v>23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16">
        <f t="shared" si="61"/>
        <v>0</v>
      </c>
    </row>
    <row r="124" spans="1:16" ht="16.05" customHeight="1" x14ac:dyDescent="0.2">
      <c r="A124" s="36"/>
      <c r="B124" s="36"/>
      <c r="C124" s="38" t="s">
        <v>22</v>
      </c>
      <c r="D124" s="10" t="str">
        <f t="shared" ref="D124:O124" si="83">IF(D123&lt;=0,"",D123/$P123%)</f>
        <v/>
      </c>
      <c r="E124" s="10" t="str">
        <f t="shared" si="83"/>
        <v/>
      </c>
      <c r="F124" s="10" t="str">
        <f t="shared" si="83"/>
        <v/>
      </c>
      <c r="G124" s="10" t="str">
        <f t="shared" si="83"/>
        <v/>
      </c>
      <c r="H124" s="10" t="str">
        <f t="shared" si="83"/>
        <v/>
      </c>
      <c r="I124" s="10" t="str">
        <f t="shared" si="83"/>
        <v/>
      </c>
      <c r="J124" s="10" t="str">
        <f t="shared" si="83"/>
        <v/>
      </c>
      <c r="K124" s="10" t="str">
        <f t="shared" si="83"/>
        <v/>
      </c>
      <c r="L124" s="10" t="str">
        <f t="shared" si="83"/>
        <v/>
      </c>
      <c r="M124" s="10" t="str">
        <f t="shared" si="83"/>
        <v/>
      </c>
      <c r="N124" s="10" t="str">
        <f t="shared" si="83"/>
        <v/>
      </c>
      <c r="O124" s="10" t="str">
        <f t="shared" si="83"/>
        <v/>
      </c>
      <c r="P124" s="16">
        <f t="shared" si="61"/>
        <v>0</v>
      </c>
    </row>
    <row r="125" spans="1:16" ht="16.05" customHeight="1" x14ac:dyDescent="0.2">
      <c r="A125" s="36"/>
      <c r="B125" s="36"/>
      <c r="C125" s="37" t="s">
        <v>24</v>
      </c>
      <c r="D125" s="9">
        <f>SUM(D123,D121)</f>
        <v>0</v>
      </c>
      <c r="E125" s="9">
        <f t="shared" ref="E125:O125" si="84">SUM(E123,E121)</f>
        <v>0</v>
      </c>
      <c r="F125" s="9">
        <f t="shared" si="84"/>
        <v>0</v>
      </c>
      <c r="G125" s="9">
        <f t="shared" si="84"/>
        <v>0</v>
      </c>
      <c r="H125" s="9">
        <f t="shared" si="84"/>
        <v>0</v>
      </c>
      <c r="I125" s="9">
        <f t="shared" si="84"/>
        <v>0</v>
      </c>
      <c r="J125" s="9">
        <f t="shared" si="84"/>
        <v>0</v>
      </c>
      <c r="K125" s="9">
        <f t="shared" si="84"/>
        <v>0</v>
      </c>
      <c r="L125" s="9">
        <f t="shared" si="84"/>
        <v>0</v>
      </c>
      <c r="M125" s="9">
        <f t="shared" si="84"/>
        <v>0</v>
      </c>
      <c r="N125" s="9">
        <f t="shared" si="84"/>
        <v>0</v>
      </c>
      <c r="O125" s="9">
        <f t="shared" si="84"/>
        <v>0</v>
      </c>
      <c r="P125" s="16">
        <f t="shared" si="61"/>
        <v>0</v>
      </c>
    </row>
    <row r="126" spans="1:16" ht="16.05" customHeight="1" x14ac:dyDescent="0.2">
      <c r="A126" s="36"/>
      <c r="B126" s="40"/>
      <c r="C126" s="38" t="s">
        <v>22</v>
      </c>
      <c r="D126" s="10" t="str">
        <f t="shared" ref="D126:O126" si="85">IF(D125&lt;=0,"",D125/$P125%)</f>
        <v/>
      </c>
      <c r="E126" s="10" t="str">
        <f t="shared" si="85"/>
        <v/>
      </c>
      <c r="F126" s="10" t="str">
        <f t="shared" si="85"/>
        <v/>
      </c>
      <c r="G126" s="10" t="str">
        <f t="shared" si="85"/>
        <v/>
      </c>
      <c r="H126" s="10" t="str">
        <f t="shared" si="85"/>
        <v/>
      </c>
      <c r="I126" s="10" t="str">
        <f t="shared" si="85"/>
        <v/>
      </c>
      <c r="J126" s="10" t="str">
        <f t="shared" si="85"/>
        <v/>
      </c>
      <c r="K126" s="10" t="str">
        <f t="shared" si="85"/>
        <v/>
      </c>
      <c r="L126" s="10" t="str">
        <f t="shared" si="85"/>
        <v/>
      </c>
      <c r="M126" s="10" t="str">
        <f t="shared" si="85"/>
        <v/>
      </c>
      <c r="N126" s="10" t="str">
        <f t="shared" si="85"/>
        <v/>
      </c>
      <c r="O126" s="10" t="str">
        <f t="shared" si="85"/>
        <v/>
      </c>
      <c r="P126" s="16">
        <f t="shared" si="61"/>
        <v>0</v>
      </c>
    </row>
    <row r="127" spans="1:16" ht="16.05" customHeight="1" x14ac:dyDescent="0.2">
      <c r="A127" s="36"/>
      <c r="B127" s="36" t="s">
        <v>44</v>
      </c>
      <c r="C127" s="37" t="s">
        <v>21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16">
        <f t="shared" si="61"/>
        <v>0</v>
      </c>
    </row>
    <row r="128" spans="1:16" ht="16.05" customHeight="1" x14ac:dyDescent="0.2">
      <c r="A128" s="36"/>
      <c r="B128" s="36"/>
      <c r="C128" s="38" t="s">
        <v>22</v>
      </c>
      <c r="D128" s="10" t="str">
        <f t="shared" ref="D128:O128" si="86">IF(D127&lt;=0,"",D127/$P127%)</f>
        <v/>
      </c>
      <c r="E128" s="10" t="str">
        <f t="shared" si="86"/>
        <v/>
      </c>
      <c r="F128" s="10" t="str">
        <f t="shared" si="86"/>
        <v/>
      </c>
      <c r="G128" s="10" t="str">
        <f t="shared" si="86"/>
        <v/>
      </c>
      <c r="H128" s="10" t="str">
        <f t="shared" si="86"/>
        <v/>
      </c>
      <c r="I128" s="10" t="str">
        <f t="shared" si="86"/>
        <v/>
      </c>
      <c r="J128" s="10" t="str">
        <f t="shared" si="86"/>
        <v/>
      </c>
      <c r="K128" s="10" t="str">
        <f t="shared" si="86"/>
        <v/>
      </c>
      <c r="L128" s="10" t="str">
        <f t="shared" si="86"/>
        <v/>
      </c>
      <c r="M128" s="10" t="str">
        <f t="shared" si="86"/>
        <v/>
      </c>
      <c r="N128" s="10" t="str">
        <f t="shared" si="86"/>
        <v/>
      </c>
      <c r="O128" s="10" t="str">
        <f t="shared" si="86"/>
        <v/>
      </c>
      <c r="P128" s="16">
        <f t="shared" si="61"/>
        <v>0</v>
      </c>
    </row>
    <row r="129" spans="1:16" ht="16.05" customHeight="1" x14ac:dyDescent="0.2">
      <c r="A129" s="36"/>
      <c r="B129" s="36"/>
      <c r="C129" s="37" t="s">
        <v>23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16">
        <f t="shared" si="61"/>
        <v>0</v>
      </c>
    </row>
    <row r="130" spans="1:16" ht="16.05" customHeight="1" x14ac:dyDescent="0.2">
      <c r="A130" s="36"/>
      <c r="B130" s="36"/>
      <c r="C130" s="38" t="s">
        <v>22</v>
      </c>
      <c r="D130" s="10" t="str">
        <f t="shared" ref="D130:O130" si="87">IF(D129&lt;=0,"",D129/$P129%)</f>
        <v/>
      </c>
      <c r="E130" s="10" t="str">
        <f t="shared" si="87"/>
        <v/>
      </c>
      <c r="F130" s="10" t="str">
        <f t="shared" si="87"/>
        <v/>
      </c>
      <c r="G130" s="10" t="str">
        <f t="shared" si="87"/>
        <v/>
      </c>
      <c r="H130" s="10" t="str">
        <f t="shared" si="87"/>
        <v/>
      </c>
      <c r="I130" s="10" t="str">
        <f t="shared" si="87"/>
        <v/>
      </c>
      <c r="J130" s="10" t="str">
        <f t="shared" si="87"/>
        <v/>
      </c>
      <c r="K130" s="10" t="str">
        <f t="shared" si="87"/>
        <v/>
      </c>
      <c r="L130" s="10" t="str">
        <f t="shared" si="87"/>
        <v/>
      </c>
      <c r="M130" s="10" t="str">
        <f t="shared" si="87"/>
        <v/>
      </c>
      <c r="N130" s="10" t="str">
        <f t="shared" si="87"/>
        <v/>
      </c>
      <c r="O130" s="10" t="str">
        <f t="shared" si="87"/>
        <v/>
      </c>
      <c r="P130" s="16">
        <f t="shared" si="61"/>
        <v>0</v>
      </c>
    </row>
    <row r="131" spans="1:16" ht="16.05" customHeight="1" x14ac:dyDescent="0.2">
      <c r="A131" s="36"/>
      <c r="B131" s="36"/>
      <c r="C131" s="37" t="s">
        <v>24</v>
      </c>
      <c r="D131" s="9">
        <f>SUM(D129,D127)</f>
        <v>0</v>
      </c>
      <c r="E131" s="9">
        <f t="shared" ref="E131:O131" si="88">SUM(E129,E127)</f>
        <v>0</v>
      </c>
      <c r="F131" s="9">
        <f t="shared" si="88"/>
        <v>0</v>
      </c>
      <c r="G131" s="9">
        <f t="shared" si="88"/>
        <v>0</v>
      </c>
      <c r="H131" s="9">
        <f t="shared" si="88"/>
        <v>0</v>
      </c>
      <c r="I131" s="9">
        <f t="shared" si="88"/>
        <v>0</v>
      </c>
      <c r="J131" s="9">
        <f t="shared" si="88"/>
        <v>0</v>
      </c>
      <c r="K131" s="9">
        <f t="shared" si="88"/>
        <v>0</v>
      </c>
      <c r="L131" s="9">
        <f t="shared" si="88"/>
        <v>0</v>
      </c>
      <c r="M131" s="9">
        <f t="shared" si="88"/>
        <v>0</v>
      </c>
      <c r="N131" s="9">
        <f t="shared" si="88"/>
        <v>0</v>
      </c>
      <c r="O131" s="9">
        <f t="shared" si="88"/>
        <v>0</v>
      </c>
      <c r="P131" s="16">
        <f t="shared" si="61"/>
        <v>0</v>
      </c>
    </row>
    <row r="132" spans="1:16" ht="16.05" customHeight="1" x14ac:dyDescent="0.2">
      <c r="A132" s="36"/>
      <c r="B132" s="40"/>
      <c r="C132" s="38" t="s">
        <v>22</v>
      </c>
      <c r="D132" s="10" t="str">
        <f t="shared" ref="D132:O132" si="89">IF(D131&lt;=0,"",D131/$P131%)</f>
        <v/>
      </c>
      <c r="E132" s="10" t="str">
        <f t="shared" si="89"/>
        <v/>
      </c>
      <c r="F132" s="10" t="str">
        <f t="shared" si="89"/>
        <v/>
      </c>
      <c r="G132" s="10" t="str">
        <f t="shared" si="89"/>
        <v/>
      </c>
      <c r="H132" s="10" t="str">
        <f t="shared" si="89"/>
        <v/>
      </c>
      <c r="I132" s="10" t="str">
        <f t="shared" si="89"/>
        <v/>
      </c>
      <c r="J132" s="10" t="str">
        <f t="shared" si="89"/>
        <v/>
      </c>
      <c r="K132" s="10" t="str">
        <f t="shared" si="89"/>
        <v/>
      </c>
      <c r="L132" s="10" t="str">
        <f t="shared" si="89"/>
        <v/>
      </c>
      <c r="M132" s="10" t="str">
        <f t="shared" si="89"/>
        <v/>
      </c>
      <c r="N132" s="10" t="str">
        <f t="shared" si="89"/>
        <v/>
      </c>
      <c r="O132" s="10" t="str">
        <f t="shared" si="89"/>
        <v/>
      </c>
      <c r="P132" s="16">
        <f t="shared" si="61"/>
        <v>0</v>
      </c>
    </row>
    <row r="133" spans="1:16" ht="16.05" customHeight="1" x14ac:dyDescent="0.2">
      <c r="A133" s="36"/>
      <c r="B133" s="36" t="s">
        <v>45</v>
      </c>
      <c r="C133" s="37" t="s">
        <v>21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16">
        <f t="shared" si="61"/>
        <v>0</v>
      </c>
    </row>
    <row r="134" spans="1:16" ht="16.05" customHeight="1" x14ac:dyDescent="0.2">
      <c r="A134" s="36"/>
      <c r="B134" s="36"/>
      <c r="C134" s="38" t="s">
        <v>22</v>
      </c>
      <c r="D134" s="10" t="str">
        <f t="shared" ref="D134:O134" si="90">IF(D133&lt;=0,"",D133/$P133%)</f>
        <v/>
      </c>
      <c r="E134" s="10" t="str">
        <f t="shared" si="90"/>
        <v/>
      </c>
      <c r="F134" s="10" t="str">
        <f t="shared" si="90"/>
        <v/>
      </c>
      <c r="G134" s="10" t="str">
        <f t="shared" si="90"/>
        <v/>
      </c>
      <c r="H134" s="10" t="str">
        <f t="shared" si="90"/>
        <v/>
      </c>
      <c r="I134" s="10" t="str">
        <f t="shared" si="90"/>
        <v/>
      </c>
      <c r="J134" s="10" t="str">
        <f t="shared" si="90"/>
        <v/>
      </c>
      <c r="K134" s="10" t="str">
        <f t="shared" si="90"/>
        <v/>
      </c>
      <c r="L134" s="10" t="str">
        <f t="shared" si="90"/>
        <v/>
      </c>
      <c r="M134" s="10" t="str">
        <f t="shared" si="90"/>
        <v/>
      </c>
      <c r="N134" s="10" t="str">
        <f t="shared" si="90"/>
        <v/>
      </c>
      <c r="O134" s="10" t="str">
        <f t="shared" si="90"/>
        <v/>
      </c>
      <c r="P134" s="16">
        <f t="shared" si="61"/>
        <v>0</v>
      </c>
    </row>
    <row r="135" spans="1:16" ht="16.05" customHeight="1" x14ac:dyDescent="0.2">
      <c r="A135" s="36"/>
      <c r="B135" s="36"/>
      <c r="C135" s="37" t="s">
        <v>23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16">
        <f t="shared" si="61"/>
        <v>0</v>
      </c>
    </row>
    <row r="136" spans="1:16" ht="16.05" customHeight="1" x14ac:dyDescent="0.2">
      <c r="A136" s="36"/>
      <c r="B136" s="36"/>
      <c r="C136" s="38" t="s">
        <v>22</v>
      </c>
      <c r="D136" s="10" t="str">
        <f t="shared" ref="D136:O136" si="91">IF(D135&lt;=0,"",D135/$P135%)</f>
        <v/>
      </c>
      <c r="E136" s="10" t="str">
        <f t="shared" si="91"/>
        <v/>
      </c>
      <c r="F136" s="10" t="str">
        <f t="shared" si="91"/>
        <v/>
      </c>
      <c r="G136" s="10" t="str">
        <f t="shared" si="91"/>
        <v/>
      </c>
      <c r="H136" s="10" t="str">
        <f t="shared" si="91"/>
        <v/>
      </c>
      <c r="I136" s="10" t="str">
        <f t="shared" si="91"/>
        <v/>
      </c>
      <c r="J136" s="10" t="str">
        <f t="shared" si="91"/>
        <v/>
      </c>
      <c r="K136" s="10" t="str">
        <f t="shared" si="91"/>
        <v/>
      </c>
      <c r="L136" s="10" t="str">
        <f t="shared" si="91"/>
        <v/>
      </c>
      <c r="M136" s="10" t="str">
        <f t="shared" si="91"/>
        <v/>
      </c>
      <c r="N136" s="10" t="str">
        <f t="shared" si="91"/>
        <v/>
      </c>
      <c r="O136" s="10" t="str">
        <f t="shared" si="91"/>
        <v/>
      </c>
      <c r="P136" s="16">
        <f t="shared" si="61"/>
        <v>0</v>
      </c>
    </row>
    <row r="137" spans="1:16" ht="16.05" customHeight="1" x14ac:dyDescent="0.2">
      <c r="A137" s="36"/>
      <c r="B137" s="36"/>
      <c r="C137" s="37" t="s">
        <v>24</v>
      </c>
      <c r="D137" s="9">
        <f>SUM(D135,D133)</f>
        <v>0</v>
      </c>
      <c r="E137" s="9">
        <f t="shared" ref="E137:O137" si="92">SUM(E135,E133)</f>
        <v>0</v>
      </c>
      <c r="F137" s="9">
        <f t="shared" si="92"/>
        <v>0</v>
      </c>
      <c r="G137" s="9">
        <f t="shared" si="92"/>
        <v>0</v>
      </c>
      <c r="H137" s="9">
        <f t="shared" si="92"/>
        <v>0</v>
      </c>
      <c r="I137" s="9">
        <f t="shared" si="92"/>
        <v>0</v>
      </c>
      <c r="J137" s="9">
        <f t="shared" si="92"/>
        <v>0</v>
      </c>
      <c r="K137" s="9">
        <f t="shared" si="92"/>
        <v>0</v>
      </c>
      <c r="L137" s="9">
        <f t="shared" si="92"/>
        <v>0</v>
      </c>
      <c r="M137" s="9">
        <f t="shared" si="92"/>
        <v>0</v>
      </c>
      <c r="N137" s="9">
        <f t="shared" si="92"/>
        <v>0</v>
      </c>
      <c r="O137" s="9">
        <f t="shared" si="92"/>
        <v>0</v>
      </c>
      <c r="P137" s="16">
        <f t="shared" si="61"/>
        <v>0</v>
      </c>
    </row>
    <row r="138" spans="1:16" ht="16.05" customHeight="1" x14ac:dyDescent="0.2">
      <c r="A138" s="36"/>
      <c r="B138" s="40"/>
      <c r="C138" s="38" t="s">
        <v>22</v>
      </c>
      <c r="D138" s="10" t="str">
        <f t="shared" ref="D138:O138" si="93">IF(D137&lt;=0,"",D137/$P137%)</f>
        <v/>
      </c>
      <c r="E138" s="10" t="str">
        <f t="shared" si="93"/>
        <v/>
      </c>
      <c r="F138" s="10" t="str">
        <f t="shared" si="93"/>
        <v/>
      </c>
      <c r="G138" s="10" t="str">
        <f t="shared" si="93"/>
        <v/>
      </c>
      <c r="H138" s="10" t="str">
        <f t="shared" si="93"/>
        <v/>
      </c>
      <c r="I138" s="10" t="str">
        <f t="shared" si="93"/>
        <v/>
      </c>
      <c r="J138" s="10" t="str">
        <f t="shared" si="93"/>
        <v/>
      </c>
      <c r="K138" s="10" t="str">
        <f t="shared" si="93"/>
        <v/>
      </c>
      <c r="L138" s="10" t="str">
        <f t="shared" si="93"/>
        <v/>
      </c>
      <c r="M138" s="10" t="str">
        <f t="shared" si="93"/>
        <v/>
      </c>
      <c r="N138" s="10" t="str">
        <f t="shared" si="93"/>
        <v/>
      </c>
      <c r="O138" s="10" t="str">
        <f t="shared" si="93"/>
        <v/>
      </c>
      <c r="P138" s="16">
        <f t="shared" si="61"/>
        <v>0</v>
      </c>
    </row>
    <row r="139" spans="1:16" ht="16.05" customHeight="1" x14ac:dyDescent="0.2">
      <c r="A139" s="36"/>
      <c r="B139" s="36" t="s">
        <v>46</v>
      </c>
      <c r="C139" s="37" t="s">
        <v>21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16">
        <f t="shared" si="61"/>
        <v>0</v>
      </c>
    </row>
    <row r="140" spans="1:16" ht="16.05" customHeight="1" x14ac:dyDescent="0.2">
      <c r="A140" s="36"/>
      <c r="B140" s="36"/>
      <c r="C140" s="38" t="s">
        <v>22</v>
      </c>
      <c r="D140" s="10" t="str">
        <f t="shared" ref="D140:O140" si="94">IF(D139&lt;=0,"",D139/$P139%)</f>
        <v/>
      </c>
      <c r="E140" s="10" t="str">
        <f t="shared" si="94"/>
        <v/>
      </c>
      <c r="F140" s="10" t="str">
        <f t="shared" si="94"/>
        <v/>
      </c>
      <c r="G140" s="10" t="str">
        <f t="shared" si="94"/>
        <v/>
      </c>
      <c r="H140" s="10" t="str">
        <f t="shared" si="94"/>
        <v/>
      </c>
      <c r="I140" s="10" t="str">
        <f t="shared" si="94"/>
        <v/>
      </c>
      <c r="J140" s="10" t="str">
        <f t="shared" si="94"/>
        <v/>
      </c>
      <c r="K140" s="10" t="str">
        <f t="shared" si="94"/>
        <v/>
      </c>
      <c r="L140" s="10" t="str">
        <f t="shared" si="94"/>
        <v/>
      </c>
      <c r="M140" s="10" t="str">
        <f t="shared" si="94"/>
        <v/>
      </c>
      <c r="N140" s="10" t="str">
        <f t="shared" si="94"/>
        <v/>
      </c>
      <c r="O140" s="10" t="str">
        <f t="shared" si="94"/>
        <v/>
      </c>
      <c r="P140" s="16">
        <f t="shared" si="61"/>
        <v>0</v>
      </c>
    </row>
    <row r="141" spans="1:16" ht="16.05" customHeight="1" x14ac:dyDescent="0.2">
      <c r="A141" s="36"/>
      <c r="B141" s="36"/>
      <c r="C141" s="37" t="s">
        <v>23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16">
        <f t="shared" si="61"/>
        <v>0</v>
      </c>
    </row>
    <row r="142" spans="1:16" ht="16.05" customHeight="1" x14ac:dyDescent="0.2">
      <c r="A142" s="36"/>
      <c r="B142" s="36"/>
      <c r="C142" s="38" t="s">
        <v>22</v>
      </c>
      <c r="D142" s="10" t="str">
        <f t="shared" ref="D142:O142" si="95">IF(D141&lt;=0,"",D141/$P141%)</f>
        <v/>
      </c>
      <c r="E142" s="10" t="str">
        <f t="shared" si="95"/>
        <v/>
      </c>
      <c r="F142" s="10" t="str">
        <f t="shared" si="95"/>
        <v/>
      </c>
      <c r="G142" s="10" t="str">
        <f t="shared" si="95"/>
        <v/>
      </c>
      <c r="H142" s="10" t="str">
        <f t="shared" si="95"/>
        <v/>
      </c>
      <c r="I142" s="10" t="str">
        <f t="shared" si="95"/>
        <v/>
      </c>
      <c r="J142" s="10" t="str">
        <f t="shared" si="95"/>
        <v/>
      </c>
      <c r="K142" s="10" t="str">
        <f t="shared" si="95"/>
        <v/>
      </c>
      <c r="L142" s="10" t="str">
        <f t="shared" si="95"/>
        <v/>
      </c>
      <c r="M142" s="10" t="str">
        <f t="shared" si="95"/>
        <v/>
      </c>
      <c r="N142" s="10" t="str">
        <f t="shared" si="95"/>
        <v/>
      </c>
      <c r="O142" s="10" t="str">
        <f t="shared" si="95"/>
        <v/>
      </c>
      <c r="P142" s="16">
        <f t="shared" si="61"/>
        <v>0</v>
      </c>
    </row>
    <row r="143" spans="1:16" ht="16.05" customHeight="1" x14ac:dyDescent="0.2">
      <c r="A143" s="36"/>
      <c r="B143" s="36"/>
      <c r="C143" s="37" t="s">
        <v>24</v>
      </c>
      <c r="D143" s="9">
        <f>SUM(D141,D139)</f>
        <v>0</v>
      </c>
      <c r="E143" s="9">
        <f t="shared" ref="E143:O143" si="96">SUM(E141,E139)</f>
        <v>0</v>
      </c>
      <c r="F143" s="9">
        <f t="shared" si="96"/>
        <v>0</v>
      </c>
      <c r="G143" s="9">
        <f t="shared" si="96"/>
        <v>0</v>
      </c>
      <c r="H143" s="9">
        <f t="shared" si="96"/>
        <v>0</v>
      </c>
      <c r="I143" s="9">
        <f t="shared" si="96"/>
        <v>0</v>
      </c>
      <c r="J143" s="9">
        <f t="shared" si="96"/>
        <v>0</v>
      </c>
      <c r="K143" s="9">
        <f t="shared" si="96"/>
        <v>0</v>
      </c>
      <c r="L143" s="9">
        <f t="shared" si="96"/>
        <v>0</v>
      </c>
      <c r="M143" s="9">
        <f t="shared" si="96"/>
        <v>0</v>
      </c>
      <c r="N143" s="9">
        <f t="shared" si="96"/>
        <v>0</v>
      </c>
      <c r="O143" s="9">
        <f t="shared" si="96"/>
        <v>0</v>
      </c>
      <c r="P143" s="16">
        <f t="shared" si="61"/>
        <v>0</v>
      </c>
    </row>
    <row r="144" spans="1:16" ht="16.05" customHeight="1" x14ac:dyDescent="0.2">
      <c r="A144" s="36"/>
      <c r="B144" s="40"/>
      <c r="C144" s="38" t="s">
        <v>22</v>
      </c>
      <c r="D144" s="10" t="str">
        <f t="shared" ref="D144:O144" si="97">IF(D143&lt;=0,"",D143/$P143%)</f>
        <v/>
      </c>
      <c r="E144" s="10" t="str">
        <f t="shared" si="97"/>
        <v/>
      </c>
      <c r="F144" s="10" t="str">
        <f t="shared" si="97"/>
        <v/>
      </c>
      <c r="G144" s="10" t="str">
        <f t="shared" si="97"/>
        <v/>
      </c>
      <c r="H144" s="10" t="str">
        <f t="shared" si="97"/>
        <v/>
      </c>
      <c r="I144" s="10" t="str">
        <f t="shared" si="97"/>
        <v/>
      </c>
      <c r="J144" s="10" t="str">
        <f t="shared" si="97"/>
        <v/>
      </c>
      <c r="K144" s="10" t="str">
        <f t="shared" si="97"/>
        <v/>
      </c>
      <c r="L144" s="10" t="str">
        <f t="shared" si="97"/>
        <v/>
      </c>
      <c r="M144" s="10" t="str">
        <f t="shared" si="97"/>
        <v/>
      </c>
      <c r="N144" s="10" t="str">
        <f t="shared" si="97"/>
        <v/>
      </c>
      <c r="O144" s="10" t="str">
        <f t="shared" si="97"/>
        <v/>
      </c>
      <c r="P144" s="16">
        <f t="shared" si="61"/>
        <v>0</v>
      </c>
    </row>
    <row r="145" spans="1:16" ht="16.05" customHeight="1" x14ac:dyDescent="0.2">
      <c r="A145" s="36"/>
      <c r="B145" s="36" t="s">
        <v>47</v>
      </c>
      <c r="C145" s="37" t="s">
        <v>21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16">
        <f t="shared" si="61"/>
        <v>0</v>
      </c>
    </row>
    <row r="146" spans="1:16" ht="16.05" customHeight="1" x14ac:dyDescent="0.2">
      <c r="A146" s="36"/>
      <c r="B146" s="36"/>
      <c r="C146" s="38" t="s">
        <v>22</v>
      </c>
      <c r="D146" s="10" t="str">
        <f t="shared" ref="D146:O146" si="98">IF(D145&lt;=0,"",D145/$P145%)</f>
        <v/>
      </c>
      <c r="E146" s="10" t="str">
        <f t="shared" si="98"/>
        <v/>
      </c>
      <c r="F146" s="10" t="str">
        <f t="shared" si="98"/>
        <v/>
      </c>
      <c r="G146" s="10" t="str">
        <f t="shared" si="98"/>
        <v/>
      </c>
      <c r="H146" s="10" t="str">
        <f t="shared" si="98"/>
        <v/>
      </c>
      <c r="I146" s="10" t="str">
        <f t="shared" si="98"/>
        <v/>
      </c>
      <c r="J146" s="10" t="str">
        <f t="shared" si="98"/>
        <v/>
      </c>
      <c r="K146" s="10" t="str">
        <f t="shared" si="98"/>
        <v/>
      </c>
      <c r="L146" s="10" t="str">
        <f t="shared" si="98"/>
        <v/>
      </c>
      <c r="M146" s="10" t="str">
        <f t="shared" si="98"/>
        <v/>
      </c>
      <c r="N146" s="10" t="str">
        <f t="shared" si="98"/>
        <v/>
      </c>
      <c r="O146" s="10" t="str">
        <f t="shared" si="98"/>
        <v/>
      </c>
      <c r="P146" s="16">
        <f t="shared" si="61"/>
        <v>0</v>
      </c>
    </row>
    <row r="147" spans="1:16" ht="16.05" customHeight="1" x14ac:dyDescent="0.2">
      <c r="A147" s="36"/>
      <c r="B147" s="36"/>
      <c r="C147" s="37" t="s">
        <v>23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16">
        <f t="shared" si="61"/>
        <v>0</v>
      </c>
    </row>
    <row r="148" spans="1:16" ht="16.05" customHeight="1" x14ac:dyDescent="0.2">
      <c r="A148" s="36"/>
      <c r="B148" s="36"/>
      <c r="C148" s="38" t="s">
        <v>22</v>
      </c>
      <c r="D148" s="10" t="str">
        <f t="shared" ref="D148:O148" si="99">IF(D147&lt;=0,"",D147/$P147%)</f>
        <v/>
      </c>
      <c r="E148" s="10" t="str">
        <f t="shared" si="99"/>
        <v/>
      </c>
      <c r="F148" s="10" t="str">
        <f t="shared" si="99"/>
        <v/>
      </c>
      <c r="G148" s="10" t="str">
        <f t="shared" si="99"/>
        <v/>
      </c>
      <c r="H148" s="10" t="str">
        <f t="shared" si="99"/>
        <v/>
      </c>
      <c r="I148" s="10" t="str">
        <f t="shared" si="99"/>
        <v/>
      </c>
      <c r="J148" s="10" t="str">
        <f t="shared" si="99"/>
        <v/>
      </c>
      <c r="K148" s="10" t="str">
        <f t="shared" si="99"/>
        <v/>
      </c>
      <c r="L148" s="10" t="str">
        <f t="shared" si="99"/>
        <v/>
      </c>
      <c r="M148" s="10" t="str">
        <f t="shared" si="99"/>
        <v/>
      </c>
      <c r="N148" s="10" t="str">
        <f t="shared" si="99"/>
        <v/>
      </c>
      <c r="O148" s="10" t="str">
        <f t="shared" si="99"/>
        <v/>
      </c>
      <c r="P148" s="16">
        <f t="shared" si="61"/>
        <v>0</v>
      </c>
    </row>
    <row r="149" spans="1:16" ht="16.05" customHeight="1" x14ac:dyDescent="0.2">
      <c r="A149" s="36"/>
      <c r="B149" s="36"/>
      <c r="C149" s="37" t="s">
        <v>24</v>
      </c>
      <c r="D149" s="9">
        <f>SUM(D147,D145)</f>
        <v>0</v>
      </c>
      <c r="E149" s="9">
        <f t="shared" ref="E149:O149" si="100">SUM(E147,E145)</f>
        <v>0</v>
      </c>
      <c r="F149" s="9">
        <f t="shared" si="100"/>
        <v>0</v>
      </c>
      <c r="G149" s="9">
        <f t="shared" si="100"/>
        <v>0</v>
      </c>
      <c r="H149" s="9">
        <f t="shared" si="100"/>
        <v>0</v>
      </c>
      <c r="I149" s="9">
        <f t="shared" si="100"/>
        <v>0</v>
      </c>
      <c r="J149" s="9">
        <f t="shared" si="100"/>
        <v>0</v>
      </c>
      <c r="K149" s="9">
        <f t="shared" si="100"/>
        <v>0</v>
      </c>
      <c r="L149" s="9">
        <f t="shared" si="100"/>
        <v>0</v>
      </c>
      <c r="M149" s="9">
        <f t="shared" si="100"/>
        <v>0</v>
      </c>
      <c r="N149" s="9">
        <f t="shared" si="100"/>
        <v>0</v>
      </c>
      <c r="O149" s="9">
        <f t="shared" si="100"/>
        <v>0</v>
      </c>
      <c r="P149" s="16">
        <f t="shared" si="61"/>
        <v>0</v>
      </c>
    </row>
    <row r="150" spans="1:16" ht="16.05" customHeight="1" x14ac:dyDescent="0.2">
      <c r="A150" s="36"/>
      <c r="B150" s="40"/>
      <c r="C150" s="38" t="s">
        <v>22</v>
      </c>
      <c r="D150" s="10" t="str">
        <f t="shared" ref="D150:O150" si="101">IF(D149&lt;=0,"",D149/$P149%)</f>
        <v/>
      </c>
      <c r="E150" s="10" t="str">
        <f t="shared" si="101"/>
        <v/>
      </c>
      <c r="F150" s="10" t="str">
        <f t="shared" si="101"/>
        <v/>
      </c>
      <c r="G150" s="10" t="str">
        <f t="shared" si="101"/>
        <v/>
      </c>
      <c r="H150" s="10" t="str">
        <f t="shared" si="101"/>
        <v/>
      </c>
      <c r="I150" s="10" t="str">
        <f t="shared" si="101"/>
        <v/>
      </c>
      <c r="J150" s="10" t="str">
        <f t="shared" si="101"/>
        <v/>
      </c>
      <c r="K150" s="10" t="str">
        <f t="shared" si="101"/>
        <v/>
      </c>
      <c r="L150" s="10" t="str">
        <f t="shared" si="101"/>
        <v/>
      </c>
      <c r="M150" s="10" t="str">
        <f t="shared" si="101"/>
        <v/>
      </c>
      <c r="N150" s="10" t="str">
        <f t="shared" si="101"/>
        <v/>
      </c>
      <c r="O150" s="10" t="str">
        <f t="shared" si="101"/>
        <v/>
      </c>
      <c r="P150" s="16">
        <f t="shared" si="61"/>
        <v>0</v>
      </c>
    </row>
    <row r="151" spans="1:16" ht="16.05" customHeight="1" x14ac:dyDescent="0.2">
      <c r="A151" s="36"/>
      <c r="B151" s="36" t="s">
        <v>48</v>
      </c>
      <c r="C151" s="37" t="s">
        <v>21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1.3</v>
      </c>
      <c r="K151" s="8">
        <v>2.8</v>
      </c>
      <c r="L151" s="8">
        <v>2.1</v>
      </c>
      <c r="M151" s="8">
        <v>1.9</v>
      </c>
      <c r="N151" s="8">
        <v>0</v>
      </c>
      <c r="O151" s="8">
        <v>0</v>
      </c>
      <c r="P151" s="16">
        <f t="shared" si="61"/>
        <v>8.1</v>
      </c>
    </row>
    <row r="152" spans="1:16" ht="16.05" customHeight="1" x14ac:dyDescent="0.2">
      <c r="A152" s="36"/>
      <c r="B152" s="36"/>
      <c r="C152" s="38" t="s">
        <v>22</v>
      </c>
      <c r="D152" s="10" t="str">
        <f t="shared" ref="D152:O152" si="102">IF(D151&lt;=0,"",D151/$P151%)</f>
        <v/>
      </c>
      <c r="E152" s="10" t="str">
        <f t="shared" si="102"/>
        <v/>
      </c>
      <c r="F152" s="10" t="str">
        <f t="shared" si="102"/>
        <v/>
      </c>
      <c r="G152" s="10" t="str">
        <f t="shared" si="102"/>
        <v/>
      </c>
      <c r="H152" s="10" t="str">
        <f t="shared" si="102"/>
        <v/>
      </c>
      <c r="I152" s="10" t="str">
        <f t="shared" si="102"/>
        <v/>
      </c>
      <c r="J152" s="10">
        <f t="shared" si="102"/>
        <v>16.049382716049383</v>
      </c>
      <c r="K152" s="10">
        <f t="shared" si="102"/>
        <v>34.567901234567898</v>
      </c>
      <c r="L152" s="10">
        <f t="shared" si="102"/>
        <v>25.925925925925927</v>
      </c>
      <c r="M152" s="10">
        <f t="shared" si="102"/>
        <v>23.456790123456788</v>
      </c>
      <c r="N152" s="10" t="str">
        <f t="shared" si="102"/>
        <v/>
      </c>
      <c r="O152" s="10" t="str">
        <f t="shared" si="102"/>
        <v/>
      </c>
      <c r="P152" s="16">
        <f t="shared" si="61"/>
        <v>99.999999999999986</v>
      </c>
    </row>
    <row r="153" spans="1:16" ht="16.05" customHeight="1" x14ac:dyDescent="0.2">
      <c r="A153" s="36"/>
      <c r="B153" s="36"/>
      <c r="C153" s="37" t="s">
        <v>23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39.200000000000003</v>
      </c>
      <c r="K153" s="8">
        <v>72.2</v>
      </c>
      <c r="L153" s="8">
        <v>71.5</v>
      </c>
      <c r="M153" s="8">
        <v>23.7</v>
      </c>
      <c r="N153" s="8">
        <v>0</v>
      </c>
      <c r="O153" s="8">
        <v>0</v>
      </c>
      <c r="P153" s="16">
        <f t="shared" si="61"/>
        <v>206.6</v>
      </c>
    </row>
    <row r="154" spans="1:16" ht="16.05" customHeight="1" x14ac:dyDescent="0.2">
      <c r="A154" s="36"/>
      <c r="B154" s="36"/>
      <c r="C154" s="38" t="s">
        <v>22</v>
      </c>
      <c r="D154" s="10" t="str">
        <f t="shared" ref="D154:O154" si="103">IF(D153&lt;=0,"",D153/$P153%)</f>
        <v/>
      </c>
      <c r="E154" s="10" t="str">
        <f t="shared" si="103"/>
        <v/>
      </c>
      <c r="F154" s="10" t="str">
        <f t="shared" si="103"/>
        <v/>
      </c>
      <c r="G154" s="10" t="str">
        <f t="shared" si="103"/>
        <v/>
      </c>
      <c r="H154" s="10" t="str">
        <f t="shared" si="103"/>
        <v/>
      </c>
      <c r="I154" s="10" t="str">
        <f t="shared" si="103"/>
        <v/>
      </c>
      <c r="J154" s="10">
        <f t="shared" si="103"/>
        <v>18.973862536302036</v>
      </c>
      <c r="K154" s="10">
        <f t="shared" si="103"/>
        <v>34.946757018393036</v>
      </c>
      <c r="L154" s="10">
        <f t="shared" si="103"/>
        <v>34.607938044530499</v>
      </c>
      <c r="M154" s="10">
        <f t="shared" si="103"/>
        <v>11.471442400774444</v>
      </c>
      <c r="N154" s="10" t="str">
        <f t="shared" si="103"/>
        <v/>
      </c>
      <c r="O154" s="10" t="str">
        <f t="shared" si="103"/>
        <v/>
      </c>
      <c r="P154" s="16">
        <f t="shared" ref="P154:P217" si="104">SUM(D154:O154)</f>
        <v>100.00000000000001</v>
      </c>
    </row>
    <row r="155" spans="1:16" ht="16.05" customHeight="1" x14ac:dyDescent="0.2">
      <c r="A155" s="36"/>
      <c r="B155" s="36"/>
      <c r="C155" s="37" t="s">
        <v>24</v>
      </c>
      <c r="D155" s="9">
        <f>SUM(D153,D151)</f>
        <v>0</v>
      </c>
      <c r="E155" s="9">
        <f t="shared" ref="E155:O155" si="105">SUM(E153,E151)</f>
        <v>0</v>
      </c>
      <c r="F155" s="9">
        <f t="shared" si="105"/>
        <v>0</v>
      </c>
      <c r="G155" s="9">
        <f t="shared" si="105"/>
        <v>0</v>
      </c>
      <c r="H155" s="9">
        <f t="shared" si="105"/>
        <v>0</v>
      </c>
      <c r="I155" s="9">
        <f t="shared" si="105"/>
        <v>0</v>
      </c>
      <c r="J155" s="9">
        <f t="shared" si="105"/>
        <v>40.5</v>
      </c>
      <c r="K155" s="9">
        <f t="shared" si="105"/>
        <v>75</v>
      </c>
      <c r="L155" s="9">
        <f t="shared" si="105"/>
        <v>73.599999999999994</v>
      </c>
      <c r="M155" s="9">
        <f t="shared" si="105"/>
        <v>25.599999999999998</v>
      </c>
      <c r="N155" s="9">
        <f t="shared" si="105"/>
        <v>0</v>
      </c>
      <c r="O155" s="9">
        <f t="shared" si="105"/>
        <v>0</v>
      </c>
      <c r="P155" s="16">
        <f t="shared" si="104"/>
        <v>214.7</v>
      </c>
    </row>
    <row r="156" spans="1:16" ht="16.05" customHeight="1" x14ac:dyDescent="0.2">
      <c r="A156" s="36"/>
      <c r="B156" s="40"/>
      <c r="C156" s="38" t="s">
        <v>22</v>
      </c>
      <c r="D156" s="10" t="str">
        <f t="shared" ref="D156:O156" si="106">IF(D155&lt;=0,"",D155/$P155%)</f>
        <v/>
      </c>
      <c r="E156" s="10" t="str">
        <f t="shared" si="106"/>
        <v/>
      </c>
      <c r="F156" s="10" t="str">
        <f t="shared" si="106"/>
        <v/>
      </c>
      <c r="G156" s="10" t="str">
        <f t="shared" si="106"/>
        <v/>
      </c>
      <c r="H156" s="10" t="str">
        <f t="shared" si="106"/>
        <v/>
      </c>
      <c r="I156" s="10" t="str">
        <f t="shared" si="106"/>
        <v/>
      </c>
      <c r="J156" s="10">
        <f t="shared" si="106"/>
        <v>18.863530507685144</v>
      </c>
      <c r="K156" s="10">
        <f t="shared" si="106"/>
        <v>34.932463903120635</v>
      </c>
      <c r="L156" s="10">
        <f t="shared" si="106"/>
        <v>34.280391243595716</v>
      </c>
      <c r="M156" s="10">
        <f t="shared" si="106"/>
        <v>11.92361434559851</v>
      </c>
      <c r="N156" s="10" t="str">
        <f t="shared" si="106"/>
        <v/>
      </c>
      <c r="O156" s="10" t="str">
        <f t="shared" si="106"/>
        <v/>
      </c>
      <c r="P156" s="16">
        <f t="shared" si="104"/>
        <v>100</v>
      </c>
    </row>
    <row r="157" spans="1:16" ht="16.05" customHeight="1" x14ac:dyDescent="0.2">
      <c r="A157" s="36"/>
      <c r="B157" s="36" t="s">
        <v>49</v>
      </c>
      <c r="C157" s="37" t="s">
        <v>21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16">
        <f t="shared" si="104"/>
        <v>0</v>
      </c>
    </row>
    <row r="158" spans="1:16" ht="16.05" customHeight="1" x14ac:dyDescent="0.2">
      <c r="A158" s="36"/>
      <c r="B158" s="36"/>
      <c r="C158" s="38" t="s">
        <v>22</v>
      </c>
      <c r="D158" s="10" t="str">
        <f t="shared" ref="D158:O158" si="107">IF(D157&lt;=0,"",D157/$P157%)</f>
        <v/>
      </c>
      <c r="E158" s="10" t="str">
        <f t="shared" si="107"/>
        <v/>
      </c>
      <c r="F158" s="10" t="str">
        <f t="shared" si="107"/>
        <v/>
      </c>
      <c r="G158" s="10" t="str">
        <f t="shared" si="107"/>
        <v/>
      </c>
      <c r="H158" s="10" t="str">
        <f t="shared" si="107"/>
        <v/>
      </c>
      <c r="I158" s="10" t="str">
        <f t="shared" si="107"/>
        <v/>
      </c>
      <c r="J158" s="10" t="str">
        <f t="shared" si="107"/>
        <v/>
      </c>
      <c r="K158" s="10" t="str">
        <f t="shared" si="107"/>
        <v/>
      </c>
      <c r="L158" s="10" t="str">
        <f t="shared" si="107"/>
        <v/>
      </c>
      <c r="M158" s="10" t="str">
        <f t="shared" si="107"/>
        <v/>
      </c>
      <c r="N158" s="10" t="str">
        <f t="shared" si="107"/>
        <v/>
      </c>
      <c r="O158" s="10" t="str">
        <f t="shared" si="107"/>
        <v/>
      </c>
      <c r="P158" s="16">
        <f t="shared" si="104"/>
        <v>0</v>
      </c>
    </row>
    <row r="159" spans="1:16" ht="16.05" customHeight="1" x14ac:dyDescent="0.2">
      <c r="A159" s="36"/>
      <c r="B159" s="36"/>
      <c r="C159" s="37" t="s">
        <v>23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16">
        <f t="shared" si="104"/>
        <v>0</v>
      </c>
    </row>
    <row r="160" spans="1:16" ht="16.05" customHeight="1" x14ac:dyDescent="0.2">
      <c r="A160" s="36"/>
      <c r="B160" s="36"/>
      <c r="C160" s="38" t="s">
        <v>22</v>
      </c>
      <c r="D160" s="10" t="str">
        <f t="shared" ref="D160:O160" si="108">IF(D159&lt;=0,"",D159/$P159%)</f>
        <v/>
      </c>
      <c r="E160" s="10" t="str">
        <f t="shared" si="108"/>
        <v/>
      </c>
      <c r="F160" s="10" t="str">
        <f t="shared" si="108"/>
        <v/>
      </c>
      <c r="G160" s="10" t="str">
        <f t="shared" si="108"/>
        <v/>
      </c>
      <c r="H160" s="10" t="str">
        <f t="shared" si="108"/>
        <v/>
      </c>
      <c r="I160" s="10" t="str">
        <f t="shared" si="108"/>
        <v/>
      </c>
      <c r="J160" s="10" t="str">
        <f t="shared" si="108"/>
        <v/>
      </c>
      <c r="K160" s="10" t="str">
        <f t="shared" si="108"/>
        <v/>
      </c>
      <c r="L160" s="10" t="str">
        <f t="shared" si="108"/>
        <v/>
      </c>
      <c r="M160" s="10" t="str">
        <f t="shared" si="108"/>
        <v/>
      </c>
      <c r="N160" s="10" t="str">
        <f t="shared" si="108"/>
        <v/>
      </c>
      <c r="O160" s="10" t="str">
        <f t="shared" si="108"/>
        <v/>
      </c>
      <c r="P160" s="16">
        <f t="shared" si="104"/>
        <v>0</v>
      </c>
    </row>
    <row r="161" spans="1:16" ht="16.05" customHeight="1" x14ac:dyDescent="0.2">
      <c r="A161" s="36"/>
      <c r="B161" s="36"/>
      <c r="C161" s="37" t="s">
        <v>24</v>
      </c>
      <c r="D161" s="9">
        <f>SUM(D159,D157)</f>
        <v>0</v>
      </c>
      <c r="E161" s="9">
        <f t="shared" ref="E161:O161" si="109">SUM(E159,E157)</f>
        <v>0</v>
      </c>
      <c r="F161" s="9">
        <f t="shared" si="109"/>
        <v>0</v>
      </c>
      <c r="G161" s="9">
        <f t="shared" si="109"/>
        <v>0</v>
      </c>
      <c r="H161" s="9">
        <f t="shared" si="109"/>
        <v>0</v>
      </c>
      <c r="I161" s="9">
        <f t="shared" si="109"/>
        <v>0</v>
      </c>
      <c r="J161" s="9">
        <f t="shared" si="109"/>
        <v>0</v>
      </c>
      <c r="K161" s="9">
        <f t="shared" si="109"/>
        <v>0</v>
      </c>
      <c r="L161" s="9">
        <f t="shared" si="109"/>
        <v>0</v>
      </c>
      <c r="M161" s="9">
        <f t="shared" si="109"/>
        <v>0</v>
      </c>
      <c r="N161" s="9">
        <f t="shared" si="109"/>
        <v>0</v>
      </c>
      <c r="O161" s="9">
        <f t="shared" si="109"/>
        <v>0</v>
      </c>
      <c r="P161" s="16">
        <f t="shared" si="104"/>
        <v>0</v>
      </c>
    </row>
    <row r="162" spans="1:16" ht="16.05" customHeight="1" x14ac:dyDescent="0.2">
      <c r="A162" s="36"/>
      <c r="B162" s="40"/>
      <c r="C162" s="38" t="s">
        <v>22</v>
      </c>
      <c r="D162" s="10" t="str">
        <f t="shared" ref="D162:O162" si="110">IF(D161&lt;=0,"",D161/$P161%)</f>
        <v/>
      </c>
      <c r="E162" s="10" t="str">
        <f t="shared" si="110"/>
        <v/>
      </c>
      <c r="F162" s="10" t="str">
        <f t="shared" si="110"/>
        <v/>
      </c>
      <c r="G162" s="10" t="str">
        <f t="shared" si="110"/>
        <v/>
      </c>
      <c r="H162" s="10" t="str">
        <f t="shared" si="110"/>
        <v/>
      </c>
      <c r="I162" s="10" t="str">
        <f t="shared" si="110"/>
        <v/>
      </c>
      <c r="J162" s="10" t="str">
        <f t="shared" si="110"/>
        <v/>
      </c>
      <c r="K162" s="10" t="str">
        <f t="shared" si="110"/>
        <v/>
      </c>
      <c r="L162" s="10" t="str">
        <f t="shared" si="110"/>
        <v/>
      </c>
      <c r="M162" s="10" t="str">
        <f t="shared" si="110"/>
        <v/>
      </c>
      <c r="N162" s="10" t="str">
        <f t="shared" si="110"/>
        <v/>
      </c>
      <c r="O162" s="10" t="str">
        <f t="shared" si="110"/>
        <v/>
      </c>
      <c r="P162" s="16">
        <f t="shared" si="104"/>
        <v>0</v>
      </c>
    </row>
    <row r="163" spans="1:16" ht="16.05" customHeight="1" x14ac:dyDescent="0.2">
      <c r="A163" s="36"/>
      <c r="B163" s="36" t="s">
        <v>50</v>
      </c>
      <c r="C163" s="37" t="s">
        <v>21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16">
        <f t="shared" si="104"/>
        <v>0</v>
      </c>
    </row>
    <row r="164" spans="1:16" ht="16.05" customHeight="1" x14ac:dyDescent="0.2">
      <c r="A164" s="36"/>
      <c r="B164" s="36"/>
      <c r="C164" s="38" t="s">
        <v>22</v>
      </c>
      <c r="D164" s="10" t="str">
        <f t="shared" ref="D164:O164" si="111">IF(D163&lt;=0,"",D163/$P163%)</f>
        <v/>
      </c>
      <c r="E164" s="10" t="str">
        <f t="shared" si="111"/>
        <v/>
      </c>
      <c r="F164" s="10" t="str">
        <f t="shared" si="111"/>
        <v/>
      </c>
      <c r="G164" s="10" t="str">
        <f t="shared" si="111"/>
        <v/>
      </c>
      <c r="H164" s="10" t="str">
        <f t="shared" si="111"/>
        <v/>
      </c>
      <c r="I164" s="10" t="str">
        <f t="shared" si="111"/>
        <v/>
      </c>
      <c r="J164" s="10" t="str">
        <f t="shared" si="111"/>
        <v/>
      </c>
      <c r="K164" s="10" t="str">
        <f t="shared" si="111"/>
        <v/>
      </c>
      <c r="L164" s="10" t="str">
        <f t="shared" si="111"/>
        <v/>
      </c>
      <c r="M164" s="10" t="str">
        <f t="shared" si="111"/>
        <v/>
      </c>
      <c r="N164" s="10" t="str">
        <f t="shared" si="111"/>
        <v/>
      </c>
      <c r="O164" s="10" t="str">
        <f t="shared" si="111"/>
        <v/>
      </c>
      <c r="P164" s="16">
        <f t="shared" si="104"/>
        <v>0</v>
      </c>
    </row>
    <row r="165" spans="1:16" ht="16.05" customHeight="1" x14ac:dyDescent="0.2">
      <c r="A165" s="36"/>
      <c r="B165" s="36"/>
      <c r="C165" s="37" t="s">
        <v>23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16">
        <f t="shared" si="104"/>
        <v>0</v>
      </c>
    </row>
    <row r="166" spans="1:16" ht="16.05" customHeight="1" x14ac:dyDescent="0.2">
      <c r="A166" s="36"/>
      <c r="B166" s="36"/>
      <c r="C166" s="38" t="s">
        <v>22</v>
      </c>
      <c r="D166" s="10" t="str">
        <f t="shared" ref="D166:O166" si="112">IF(D165&lt;=0,"",D165/$P165%)</f>
        <v/>
      </c>
      <c r="E166" s="10" t="str">
        <f t="shared" si="112"/>
        <v/>
      </c>
      <c r="F166" s="10" t="str">
        <f t="shared" si="112"/>
        <v/>
      </c>
      <c r="G166" s="10" t="str">
        <f t="shared" si="112"/>
        <v/>
      </c>
      <c r="H166" s="10" t="str">
        <f t="shared" si="112"/>
        <v/>
      </c>
      <c r="I166" s="10" t="str">
        <f t="shared" si="112"/>
        <v/>
      </c>
      <c r="J166" s="10" t="str">
        <f t="shared" si="112"/>
        <v/>
      </c>
      <c r="K166" s="10" t="str">
        <f t="shared" si="112"/>
        <v/>
      </c>
      <c r="L166" s="10" t="str">
        <f t="shared" si="112"/>
        <v/>
      </c>
      <c r="M166" s="10" t="str">
        <f t="shared" si="112"/>
        <v/>
      </c>
      <c r="N166" s="10" t="str">
        <f t="shared" si="112"/>
        <v/>
      </c>
      <c r="O166" s="10" t="str">
        <f t="shared" si="112"/>
        <v/>
      </c>
      <c r="P166" s="16">
        <f t="shared" si="104"/>
        <v>0</v>
      </c>
    </row>
    <row r="167" spans="1:16" ht="16.05" customHeight="1" x14ac:dyDescent="0.2">
      <c r="A167" s="36"/>
      <c r="B167" s="36"/>
      <c r="C167" s="37" t="s">
        <v>24</v>
      </c>
      <c r="D167" s="9">
        <f>SUM(D165,D163)</f>
        <v>0</v>
      </c>
      <c r="E167" s="9">
        <f t="shared" ref="E167:O167" si="113">SUM(E165,E163)</f>
        <v>0</v>
      </c>
      <c r="F167" s="9">
        <f t="shared" si="113"/>
        <v>0</v>
      </c>
      <c r="G167" s="9">
        <f t="shared" si="113"/>
        <v>0</v>
      </c>
      <c r="H167" s="9">
        <f t="shared" si="113"/>
        <v>0</v>
      </c>
      <c r="I167" s="9">
        <f t="shared" si="113"/>
        <v>0</v>
      </c>
      <c r="J167" s="9">
        <f t="shared" si="113"/>
        <v>0</v>
      </c>
      <c r="K167" s="9">
        <f t="shared" si="113"/>
        <v>0</v>
      </c>
      <c r="L167" s="9">
        <f t="shared" si="113"/>
        <v>0</v>
      </c>
      <c r="M167" s="9">
        <f t="shared" si="113"/>
        <v>0</v>
      </c>
      <c r="N167" s="9">
        <f t="shared" si="113"/>
        <v>0</v>
      </c>
      <c r="O167" s="9">
        <f t="shared" si="113"/>
        <v>0</v>
      </c>
      <c r="P167" s="16">
        <f t="shared" si="104"/>
        <v>0</v>
      </c>
    </row>
    <row r="168" spans="1:16" ht="16.05" customHeight="1" x14ac:dyDescent="0.2">
      <c r="A168" s="36"/>
      <c r="B168" s="40"/>
      <c r="C168" s="38" t="s">
        <v>22</v>
      </c>
      <c r="D168" s="10" t="str">
        <f t="shared" ref="D168:O168" si="114">IF(D167&lt;=0,"",D167/$P167%)</f>
        <v/>
      </c>
      <c r="E168" s="10" t="str">
        <f t="shared" si="114"/>
        <v/>
      </c>
      <c r="F168" s="10" t="str">
        <f t="shared" si="114"/>
        <v/>
      </c>
      <c r="G168" s="10" t="str">
        <f t="shared" si="114"/>
        <v/>
      </c>
      <c r="H168" s="10" t="str">
        <f t="shared" si="114"/>
        <v/>
      </c>
      <c r="I168" s="10" t="str">
        <f t="shared" si="114"/>
        <v/>
      </c>
      <c r="J168" s="10" t="str">
        <f t="shared" si="114"/>
        <v/>
      </c>
      <c r="K168" s="10" t="str">
        <f t="shared" si="114"/>
        <v/>
      </c>
      <c r="L168" s="10" t="str">
        <f t="shared" si="114"/>
        <v/>
      </c>
      <c r="M168" s="10" t="str">
        <f t="shared" si="114"/>
        <v/>
      </c>
      <c r="N168" s="10" t="str">
        <f t="shared" si="114"/>
        <v/>
      </c>
      <c r="O168" s="10" t="str">
        <f t="shared" si="114"/>
        <v/>
      </c>
      <c r="P168" s="16">
        <f t="shared" si="104"/>
        <v>0</v>
      </c>
    </row>
    <row r="169" spans="1:16" ht="16.05" customHeight="1" x14ac:dyDescent="0.2">
      <c r="A169" s="36"/>
      <c r="B169" s="36" t="s">
        <v>51</v>
      </c>
      <c r="C169" s="37" t="s">
        <v>21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16">
        <f t="shared" si="104"/>
        <v>0</v>
      </c>
    </row>
    <row r="170" spans="1:16" ht="16.05" customHeight="1" x14ac:dyDescent="0.2">
      <c r="A170" s="36"/>
      <c r="B170" s="36"/>
      <c r="C170" s="38" t="s">
        <v>22</v>
      </c>
      <c r="D170" s="10" t="str">
        <f t="shared" ref="D170:O170" si="115">IF(D169&lt;=0,"",D169/$P169%)</f>
        <v/>
      </c>
      <c r="E170" s="10" t="str">
        <f t="shared" si="115"/>
        <v/>
      </c>
      <c r="F170" s="10" t="str">
        <f t="shared" si="115"/>
        <v/>
      </c>
      <c r="G170" s="10" t="str">
        <f t="shared" si="115"/>
        <v/>
      </c>
      <c r="H170" s="10" t="str">
        <f t="shared" si="115"/>
        <v/>
      </c>
      <c r="I170" s="10" t="str">
        <f t="shared" si="115"/>
        <v/>
      </c>
      <c r="J170" s="10" t="str">
        <f t="shared" si="115"/>
        <v/>
      </c>
      <c r="K170" s="10" t="str">
        <f t="shared" si="115"/>
        <v/>
      </c>
      <c r="L170" s="10" t="str">
        <f t="shared" si="115"/>
        <v/>
      </c>
      <c r="M170" s="10" t="str">
        <f t="shared" si="115"/>
        <v/>
      </c>
      <c r="N170" s="10" t="str">
        <f t="shared" si="115"/>
        <v/>
      </c>
      <c r="O170" s="10" t="str">
        <f t="shared" si="115"/>
        <v/>
      </c>
      <c r="P170" s="16">
        <f t="shared" si="104"/>
        <v>0</v>
      </c>
    </row>
    <row r="171" spans="1:16" ht="16.05" customHeight="1" x14ac:dyDescent="0.2">
      <c r="A171" s="36"/>
      <c r="B171" s="36"/>
      <c r="C171" s="37" t="s">
        <v>23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16">
        <f t="shared" si="104"/>
        <v>0</v>
      </c>
    </row>
    <row r="172" spans="1:16" ht="16.05" customHeight="1" x14ac:dyDescent="0.2">
      <c r="A172" s="36"/>
      <c r="B172" s="36"/>
      <c r="C172" s="38" t="s">
        <v>22</v>
      </c>
      <c r="D172" s="10" t="str">
        <f t="shared" ref="D172:O172" si="116">IF(D171&lt;=0,"",D171/$P171%)</f>
        <v/>
      </c>
      <c r="E172" s="10" t="str">
        <f t="shared" si="116"/>
        <v/>
      </c>
      <c r="F172" s="10" t="str">
        <f t="shared" si="116"/>
        <v/>
      </c>
      <c r="G172" s="10" t="str">
        <f t="shared" si="116"/>
        <v/>
      </c>
      <c r="H172" s="10" t="str">
        <f t="shared" si="116"/>
        <v/>
      </c>
      <c r="I172" s="10" t="str">
        <f t="shared" si="116"/>
        <v/>
      </c>
      <c r="J172" s="10" t="str">
        <f t="shared" si="116"/>
        <v/>
      </c>
      <c r="K172" s="10" t="str">
        <f t="shared" si="116"/>
        <v/>
      </c>
      <c r="L172" s="10" t="str">
        <f t="shared" si="116"/>
        <v/>
      </c>
      <c r="M172" s="10" t="str">
        <f t="shared" si="116"/>
        <v/>
      </c>
      <c r="N172" s="10" t="str">
        <f t="shared" si="116"/>
        <v/>
      </c>
      <c r="O172" s="10" t="str">
        <f t="shared" si="116"/>
        <v/>
      </c>
      <c r="P172" s="16">
        <f t="shared" si="104"/>
        <v>0</v>
      </c>
    </row>
    <row r="173" spans="1:16" ht="16.05" customHeight="1" x14ac:dyDescent="0.2">
      <c r="A173" s="36"/>
      <c r="B173" s="36"/>
      <c r="C173" s="37" t="s">
        <v>24</v>
      </c>
      <c r="D173" s="9">
        <f>SUM(D171,D169)</f>
        <v>0</v>
      </c>
      <c r="E173" s="9">
        <f t="shared" ref="E173:O173" si="117">SUM(E171,E169)</f>
        <v>0</v>
      </c>
      <c r="F173" s="9">
        <f t="shared" si="117"/>
        <v>0</v>
      </c>
      <c r="G173" s="9">
        <f t="shared" si="117"/>
        <v>0</v>
      </c>
      <c r="H173" s="9">
        <f t="shared" si="117"/>
        <v>0</v>
      </c>
      <c r="I173" s="9">
        <f t="shared" si="117"/>
        <v>0</v>
      </c>
      <c r="J173" s="9">
        <f t="shared" si="117"/>
        <v>0</v>
      </c>
      <c r="K173" s="9">
        <f t="shared" si="117"/>
        <v>0</v>
      </c>
      <c r="L173" s="9">
        <f t="shared" si="117"/>
        <v>0</v>
      </c>
      <c r="M173" s="9">
        <f t="shared" si="117"/>
        <v>0</v>
      </c>
      <c r="N173" s="9">
        <f t="shared" si="117"/>
        <v>0</v>
      </c>
      <c r="O173" s="9">
        <f t="shared" si="117"/>
        <v>0</v>
      </c>
      <c r="P173" s="16">
        <f t="shared" si="104"/>
        <v>0</v>
      </c>
    </row>
    <row r="174" spans="1:16" ht="16.05" customHeight="1" x14ac:dyDescent="0.2">
      <c r="A174" s="36"/>
      <c r="B174" s="40"/>
      <c r="C174" s="38" t="s">
        <v>22</v>
      </c>
      <c r="D174" s="10" t="str">
        <f t="shared" ref="D174:O174" si="118">IF(D173&lt;=0,"",D173/$P173%)</f>
        <v/>
      </c>
      <c r="E174" s="10" t="str">
        <f t="shared" si="118"/>
        <v/>
      </c>
      <c r="F174" s="10" t="str">
        <f t="shared" si="118"/>
        <v/>
      </c>
      <c r="G174" s="10" t="str">
        <f t="shared" si="118"/>
        <v/>
      </c>
      <c r="H174" s="10" t="str">
        <f t="shared" si="118"/>
        <v/>
      </c>
      <c r="I174" s="10" t="str">
        <f t="shared" si="118"/>
        <v/>
      </c>
      <c r="J174" s="10" t="str">
        <f t="shared" si="118"/>
        <v/>
      </c>
      <c r="K174" s="10" t="str">
        <f t="shared" si="118"/>
        <v/>
      </c>
      <c r="L174" s="10" t="str">
        <f t="shared" si="118"/>
        <v/>
      </c>
      <c r="M174" s="10" t="str">
        <f t="shared" si="118"/>
        <v/>
      </c>
      <c r="N174" s="10" t="str">
        <f t="shared" si="118"/>
        <v/>
      </c>
      <c r="O174" s="10" t="str">
        <f t="shared" si="118"/>
        <v/>
      </c>
      <c r="P174" s="16">
        <f t="shared" si="104"/>
        <v>0</v>
      </c>
    </row>
    <row r="175" spans="1:16" ht="16.05" customHeight="1" x14ac:dyDescent="0.2">
      <c r="A175" s="36"/>
      <c r="B175" s="36" t="s">
        <v>52</v>
      </c>
      <c r="C175" s="37" t="s">
        <v>21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16">
        <f t="shared" si="104"/>
        <v>0</v>
      </c>
    </row>
    <row r="176" spans="1:16" ht="16.05" customHeight="1" x14ac:dyDescent="0.2">
      <c r="A176" s="36"/>
      <c r="B176" s="36"/>
      <c r="C176" s="38" t="s">
        <v>22</v>
      </c>
      <c r="D176" s="10" t="str">
        <f t="shared" ref="D176:O176" si="119">IF(D175&lt;=0,"",D175/$P175%)</f>
        <v/>
      </c>
      <c r="E176" s="10" t="str">
        <f t="shared" si="119"/>
        <v/>
      </c>
      <c r="F176" s="10" t="str">
        <f t="shared" si="119"/>
        <v/>
      </c>
      <c r="G176" s="10" t="str">
        <f t="shared" si="119"/>
        <v/>
      </c>
      <c r="H176" s="10" t="str">
        <f t="shared" si="119"/>
        <v/>
      </c>
      <c r="I176" s="10" t="str">
        <f t="shared" si="119"/>
        <v/>
      </c>
      <c r="J176" s="10" t="str">
        <f t="shared" si="119"/>
        <v/>
      </c>
      <c r="K176" s="10" t="str">
        <f t="shared" si="119"/>
        <v/>
      </c>
      <c r="L176" s="10" t="str">
        <f t="shared" si="119"/>
        <v/>
      </c>
      <c r="M176" s="10" t="str">
        <f t="shared" si="119"/>
        <v/>
      </c>
      <c r="N176" s="10" t="str">
        <f t="shared" si="119"/>
        <v/>
      </c>
      <c r="O176" s="10" t="str">
        <f t="shared" si="119"/>
        <v/>
      </c>
      <c r="P176" s="16">
        <f t="shared" si="104"/>
        <v>0</v>
      </c>
    </row>
    <row r="177" spans="1:16" ht="16.05" customHeight="1" x14ac:dyDescent="0.2">
      <c r="A177" s="36"/>
      <c r="B177" s="36"/>
      <c r="C177" s="37" t="s">
        <v>23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16">
        <f t="shared" si="104"/>
        <v>0</v>
      </c>
    </row>
    <row r="178" spans="1:16" ht="16.05" customHeight="1" x14ac:dyDescent="0.2">
      <c r="A178" s="36"/>
      <c r="B178" s="36"/>
      <c r="C178" s="38" t="s">
        <v>22</v>
      </c>
      <c r="D178" s="10" t="str">
        <f t="shared" ref="D178:O178" si="120">IF(D177&lt;=0,"",D177/$P177%)</f>
        <v/>
      </c>
      <c r="E178" s="10" t="str">
        <f t="shared" si="120"/>
        <v/>
      </c>
      <c r="F178" s="10" t="str">
        <f t="shared" si="120"/>
        <v/>
      </c>
      <c r="G178" s="10" t="str">
        <f t="shared" si="120"/>
        <v/>
      </c>
      <c r="H178" s="10" t="str">
        <f t="shared" si="120"/>
        <v/>
      </c>
      <c r="I178" s="10" t="str">
        <f t="shared" si="120"/>
        <v/>
      </c>
      <c r="J178" s="10" t="str">
        <f t="shared" si="120"/>
        <v/>
      </c>
      <c r="K178" s="10" t="str">
        <f t="shared" si="120"/>
        <v/>
      </c>
      <c r="L178" s="10" t="str">
        <f t="shared" si="120"/>
        <v/>
      </c>
      <c r="M178" s="10" t="str">
        <f t="shared" si="120"/>
        <v/>
      </c>
      <c r="N178" s="10" t="str">
        <f t="shared" si="120"/>
        <v/>
      </c>
      <c r="O178" s="10" t="str">
        <f t="shared" si="120"/>
        <v/>
      </c>
      <c r="P178" s="16">
        <f t="shared" si="104"/>
        <v>0</v>
      </c>
    </row>
    <row r="179" spans="1:16" ht="16.05" customHeight="1" x14ac:dyDescent="0.2">
      <c r="A179" s="46"/>
      <c r="B179" s="36"/>
      <c r="C179" s="37" t="s">
        <v>24</v>
      </c>
      <c r="D179" s="9">
        <f>SUM(D177,D175)</f>
        <v>0</v>
      </c>
      <c r="E179" s="9">
        <f t="shared" ref="E179:O179" si="121">SUM(E177,E175)</f>
        <v>0</v>
      </c>
      <c r="F179" s="9">
        <f t="shared" si="121"/>
        <v>0</v>
      </c>
      <c r="G179" s="9">
        <f t="shared" si="121"/>
        <v>0</v>
      </c>
      <c r="H179" s="9">
        <f t="shared" si="121"/>
        <v>0</v>
      </c>
      <c r="I179" s="9">
        <f t="shared" si="121"/>
        <v>0</v>
      </c>
      <c r="J179" s="9">
        <f t="shared" si="121"/>
        <v>0</v>
      </c>
      <c r="K179" s="9">
        <f t="shared" si="121"/>
        <v>0</v>
      </c>
      <c r="L179" s="9">
        <f t="shared" si="121"/>
        <v>0</v>
      </c>
      <c r="M179" s="9">
        <f t="shared" si="121"/>
        <v>0</v>
      </c>
      <c r="N179" s="9">
        <f t="shared" si="121"/>
        <v>0</v>
      </c>
      <c r="O179" s="9">
        <f t="shared" si="121"/>
        <v>0</v>
      </c>
      <c r="P179" s="16">
        <f t="shared" si="104"/>
        <v>0</v>
      </c>
    </row>
    <row r="180" spans="1:16" ht="16.05" customHeight="1" x14ac:dyDescent="0.2">
      <c r="A180" s="46"/>
      <c r="B180" s="40"/>
      <c r="C180" s="38" t="s">
        <v>22</v>
      </c>
      <c r="D180" s="10" t="str">
        <f t="shared" ref="D180:O180" si="122">IF(D179&lt;=0,"",D179/$P179%)</f>
        <v/>
      </c>
      <c r="E180" s="10" t="str">
        <f t="shared" si="122"/>
        <v/>
      </c>
      <c r="F180" s="10" t="str">
        <f t="shared" si="122"/>
        <v/>
      </c>
      <c r="G180" s="10" t="str">
        <f t="shared" si="122"/>
        <v/>
      </c>
      <c r="H180" s="10" t="str">
        <f t="shared" si="122"/>
        <v/>
      </c>
      <c r="I180" s="10" t="str">
        <f t="shared" si="122"/>
        <v/>
      </c>
      <c r="J180" s="10" t="str">
        <f t="shared" si="122"/>
        <v/>
      </c>
      <c r="K180" s="10" t="str">
        <f t="shared" si="122"/>
        <v/>
      </c>
      <c r="L180" s="10" t="str">
        <f t="shared" si="122"/>
        <v/>
      </c>
      <c r="M180" s="10" t="str">
        <f t="shared" si="122"/>
        <v/>
      </c>
      <c r="N180" s="10" t="str">
        <f t="shared" si="122"/>
        <v/>
      </c>
      <c r="O180" s="10" t="str">
        <f t="shared" si="122"/>
        <v/>
      </c>
      <c r="P180" s="16">
        <f t="shared" si="104"/>
        <v>0</v>
      </c>
    </row>
    <row r="181" spans="1:16" ht="16.05" customHeight="1" x14ac:dyDescent="0.2">
      <c r="A181" s="46"/>
      <c r="B181" s="36" t="s">
        <v>53</v>
      </c>
      <c r="C181" s="37" t="s">
        <v>21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16">
        <f t="shared" si="104"/>
        <v>0</v>
      </c>
    </row>
    <row r="182" spans="1:16" ht="16.05" customHeight="1" x14ac:dyDescent="0.2">
      <c r="A182" s="46"/>
      <c r="B182" s="36"/>
      <c r="C182" s="38" t="s">
        <v>22</v>
      </c>
      <c r="D182" s="10" t="str">
        <f t="shared" ref="D182:O182" si="123">IF(D181&lt;=0,"",D181/$P181%)</f>
        <v/>
      </c>
      <c r="E182" s="10" t="str">
        <f t="shared" si="123"/>
        <v/>
      </c>
      <c r="F182" s="10" t="str">
        <f t="shared" si="123"/>
        <v/>
      </c>
      <c r="G182" s="10" t="str">
        <f t="shared" si="123"/>
        <v/>
      </c>
      <c r="H182" s="10" t="str">
        <f t="shared" si="123"/>
        <v/>
      </c>
      <c r="I182" s="10" t="str">
        <f t="shared" si="123"/>
        <v/>
      </c>
      <c r="J182" s="10" t="str">
        <f t="shared" si="123"/>
        <v/>
      </c>
      <c r="K182" s="10" t="str">
        <f t="shared" si="123"/>
        <v/>
      </c>
      <c r="L182" s="10" t="str">
        <f t="shared" si="123"/>
        <v/>
      </c>
      <c r="M182" s="10" t="str">
        <f t="shared" si="123"/>
        <v/>
      </c>
      <c r="N182" s="10" t="str">
        <f t="shared" si="123"/>
        <v/>
      </c>
      <c r="O182" s="10" t="str">
        <f t="shared" si="123"/>
        <v/>
      </c>
      <c r="P182" s="16">
        <f t="shared" si="104"/>
        <v>0</v>
      </c>
    </row>
    <row r="183" spans="1:16" ht="16.05" customHeight="1" x14ac:dyDescent="0.2">
      <c r="A183" s="46"/>
      <c r="B183" s="36"/>
      <c r="C183" s="37" t="s">
        <v>23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16">
        <f t="shared" si="104"/>
        <v>0</v>
      </c>
    </row>
    <row r="184" spans="1:16" ht="16.05" customHeight="1" x14ac:dyDescent="0.2">
      <c r="A184" s="46"/>
      <c r="B184" s="36"/>
      <c r="C184" s="38" t="s">
        <v>22</v>
      </c>
      <c r="D184" s="10" t="str">
        <f t="shared" ref="D184:O184" si="124">IF(D183&lt;=0,"",D183/$P183%)</f>
        <v/>
      </c>
      <c r="E184" s="10" t="str">
        <f t="shared" si="124"/>
        <v/>
      </c>
      <c r="F184" s="10" t="str">
        <f t="shared" si="124"/>
        <v/>
      </c>
      <c r="G184" s="10" t="str">
        <f t="shared" si="124"/>
        <v/>
      </c>
      <c r="H184" s="10" t="str">
        <f t="shared" si="124"/>
        <v/>
      </c>
      <c r="I184" s="10" t="str">
        <f t="shared" si="124"/>
        <v/>
      </c>
      <c r="J184" s="10" t="str">
        <f t="shared" si="124"/>
        <v/>
      </c>
      <c r="K184" s="10" t="str">
        <f t="shared" si="124"/>
        <v/>
      </c>
      <c r="L184" s="10" t="str">
        <f t="shared" si="124"/>
        <v/>
      </c>
      <c r="M184" s="10" t="str">
        <f t="shared" si="124"/>
        <v/>
      </c>
      <c r="N184" s="10" t="str">
        <f t="shared" si="124"/>
        <v/>
      </c>
      <c r="O184" s="10" t="str">
        <f t="shared" si="124"/>
        <v/>
      </c>
      <c r="P184" s="16">
        <f t="shared" si="104"/>
        <v>0</v>
      </c>
    </row>
    <row r="185" spans="1:16" ht="16.05" customHeight="1" x14ac:dyDescent="0.2">
      <c r="A185" s="46"/>
      <c r="B185" s="36"/>
      <c r="C185" s="37" t="s">
        <v>24</v>
      </c>
      <c r="D185" s="9">
        <f>SUM(D183,D181)</f>
        <v>0</v>
      </c>
      <c r="E185" s="9">
        <f t="shared" ref="E185:O185" si="125">SUM(E183,E181)</f>
        <v>0</v>
      </c>
      <c r="F185" s="9">
        <f t="shared" si="125"/>
        <v>0</v>
      </c>
      <c r="G185" s="9">
        <f t="shared" si="125"/>
        <v>0</v>
      </c>
      <c r="H185" s="9">
        <f t="shared" si="125"/>
        <v>0</v>
      </c>
      <c r="I185" s="9">
        <f t="shared" si="125"/>
        <v>0</v>
      </c>
      <c r="J185" s="9">
        <f t="shared" si="125"/>
        <v>0</v>
      </c>
      <c r="K185" s="9">
        <f t="shared" si="125"/>
        <v>0</v>
      </c>
      <c r="L185" s="9">
        <f t="shared" si="125"/>
        <v>0</v>
      </c>
      <c r="M185" s="9">
        <f t="shared" si="125"/>
        <v>0</v>
      </c>
      <c r="N185" s="9">
        <f t="shared" si="125"/>
        <v>0</v>
      </c>
      <c r="O185" s="9">
        <f t="shared" si="125"/>
        <v>0</v>
      </c>
      <c r="P185" s="16">
        <f t="shared" si="104"/>
        <v>0</v>
      </c>
    </row>
    <row r="186" spans="1:16" ht="16.05" customHeight="1" x14ac:dyDescent="0.2">
      <c r="A186" s="46"/>
      <c r="B186" s="40"/>
      <c r="C186" s="38" t="s">
        <v>22</v>
      </c>
      <c r="D186" s="10" t="str">
        <f t="shared" ref="D186:O186" si="126">IF(D185&lt;=0,"",D185/$P185%)</f>
        <v/>
      </c>
      <c r="E186" s="10" t="str">
        <f t="shared" si="126"/>
        <v/>
      </c>
      <c r="F186" s="10" t="str">
        <f t="shared" si="126"/>
        <v/>
      </c>
      <c r="G186" s="10" t="str">
        <f t="shared" si="126"/>
        <v/>
      </c>
      <c r="H186" s="10" t="str">
        <f t="shared" si="126"/>
        <v/>
      </c>
      <c r="I186" s="10" t="str">
        <f t="shared" si="126"/>
        <v/>
      </c>
      <c r="J186" s="10" t="str">
        <f t="shared" si="126"/>
        <v/>
      </c>
      <c r="K186" s="10" t="str">
        <f t="shared" si="126"/>
        <v/>
      </c>
      <c r="L186" s="10" t="str">
        <f t="shared" si="126"/>
        <v/>
      </c>
      <c r="M186" s="10" t="str">
        <f t="shared" si="126"/>
        <v/>
      </c>
      <c r="N186" s="10" t="str">
        <f t="shared" si="126"/>
        <v/>
      </c>
      <c r="O186" s="10" t="str">
        <f t="shared" si="126"/>
        <v/>
      </c>
      <c r="P186" s="16">
        <f t="shared" si="104"/>
        <v>0</v>
      </c>
    </row>
    <row r="187" spans="1:16" ht="16.05" customHeight="1" x14ac:dyDescent="0.2">
      <c r="A187" s="46"/>
      <c r="B187" s="36" t="s">
        <v>54</v>
      </c>
      <c r="C187" s="37" t="s">
        <v>21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16">
        <f t="shared" si="104"/>
        <v>0</v>
      </c>
    </row>
    <row r="188" spans="1:16" ht="16.05" customHeight="1" x14ac:dyDescent="0.2">
      <c r="A188" s="46"/>
      <c r="B188" s="36"/>
      <c r="C188" s="38" t="s">
        <v>22</v>
      </c>
      <c r="D188" s="10" t="str">
        <f t="shared" ref="D188:O188" si="127">IF(D187&lt;=0,"",D187/$P187%)</f>
        <v/>
      </c>
      <c r="E188" s="10" t="str">
        <f t="shared" si="127"/>
        <v/>
      </c>
      <c r="F188" s="10" t="str">
        <f t="shared" si="127"/>
        <v/>
      </c>
      <c r="G188" s="10" t="str">
        <f t="shared" si="127"/>
        <v/>
      </c>
      <c r="H188" s="10" t="str">
        <f t="shared" si="127"/>
        <v/>
      </c>
      <c r="I188" s="10" t="str">
        <f t="shared" si="127"/>
        <v/>
      </c>
      <c r="J188" s="10" t="str">
        <f t="shared" si="127"/>
        <v/>
      </c>
      <c r="K188" s="10" t="str">
        <f t="shared" si="127"/>
        <v/>
      </c>
      <c r="L188" s="10" t="str">
        <f t="shared" si="127"/>
        <v/>
      </c>
      <c r="M188" s="10" t="str">
        <f t="shared" si="127"/>
        <v/>
      </c>
      <c r="N188" s="10" t="str">
        <f t="shared" si="127"/>
        <v/>
      </c>
      <c r="O188" s="10" t="str">
        <f t="shared" si="127"/>
        <v/>
      </c>
      <c r="P188" s="16">
        <f t="shared" si="104"/>
        <v>0</v>
      </c>
    </row>
    <row r="189" spans="1:16" ht="16.05" customHeight="1" x14ac:dyDescent="0.2">
      <c r="A189" s="46"/>
      <c r="B189" s="36"/>
      <c r="C189" s="37" t="s">
        <v>23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16">
        <f t="shared" si="104"/>
        <v>0</v>
      </c>
    </row>
    <row r="190" spans="1:16" ht="16.05" customHeight="1" x14ac:dyDescent="0.2">
      <c r="A190" s="46"/>
      <c r="B190" s="36"/>
      <c r="C190" s="38" t="s">
        <v>22</v>
      </c>
      <c r="D190" s="10" t="str">
        <f t="shared" ref="D190:O190" si="128">IF(D189&lt;=0,"",D189/$P189%)</f>
        <v/>
      </c>
      <c r="E190" s="10" t="str">
        <f t="shared" si="128"/>
        <v/>
      </c>
      <c r="F190" s="10" t="str">
        <f t="shared" si="128"/>
        <v/>
      </c>
      <c r="G190" s="10" t="str">
        <f t="shared" si="128"/>
        <v/>
      </c>
      <c r="H190" s="10" t="str">
        <f t="shared" si="128"/>
        <v/>
      </c>
      <c r="I190" s="10" t="str">
        <f t="shared" si="128"/>
        <v/>
      </c>
      <c r="J190" s="10" t="str">
        <f t="shared" si="128"/>
        <v/>
      </c>
      <c r="K190" s="10" t="str">
        <f t="shared" si="128"/>
        <v/>
      </c>
      <c r="L190" s="10" t="str">
        <f t="shared" si="128"/>
        <v/>
      </c>
      <c r="M190" s="10" t="str">
        <f t="shared" si="128"/>
        <v/>
      </c>
      <c r="N190" s="10" t="str">
        <f t="shared" si="128"/>
        <v/>
      </c>
      <c r="O190" s="10" t="str">
        <f t="shared" si="128"/>
        <v/>
      </c>
      <c r="P190" s="16">
        <f t="shared" si="104"/>
        <v>0</v>
      </c>
    </row>
    <row r="191" spans="1:16" ht="16.05" customHeight="1" x14ac:dyDescent="0.2">
      <c r="A191" s="46"/>
      <c r="B191" s="36"/>
      <c r="C191" s="37" t="s">
        <v>24</v>
      </c>
      <c r="D191" s="9">
        <f>SUM(D189,D187)</f>
        <v>0</v>
      </c>
      <c r="E191" s="9">
        <f t="shared" ref="E191:O191" si="129">SUM(E189,E187)</f>
        <v>0</v>
      </c>
      <c r="F191" s="9">
        <f t="shared" si="129"/>
        <v>0</v>
      </c>
      <c r="G191" s="9">
        <f t="shared" si="129"/>
        <v>0</v>
      </c>
      <c r="H191" s="9">
        <f t="shared" si="129"/>
        <v>0</v>
      </c>
      <c r="I191" s="9">
        <f t="shared" si="129"/>
        <v>0</v>
      </c>
      <c r="J191" s="9">
        <f t="shared" si="129"/>
        <v>0</v>
      </c>
      <c r="K191" s="9">
        <f t="shared" si="129"/>
        <v>0</v>
      </c>
      <c r="L191" s="9">
        <f t="shared" si="129"/>
        <v>0</v>
      </c>
      <c r="M191" s="9">
        <f t="shared" si="129"/>
        <v>0</v>
      </c>
      <c r="N191" s="9">
        <f t="shared" si="129"/>
        <v>0</v>
      </c>
      <c r="O191" s="9">
        <f t="shared" si="129"/>
        <v>0</v>
      </c>
      <c r="P191" s="16">
        <f t="shared" si="104"/>
        <v>0</v>
      </c>
    </row>
    <row r="192" spans="1:16" ht="16.05" customHeight="1" x14ac:dyDescent="0.2">
      <c r="A192" s="46"/>
      <c r="B192" s="40"/>
      <c r="C192" s="38" t="s">
        <v>22</v>
      </c>
      <c r="D192" s="10" t="str">
        <f t="shared" ref="D192:O192" si="130">IF(D191&lt;=0,"",D191/$P191%)</f>
        <v/>
      </c>
      <c r="E192" s="10" t="str">
        <f t="shared" si="130"/>
        <v/>
      </c>
      <c r="F192" s="10" t="str">
        <f t="shared" si="130"/>
        <v/>
      </c>
      <c r="G192" s="10" t="str">
        <f t="shared" si="130"/>
        <v/>
      </c>
      <c r="H192" s="10" t="str">
        <f t="shared" si="130"/>
        <v/>
      </c>
      <c r="I192" s="10" t="str">
        <f t="shared" si="130"/>
        <v/>
      </c>
      <c r="J192" s="10" t="str">
        <f t="shared" si="130"/>
        <v/>
      </c>
      <c r="K192" s="10" t="str">
        <f t="shared" si="130"/>
        <v/>
      </c>
      <c r="L192" s="10" t="str">
        <f t="shared" si="130"/>
        <v/>
      </c>
      <c r="M192" s="10" t="str">
        <f t="shared" si="130"/>
        <v/>
      </c>
      <c r="N192" s="10" t="str">
        <f t="shared" si="130"/>
        <v/>
      </c>
      <c r="O192" s="10" t="str">
        <f t="shared" si="130"/>
        <v/>
      </c>
      <c r="P192" s="16">
        <f t="shared" si="104"/>
        <v>0</v>
      </c>
    </row>
    <row r="193" spans="1:16" ht="16.05" customHeight="1" x14ac:dyDescent="0.2">
      <c r="A193" s="46"/>
      <c r="B193" s="36" t="s">
        <v>55</v>
      </c>
      <c r="C193" s="37" t="s">
        <v>21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16">
        <f t="shared" si="104"/>
        <v>0</v>
      </c>
    </row>
    <row r="194" spans="1:16" ht="16.05" customHeight="1" x14ac:dyDescent="0.2">
      <c r="A194" s="46"/>
      <c r="B194" s="36"/>
      <c r="C194" s="38" t="s">
        <v>22</v>
      </c>
      <c r="D194" s="10" t="str">
        <f t="shared" ref="D194:O194" si="131">IF(D193&lt;=0,"",D193/$P193%)</f>
        <v/>
      </c>
      <c r="E194" s="10" t="str">
        <f t="shared" si="131"/>
        <v/>
      </c>
      <c r="F194" s="10" t="str">
        <f t="shared" si="131"/>
        <v/>
      </c>
      <c r="G194" s="10" t="str">
        <f t="shared" si="131"/>
        <v/>
      </c>
      <c r="H194" s="10" t="str">
        <f t="shared" si="131"/>
        <v/>
      </c>
      <c r="I194" s="10" t="str">
        <f t="shared" si="131"/>
        <v/>
      </c>
      <c r="J194" s="10" t="str">
        <f t="shared" si="131"/>
        <v/>
      </c>
      <c r="K194" s="10" t="str">
        <f t="shared" si="131"/>
        <v/>
      </c>
      <c r="L194" s="10" t="str">
        <f t="shared" si="131"/>
        <v/>
      </c>
      <c r="M194" s="10" t="str">
        <f t="shared" si="131"/>
        <v/>
      </c>
      <c r="N194" s="10" t="str">
        <f t="shared" si="131"/>
        <v/>
      </c>
      <c r="O194" s="10" t="str">
        <f t="shared" si="131"/>
        <v/>
      </c>
      <c r="P194" s="16">
        <f t="shared" si="104"/>
        <v>0</v>
      </c>
    </row>
    <row r="195" spans="1:16" ht="16.05" customHeight="1" x14ac:dyDescent="0.2">
      <c r="A195" s="46"/>
      <c r="B195" s="36"/>
      <c r="C195" s="37" t="s">
        <v>23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16">
        <f t="shared" si="104"/>
        <v>0</v>
      </c>
    </row>
    <row r="196" spans="1:16" ht="16.05" customHeight="1" x14ac:dyDescent="0.2">
      <c r="A196" s="46"/>
      <c r="B196" s="36"/>
      <c r="C196" s="38" t="s">
        <v>22</v>
      </c>
      <c r="D196" s="10" t="str">
        <f t="shared" ref="D196:O196" si="132">IF(D195&lt;=0,"",D195/$P195%)</f>
        <v/>
      </c>
      <c r="E196" s="10" t="str">
        <f t="shared" si="132"/>
        <v/>
      </c>
      <c r="F196" s="10" t="str">
        <f t="shared" si="132"/>
        <v/>
      </c>
      <c r="G196" s="10" t="str">
        <f t="shared" si="132"/>
        <v/>
      </c>
      <c r="H196" s="10" t="str">
        <f t="shared" si="132"/>
        <v/>
      </c>
      <c r="I196" s="10" t="str">
        <f t="shared" si="132"/>
        <v/>
      </c>
      <c r="J196" s="10" t="str">
        <f t="shared" si="132"/>
        <v/>
      </c>
      <c r="K196" s="10" t="str">
        <f t="shared" si="132"/>
        <v/>
      </c>
      <c r="L196" s="10" t="str">
        <f t="shared" si="132"/>
        <v/>
      </c>
      <c r="M196" s="10" t="str">
        <f t="shared" si="132"/>
        <v/>
      </c>
      <c r="N196" s="10" t="str">
        <f t="shared" si="132"/>
        <v/>
      </c>
      <c r="O196" s="10" t="str">
        <f t="shared" si="132"/>
        <v/>
      </c>
      <c r="P196" s="16">
        <f t="shared" si="104"/>
        <v>0</v>
      </c>
    </row>
    <row r="197" spans="1:16" ht="16.05" customHeight="1" x14ac:dyDescent="0.2">
      <c r="A197" s="46"/>
      <c r="B197" s="36"/>
      <c r="C197" s="37" t="s">
        <v>24</v>
      </c>
      <c r="D197" s="9">
        <f>SUM(D195,D193)</f>
        <v>0</v>
      </c>
      <c r="E197" s="9">
        <f t="shared" ref="E197:O197" si="133">SUM(E195,E193)</f>
        <v>0</v>
      </c>
      <c r="F197" s="9">
        <f t="shared" si="133"/>
        <v>0</v>
      </c>
      <c r="G197" s="9">
        <f t="shared" si="133"/>
        <v>0</v>
      </c>
      <c r="H197" s="9">
        <f t="shared" si="133"/>
        <v>0</v>
      </c>
      <c r="I197" s="9">
        <f t="shared" si="133"/>
        <v>0</v>
      </c>
      <c r="J197" s="9">
        <f t="shared" si="133"/>
        <v>0</v>
      </c>
      <c r="K197" s="9">
        <f t="shared" si="133"/>
        <v>0</v>
      </c>
      <c r="L197" s="9">
        <f t="shared" si="133"/>
        <v>0</v>
      </c>
      <c r="M197" s="9">
        <f t="shared" si="133"/>
        <v>0</v>
      </c>
      <c r="N197" s="9">
        <f t="shared" si="133"/>
        <v>0</v>
      </c>
      <c r="O197" s="9">
        <f t="shared" si="133"/>
        <v>0</v>
      </c>
      <c r="P197" s="16">
        <f t="shared" si="104"/>
        <v>0</v>
      </c>
    </row>
    <row r="198" spans="1:16" ht="16.05" customHeight="1" x14ac:dyDescent="0.2">
      <c r="A198" s="46"/>
      <c r="B198" s="40"/>
      <c r="C198" s="38" t="s">
        <v>22</v>
      </c>
      <c r="D198" s="10" t="str">
        <f t="shared" ref="D198:O198" si="134">IF(D197&lt;=0,"",D197/$P197%)</f>
        <v/>
      </c>
      <c r="E198" s="10" t="str">
        <f t="shared" si="134"/>
        <v/>
      </c>
      <c r="F198" s="10" t="str">
        <f t="shared" si="134"/>
        <v/>
      </c>
      <c r="G198" s="10" t="str">
        <f t="shared" si="134"/>
        <v/>
      </c>
      <c r="H198" s="10" t="str">
        <f t="shared" si="134"/>
        <v/>
      </c>
      <c r="I198" s="10" t="str">
        <f t="shared" si="134"/>
        <v/>
      </c>
      <c r="J198" s="10" t="str">
        <f t="shared" si="134"/>
        <v/>
      </c>
      <c r="K198" s="10" t="str">
        <f t="shared" si="134"/>
        <v/>
      </c>
      <c r="L198" s="10" t="str">
        <f t="shared" si="134"/>
        <v/>
      </c>
      <c r="M198" s="10" t="str">
        <f t="shared" si="134"/>
        <v/>
      </c>
      <c r="N198" s="10" t="str">
        <f t="shared" si="134"/>
        <v/>
      </c>
      <c r="O198" s="10" t="str">
        <f t="shared" si="134"/>
        <v/>
      </c>
      <c r="P198" s="16">
        <f t="shared" si="104"/>
        <v>0</v>
      </c>
    </row>
    <row r="199" spans="1:16" ht="16.05" customHeight="1" x14ac:dyDescent="0.2">
      <c r="A199" s="46"/>
      <c r="B199" s="36" t="s">
        <v>56</v>
      </c>
      <c r="C199" s="37" t="s">
        <v>21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16">
        <f t="shared" si="104"/>
        <v>0</v>
      </c>
    </row>
    <row r="200" spans="1:16" ht="16.05" customHeight="1" x14ac:dyDescent="0.2">
      <c r="A200" s="46"/>
      <c r="B200" s="36"/>
      <c r="C200" s="38" t="s">
        <v>22</v>
      </c>
      <c r="D200" s="10" t="str">
        <f t="shared" ref="D200:O200" si="135">IF(D199&lt;=0,"",D199/$P199%)</f>
        <v/>
      </c>
      <c r="E200" s="10" t="str">
        <f t="shared" si="135"/>
        <v/>
      </c>
      <c r="F200" s="10" t="str">
        <f t="shared" si="135"/>
        <v/>
      </c>
      <c r="G200" s="10" t="str">
        <f t="shared" si="135"/>
        <v/>
      </c>
      <c r="H200" s="10" t="str">
        <f t="shared" si="135"/>
        <v/>
      </c>
      <c r="I200" s="10" t="str">
        <f t="shared" si="135"/>
        <v/>
      </c>
      <c r="J200" s="10" t="str">
        <f t="shared" si="135"/>
        <v/>
      </c>
      <c r="K200" s="10" t="str">
        <f t="shared" si="135"/>
        <v/>
      </c>
      <c r="L200" s="10" t="str">
        <f t="shared" si="135"/>
        <v/>
      </c>
      <c r="M200" s="10" t="str">
        <f t="shared" si="135"/>
        <v/>
      </c>
      <c r="N200" s="10" t="str">
        <f t="shared" si="135"/>
        <v/>
      </c>
      <c r="O200" s="10" t="str">
        <f t="shared" si="135"/>
        <v/>
      </c>
      <c r="P200" s="16">
        <f t="shared" si="104"/>
        <v>0</v>
      </c>
    </row>
    <row r="201" spans="1:16" ht="16.05" customHeight="1" x14ac:dyDescent="0.2">
      <c r="A201" s="46"/>
      <c r="B201" s="36"/>
      <c r="C201" s="37" t="s">
        <v>23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16">
        <f t="shared" si="104"/>
        <v>0</v>
      </c>
    </row>
    <row r="202" spans="1:16" ht="16.05" customHeight="1" x14ac:dyDescent="0.2">
      <c r="A202" s="46"/>
      <c r="B202" s="36"/>
      <c r="C202" s="38" t="s">
        <v>22</v>
      </c>
      <c r="D202" s="10" t="str">
        <f t="shared" ref="D202:O202" si="136">IF(D201&lt;=0,"",D201/$P201%)</f>
        <v/>
      </c>
      <c r="E202" s="10" t="str">
        <f t="shared" si="136"/>
        <v/>
      </c>
      <c r="F202" s="10" t="str">
        <f t="shared" si="136"/>
        <v/>
      </c>
      <c r="G202" s="10" t="str">
        <f t="shared" si="136"/>
        <v/>
      </c>
      <c r="H202" s="10" t="str">
        <f t="shared" si="136"/>
        <v/>
      </c>
      <c r="I202" s="10" t="str">
        <f t="shared" si="136"/>
        <v/>
      </c>
      <c r="J202" s="10" t="str">
        <f t="shared" si="136"/>
        <v/>
      </c>
      <c r="K202" s="10" t="str">
        <f t="shared" si="136"/>
        <v/>
      </c>
      <c r="L202" s="10" t="str">
        <f t="shared" si="136"/>
        <v/>
      </c>
      <c r="M202" s="10" t="str">
        <f t="shared" si="136"/>
        <v/>
      </c>
      <c r="N202" s="10" t="str">
        <f t="shared" si="136"/>
        <v/>
      </c>
      <c r="O202" s="10" t="str">
        <f t="shared" si="136"/>
        <v/>
      </c>
      <c r="P202" s="16">
        <f t="shared" si="104"/>
        <v>0</v>
      </c>
    </row>
    <row r="203" spans="1:16" ht="16.05" customHeight="1" x14ac:dyDescent="0.2">
      <c r="A203" s="46"/>
      <c r="B203" s="36"/>
      <c r="C203" s="37" t="s">
        <v>24</v>
      </c>
      <c r="D203" s="9">
        <f>SUM(D201,D199)</f>
        <v>0</v>
      </c>
      <c r="E203" s="9">
        <f t="shared" ref="E203:O203" si="137">SUM(E201,E199)</f>
        <v>0</v>
      </c>
      <c r="F203" s="9">
        <f t="shared" si="137"/>
        <v>0</v>
      </c>
      <c r="G203" s="9">
        <f t="shared" si="137"/>
        <v>0</v>
      </c>
      <c r="H203" s="9">
        <f t="shared" si="137"/>
        <v>0</v>
      </c>
      <c r="I203" s="9">
        <f t="shared" si="137"/>
        <v>0</v>
      </c>
      <c r="J203" s="9">
        <f t="shared" si="137"/>
        <v>0</v>
      </c>
      <c r="K203" s="9">
        <f t="shared" si="137"/>
        <v>0</v>
      </c>
      <c r="L203" s="9">
        <f t="shared" si="137"/>
        <v>0</v>
      </c>
      <c r="M203" s="9">
        <f t="shared" si="137"/>
        <v>0</v>
      </c>
      <c r="N203" s="9">
        <f t="shared" si="137"/>
        <v>0</v>
      </c>
      <c r="O203" s="9">
        <f t="shared" si="137"/>
        <v>0</v>
      </c>
      <c r="P203" s="16">
        <f t="shared" si="104"/>
        <v>0</v>
      </c>
    </row>
    <row r="204" spans="1:16" ht="16.05" customHeight="1" x14ac:dyDescent="0.2">
      <c r="A204" s="46"/>
      <c r="B204" s="40"/>
      <c r="C204" s="38" t="s">
        <v>22</v>
      </c>
      <c r="D204" s="10" t="str">
        <f t="shared" ref="D204:O204" si="138">IF(D203&lt;=0,"",D203/$P203%)</f>
        <v/>
      </c>
      <c r="E204" s="10" t="str">
        <f t="shared" si="138"/>
        <v/>
      </c>
      <c r="F204" s="10" t="str">
        <f t="shared" si="138"/>
        <v/>
      </c>
      <c r="G204" s="10" t="str">
        <f t="shared" si="138"/>
        <v/>
      </c>
      <c r="H204" s="10" t="str">
        <f t="shared" si="138"/>
        <v/>
      </c>
      <c r="I204" s="10" t="str">
        <f t="shared" si="138"/>
        <v/>
      </c>
      <c r="J204" s="10" t="str">
        <f t="shared" si="138"/>
        <v/>
      </c>
      <c r="K204" s="10" t="str">
        <f t="shared" si="138"/>
        <v/>
      </c>
      <c r="L204" s="10" t="str">
        <f t="shared" si="138"/>
        <v/>
      </c>
      <c r="M204" s="10" t="str">
        <f t="shared" si="138"/>
        <v/>
      </c>
      <c r="N204" s="10" t="str">
        <f t="shared" si="138"/>
        <v/>
      </c>
      <c r="O204" s="10" t="str">
        <f t="shared" si="138"/>
        <v/>
      </c>
      <c r="P204" s="16">
        <f t="shared" si="104"/>
        <v>0</v>
      </c>
    </row>
    <row r="205" spans="1:16" ht="16.05" customHeight="1" x14ac:dyDescent="0.2">
      <c r="A205" s="46"/>
      <c r="B205" s="36" t="s">
        <v>57</v>
      </c>
      <c r="C205" s="37" t="s">
        <v>21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16">
        <f t="shared" si="104"/>
        <v>0</v>
      </c>
    </row>
    <row r="206" spans="1:16" ht="16.05" customHeight="1" x14ac:dyDescent="0.2">
      <c r="A206" s="46"/>
      <c r="B206" s="36"/>
      <c r="C206" s="38" t="s">
        <v>22</v>
      </c>
      <c r="D206" s="10" t="str">
        <f t="shared" ref="D206:O206" si="139">IF(D205&lt;=0,"",D205/$P205%)</f>
        <v/>
      </c>
      <c r="E206" s="10" t="str">
        <f t="shared" si="139"/>
        <v/>
      </c>
      <c r="F206" s="10" t="str">
        <f t="shared" si="139"/>
        <v/>
      </c>
      <c r="G206" s="10" t="str">
        <f t="shared" si="139"/>
        <v/>
      </c>
      <c r="H206" s="10" t="str">
        <f t="shared" si="139"/>
        <v/>
      </c>
      <c r="I206" s="10" t="str">
        <f t="shared" si="139"/>
        <v/>
      </c>
      <c r="J206" s="10" t="str">
        <f t="shared" si="139"/>
        <v/>
      </c>
      <c r="K206" s="10" t="str">
        <f t="shared" si="139"/>
        <v/>
      </c>
      <c r="L206" s="10" t="str">
        <f t="shared" si="139"/>
        <v/>
      </c>
      <c r="M206" s="10" t="str">
        <f t="shared" si="139"/>
        <v/>
      </c>
      <c r="N206" s="10" t="str">
        <f t="shared" si="139"/>
        <v/>
      </c>
      <c r="O206" s="10" t="str">
        <f t="shared" si="139"/>
        <v/>
      </c>
      <c r="P206" s="16">
        <f t="shared" si="104"/>
        <v>0</v>
      </c>
    </row>
    <row r="207" spans="1:16" ht="16.05" customHeight="1" x14ac:dyDescent="0.2">
      <c r="A207" s="46"/>
      <c r="B207" s="36"/>
      <c r="C207" s="37" t="s">
        <v>23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16">
        <f t="shared" si="104"/>
        <v>0</v>
      </c>
    </row>
    <row r="208" spans="1:16" ht="16.05" customHeight="1" x14ac:dyDescent="0.2">
      <c r="A208" s="46"/>
      <c r="B208" s="36"/>
      <c r="C208" s="38" t="s">
        <v>22</v>
      </c>
      <c r="D208" s="10" t="str">
        <f t="shared" ref="D208:O208" si="140">IF(D207&lt;=0,"",D207/$P207%)</f>
        <v/>
      </c>
      <c r="E208" s="10" t="str">
        <f t="shared" si="140"/>
        <v/>
      </c>
      <c r="F208" s="10" t="str">
        <f t="shared" si="140"/>
        <v/>
      </c>
      <c r="G208" s="10" t="str">
        <f t="shared" si="140"/>
        <v/>
      </c>
      <c r="H208" s="10" t="str">
        <f t="shared" si="140"/>
        <v/>
      </c>
      <c r="I208" s="10" t="str">
        <f t="shared" si="140"/>
        <v/>
      </c>
      <c r="J208" s="10" t="str">
        <f t="shared" si="140"/>
        <v/>
      </c>
      <c r="K208" s="10" t="str">
        <f t="shared" si="140"/>
        <v/>
      </c>
      <c r="L208" s="10" t="str">
        <f t="shared" si="140"/>
        <v/>
      </c>
      <c r="M208" s="10" t="str">
        <f t="shared" si="140"/>
        <v/>
      </c>
      <c r="N208" s="10" t="str">
        <f t="shared" si="140"/>
        <v/>
      </c>
      <c r="O208" s="10" t="str">
        <f t="shared" si="140"/>
        <v/>
      </c>
      <c r="P208" s="16">
        <f t="shared" si="104"/>
        <v>0</v>
      </c>
    </row>
    <row r="209" spans="1:16" ht="16.05" customHeight="1" x14ac:dyDescent="0.2">
      <c r="A209" s="46"/>
      <c r="B209" s="36"/>
      <c r="C209" s="37" t="s">
        <v>24</v>
      </c>
      <c r="D209" s="9">
        <f>SUM(D207,D205)</f>
        <v>0</v>
      </c>
      <c r="E209" s="9">
        <f t="shared" ref="E209:O209" si="141">SUM(E207,E205)</f>
        <v>0</v>
      </c>
      <c r="F209" s="9">
        <f t="shared" si="141"/>
        <v>0</v>
      </c>
      <c r="G209" s="9">
        <f t="shared" si="141"/>
        <v>0</v>
      </c>
      <c r="H209" s="9">
        <f t="shared" si="141"/>
        <v>0</v>
      </c>
      <c r="I209" s="9">
        <f t="shared" si="141"/>
        <v>0</v>
      </c>
      <c r="J209" s="9">
        <f t="shared" si="141"/>
        <v>0</v>
      </c>
      <c r="K209" s="9">
        <f t="shared" si="141"/>
        <v>0</v>
      </c>
      <c r="L209" s="9">
        <f t="shared" si="141"/>
        <v>0</v>
      </c>
      <c r="M209" s="9">
        <f t="shared" si="141"/>
        <v>0</v>
      </c>
      <c r="N209" s="9">
        <f t="shared" si="141"/>
        <v>0</v>
      </c>
      <c r="O209" s="9">
        <f t="shared" si="141"/>
        <v>0</v>
      </c>
      <c r="P209" s="16">
        <f t="shared" si="104"/>
        <v>0</v>
      </c>
    </row>
    <row r="210" spans="1:16" ht="16.05" customHeight="1" x14ac:dyDescent="0.2">
      <c r="A210" s="46"/>
      <c r="B210" s="40"/>
      <c r="C210" s="38" t="s">
        <v>22</v>
      </c>
      <c r="D210" s="10" t="str">
        <f t="shared" ref="D210:O210" si="142">IF(D209&lt;=0,"",D209/$P209%)</f>
        <v/>
      </c>
      <c r="E210" s="10" t="str">
        <f t="shared" si="142"/>
        <v/>
      </c>
      <c r="F210" s="10" t="str">
        <f t="shared" si="142"/>
        <v/>
      </c>
      <c r="G210" s="10" t="str">
        <f t="shared" si="142"/>
        <v/>
      </c>
      <c r="H210" s="10" t="str">
        <f t="shared" si="142"/>
        <v/>
      </c>
      <c r="I210" s="10" t="str">
        <f t="shared" si="142"/>
        <v/>
      </c>
      <c r="J210" s="10" t="str">
        <f t="shared" si="142"/>
        <v/>
      </c>
      <c r="K210" s="10" t="str">
        <f t="shared" si="142"/>
        <v/>
      </c>
      <c r="L210" s="10" t="str">
        <f t="shared" si="142"/>
        <v/>
      </c>
      <c r="M210" s="10" t="str">
        <f t="shared" si="142"/>
        <v/>
      </c>
      <c r="N210" s="10" t="str">
        <f t="shared" si="142"/>
        <v/>
      </c>
      <c r="O210" s="10" t="str">
        <f t="shared" si="142"/>
        <v/>
      </c>
      <c r="P210" s="16">
        <f t="shared" si="104"/>
        <v>0</v>
      </c>
    </row>
    <row r="211" spans="1:16" ht="16.05" customHeight="1" x14ac:dyDescent="0.2">
      <c r="A211" s="46"/>
      <c r="B211" s="36" t="s">
        <v>58</v>
      </c>
      <c r="C211" s="37" t="s">
        <v>21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16">
        <f t="shared" si="104"/>
        <v>0</v>
      </c>
    </row>
    <row r="212" spans="1:16" ht="16.05" customHeight="1" x14ac:dyDescent="0.2">
      <c r="A212" s="46"/>
      <c r="B212" s="36"/>
      <c r="C212" s="38" t="s">
        <v>22</v>
      </c>
      <c r="D212" s="10" t="str">
        <f t="shared" ref="D212:O212" si="143">IF(D211&lt;=0,"",D211/$P211%)</f>
        <v/>
      </c>
      <c r="E212" s="10" t="str">
        <f t="shared" si="143"/>
        <v/>
      </c>
      <c r="F212" s="10" t="str">
        <f t="shared" si="143"/>
        <v/>
      </c>
      <c r="G212" s="10" t="str">
        <f t="shared" si="143"/>
        <v/>
      </c>
      <c r="H212" s="10" t="str">
        <f t="shared" si="143"/>
        <v/>
      </c>
      <c r="I212" s="10" t="str">
        <f t="shared" si="143"/>
        <v/>
      </c>
      <c r="J212" s="10" t="str">
        <f t="shared" si="143"/>
        <v/>
      </c>
      <c r="K212" s="10" t="str">
        <f t="shared" si="143"/>
        <v/>
      </c>
      <c r="L212" s="10" t="str">
        <f t="shared" si="143"/>
        <v/>
      </c>
      <c r="M212" s="10" t="str">
        <f t="shared" si="143"/>
        <v/>
      </c>
      <c r="N212" s="10" t="str">
        <f t="shared" si="143"/>
        <v/>
      </c>
      <c r="O212" s="10" t="str">
        <f t="shared" si="143"/>
        <v/>
      </c>
      <c r="P212" s="16">
        <f t="shared" si="104"/>
        <v>0</v>
      </c>
    </row>
    <row r="213" spans="1:16" ht="16.05" customHeight="1" x14ac:dyDescent="0.2">
      <c r="A213" s="46"/>
      <c r="B213" s="36"/>
      <c r="C213" s="37" t="s">
        <v>23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16">
        <f t="shared" si="104"/>
        <v>0</v>
      </c>
    </row>
    <row r="214" spans="1:16" ht="16.05" customHeight="1" x14ac:dyDescent="0.2">
      <c r="A214" s="46"/>
      <c r="B214" s="36"/>
      <c r="C214" s="38" t="s">
        <v>22</v>
      </c>
      <c r="D214" s="10" t="str">
        <f t="shared" ref="D214:O214" si="144">IF(D213&lt;=0,"",D213/$P213%)</f>
        <v/>
      </c>
      <c r="E214" s="10" t="str">
        <f t="shared" si="144"/>
        <v/>
      </c>
      <c r="F214" s="10" t="str">
        <f t="shared" si="144"/>
        <v/>
      </c>
      <c r="G214" s="10" t="str">
        <f t="shared" si="144"/>
        <v/>
      </c>
      <c r="H214" s="10" t="str">
        <f t="shared" si="144"/>
        <v/>
      </c>
      <c r="I214" s="10" t="str">
        <f t="shared" si="144"/>
        <v/>
      </c>
      <c r="J214" s="10" t="str">
        <f t="shared" si="144"/>
        <v/>
      </c>
      <c r="K214" s="10" t="str">
        <f t="shared" si="144"/>
        <v/>
      </c>
      <c r="L214" s="10" t="str">
        <f t="shared" si="144"/>
        <v/>
      </c>
      <c r="M214" s="10" t="str">
        <f t="shared" si="144"/>
        <v/>
      </c>
      <c r="N214" s="10" t="str">
        <f t="shared" si="144"/>
        <v/>
      </c>
      <c r="O214" s="10" t="str">
        <f t="shared" si="144"/>
        <v/>
      </c>
      <c r="P214" s="16">
        <f t="shared" si="104"/>
        <v>0</v>
      </c>
    </row>
    <row r="215" spans="1:16" ht="16.05" customHeight="1" x14ac:dyDescent="0.2">
      <c r="A215" s="46"/>
      <c r="B215" s="36"/>
      <c r="C215" s="37" t="s">
        <v>24</v>
      </c>
      <c r="D215" s="9">
        <f>SUM(D213,D211)</f>
        <v>0</v>
      </c>
      <c r="E215" s="9">
        <f t="shared" ref="E215:O215" si="145">SUM(E213,E211)</f>
        <v>0</v>
      </c>
      <c r="F215" s="9">
        <f t="shared" si="145"/>
        <v>0</v>
      </c>
      <c r="G215" s="9">
        <f t="shared" si="145"/>
        <v>0</v>
      </c>
      <c r="H215" s="9">
        <f t="shared" si="145"/>
        <v>0</v>
      </c>
      <c r="I215" s="9">
        <f t="shared" si="145"/>
        <v>0</v>
      </c>
      <c r="J215" s="9">
        <f t="shared" si="145"/>
        <v>0</v>
      </c>
      <c r="K215" s="9">
        <f t="shared" si="145"/>
        <v>0</v>
      </c>
      <c r="L215" s="9">
        <f t="shared" si="145"/>
        <v>0</v>
      </c>
      <c r="M215" s="9">
        <f t="shared" si="145"/>
        <v>0</v>
      </c>
      <c r="N215" s="9">
        <f t="shared" si="145"/>
        <v>0</v>
      </c>
      <c r="O215" s="9">
        <f t="shared" si="145"/>
        <v>0</v>
      </c>
      <c r="P215" s="16">
        <f t="shared" si="104"/>
        <v>0</v>
      </c>
    </row>
    <row r="216" spans="1:16" ht="16.05" customHeight="1" x14ac:dyDescent="0.2">
      <c r="A216" s="46"/>
      <c r="B216" s="40"/>
      <c r="C216" s="38" t="s">
        <v>22</v>
      </c>
      <c r="D216" s="10" t="str">
        <f t="shared" ref="D216:O216" si="146">IF(D215&lt;=0,"",D215/$P215%)</f>
        <v/>
      </c>
      <c r="E216" s="10" t="str">
        <f t="shared" si="146"/>
        <v/>
      </c>
      <c r="F216" s="10" t="str">
        <f t="shared" si="146"/>
        <v/>
      </c>
      <c r="G216" s="10" t="str">
        <f t="shared" si="146"/>
        <v/>
      </c>
      <c r="H216" s="10" t="str">
        <f t="shared" si="146"/>
        <v/>
      </c>
      <c r="I216" s="10" t="str">
        <f t="shared" si="146"/>
        <v/>
      </c>
      <c r="J216" s="10" t="str">
        <f t="shared" si="146"/>
        <v/>
      </c>
      <c r="K216" s="10" t="str">
        <f t="shared" si="146"/>
        <v/>
      </c>
      <c r="L216" s="10" t="str">
        <f t="shared" si="146"/>
        <v/>
      </c>
      <c r="M216" s="10" t="str">
        <f t="shared" si="146"/>
        <v/>
      </c>
      <c r="N216" s="10" t="str">
        <f t="shared" si="146"/>
        <v/>
      </c>
      <c r="O216" s="10" t="str">
        <f t="shared" si="146"/>
        <v/>
      </c>
      <c r="P216" s="16">
        <f t="shared" si="104"/>
        <v>0</v>
      </c>
    </row>
    <row r="217" spans="1:16" ht="16.05" customHeight="1" x14ac:dyDescent="0.2">
      <c r="A217" s="46"/>
      <c r="B217" s="36" t="s">
        <v>59</v>
      </c>
      <c r="C217" s="37" t="s">
        <v>21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16">
        <f t="shared" si="104"/>
        <v>0</v>
      </c>
    </row>
    <row r="218" spans="1:16" ht="16.05" customHeight="1" x14ac:dyDescent="0.2">
      <c r="A218" s="46"/>
      <c r="B218" s="36"/>
      <c r="C218" s="38" t="s">
        <v>22</v>
      </c>
      <c r="D218" s="10" t="str">
        <f t="shared" ref="D218:O218" si="147">IF(D217&lt;=0,"",D217/$P217%)</f>
        <v/>
      </c>
      <c r="E218" s="10" t="str">
        <f t="shared" si="147"/>
        <v/>
      </c>
      <c r="F218" s="10" t="str">
        <f t="shared" si="147"/>
        <v/>
      </c>
      <c r="G218" s="10" t="str">
        <f t="shared" si="147"/>
        <v/>
      </c>
      <c r="H218" s="10" t="str">
        <f t="shared" si="147"/>
        <v/>
      </c>
      <c r="I218" s="10" t="str">
        <f t="shared" si="147"/>
        <v/>
      </c>
      <c r="J218" s="10" t="str">
        <f t="shared" si="147"/>
        <v/>
      </c>
      <c r="K218" s="10" t="str">
        <f t="shared" si="147"/>
        <v/>
      </c>
      <c r="L218" s="10" t="str">
        <f t="shared" si="147"/>
        <v/>
      </c>
      <c r="M218" s="10" t="str">
        <f t="shared" si="147"/>
        <v/>
      </c>
      <c r="N218" s="10" t="str">
        <f t="shared" si="147"/>
        <v/>
      </c>
      <c r="O218" s="10" t="str">
        <f t="shared" si="147"/>
        <v/>
      </c>
      <c r="P218" s="16">
        <f t="shared" ref="P218:P223" si="148">SUM(D218:O218)</f>
        <v>0</v>
      </c>
    </row>
    <row r="219" spans="1:16" ht="16.05" customHeight="1" x14ac:dyDescent="0.2">
      <c r="A219" s="46"/>
      <c r="B219" s="36"/>
      <c r="C219" s="37" t="s">
        <v>23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16">
        <f t="shared" si="148"/>
        <v>0</v>
      </c>
    </row>
    <row r="220" spans="1:16" ht="16.05" customHeight="1" x14ac:dyDescent="0.2">
      <c r="A220" s="46"/>
      <c r="B220" s="36"/>
      <c r="C220" s="38" t="s">
        <v>22</v>
      </c>
      <c r="D220" s="10" t="str">
        <f t="shared" ref="D220:O220" si="149">IF(D219&lt;=0,"",D219/$P219%)</f>
        <v/>
      </c>
      <c r="E220" s="10" t="str">
        <f t="shared" si="149"/>
        <v/>
      </c>
      <c r="F220" s="10" t="str">
        <f t="shared" si="149"/>
        <v/>
      </c>
      <c r="G220" s="10" t="str">
        <f t="shared" si="149"/>
        <v/>
      </c>
      <c r="H220" s="10" t="str">
        <f t="shared" si="149"/>
        <v/>
      </c>
      <c r="I220" s="10" t="str">
        <f t="shared" si="149"/>
        <v/>
      </c>
      <c r="J220" s="10" t="str">
        <f t="shared" si="149"/>
        <v/>
      </c>
      <c r="K220" s="10" t="str">
        <f t="shared" si="149"/>
        <v/>
      </c>
      <c r="L220" s="10" t="str">
        <f t="shared" si="149"/>
        <v/>
      </c>
      <c r="M220" s="10" t="str">
        <f t="shared" si="149"/>
        <v/>
      </c>
      <c r="N220" s="10" t="str">
        <f t="shared" si="149"/>
        <v/>
      </c>
      <c r="O220" s="10" t="str">
        <f t="shared" si="149"/>
        <v/>
      </c>
      <c r="P220" s="16">
        <f t="shared" si="148"/>
        <v>0</v>
      </c>
    </row>
    <row r="221" spans="1:16" ht="16.05" customHeight="1" x14ac:dyDescent="0.2">
      <c r="A221" s="46"/>
      <c r="B221" s="36"/>
      <c r="C221" s="37" t="s">
        <v>24</v>
      </c>
      <c r="D221" s="9">
        <f>SUM(D219,D217)</f>
        <v>0</v>
      </c>
      <c r="E221" s="9">
        <f t="shared" ref="E221:O221" si="150">SUM(E219,E217)</f>
        <v>0</v>
      </c>
      <c r="F221" s="9">
        <f t="shared" si="150"/>
        <v>0</v>
      </c>
      <c r="G221" s="9">
        <f t="shared" si="150"/>
        <v>0</v>
      </c>
      <c r="H221" s="9">
        <f t="shared" si="150"/>
        <v>0</v>
      </c>
      <c r="I221" s="9">
        <f t="shared" si="150"/>
        <v>0</v>
      </c>
      <c r="J221" s="9">
        <f t="shared" si="150"/>
        <v>0</v>
      </c>
      <c r="K221" s="9">
        <f t="shared" si="150"/>
        <v>0</v>
      </c>
      <c r="L221" s="9">
        <f t="shared" si="150"/>
        <v>0</v>
      </c>
      <c r="M221" s="9">
        <f t="shared" si="150"/>
        <v>0</v>
      </c>
      <c r="N221" s="9">
        <f t="shared" si="150"/>
        <v>0</v>
      </c>
      <c r="O221" s="9">
        <f t="shared" si="150"/>
        <v>0</v>
      </c>
      <c r="P221" s="16">
        <f t="shared" si="148"/>
        <v>0</v>
      </c>
    </row>
    <row r="222" spans="1:16" ht="16.05" customHeight="1" x14ac:dyDescent="0.2">
      <c r="A222" s="46"/>
      <c r="B222" s="40"/>
      <c r="C222" s="38" t="s">
        <v>22</v>
      </c>
      <c r="D222" s="10" t="str">
        <f t="shared" ref="D222:O222" si="151">IF(D221&lt;=0,"",D221/$P221%)</f>
        <v/>
      </c>
      <c r="E222" s="10" t="str">
        <f t="shared" si="151"/>
        <v/>
      </c>
      <c r="F222" s="10" t="str">
        <f t="shared" si="151"/>
        <v/>
      </c>
      <c r="G222" s="10" t="str">
        <f t="shared" si="151"/>
        <v/>
      </c>
      <c r="H222" s="10" t="str">
        <f t="shared" si="151"/>
        <v/>
      </c>
      <c r="I222" s="10" t="str">
        <f t="shared" si="151"/>
        <v/>
      </c>
      <c r="J222" s="10" t="str">
        <f t="shared" si="151"/>
        <v/>
      </c>
      <c r="K222" s="10" t="str">
        <f t="shared" si="151"/>
        <v/>
      </c>
      <c r="L222" s="10" t="str">
        <f t="shared" si="151"/>
        <v/>
      </c>
      <c r="M222" s="10" t="str">
        <f t="shared" si="151"/>
        <v/>
      </c>
      <c r="N222" s="10" t="str">
        <f t="shared" si="151"/>
        <v/>
      </c>
      <c r="O222" s="10" t="str">
        <f t="shared" si="151"/>
        <v/>
      </c>
      <c r="P222" s="16">
        <f t="shared" si="148"/>
        <v>0</v>
      </c>
    </row>
    <row r="223" spans="1:16" ht="16.05" customHeight="1" x14ac:dyDescent="0.2">
      <c r="A223" s="36"/>
      <c r="B223" s="36" t="s">
        <v>60</v>
      </c>
      <c r="C223" s="37" t="s">
        <v>21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16">
        <f t="shared" si="148"/>
        <v>0</v>
      </c>
    </row>
    <row r="224" spans="1:16" ht="16.05" customHeight="1" x14ac:dyDescent="0.2">
      <c r="A224" s="36"/>
      <c r="B224" s="36"/>
      <c r="C224" s="38" t="s">
        <v>22</v>
      </c>
      <c r="D224" s="10" t="str">
        <f t="shared" ref="D224:O224" si="152">IF(D223&lt;=0,"",D223/$P223%)</f>
        <v/>
      </c>
      <c r="E224" s="10" t="str">
        <f t="shared" si="152"/>
        <v/>
      </c>
      <c r="F224" s="10" t="str">
        <f t="shared" si="152"/>
        <v/>
      </c>
      <c r="G224" s="10" t="str">
        <f t="shared" si="152"/>
        <v/>
      </c>
      <c r="H224" s="10" t="str">
        <f t="shared" si="152"/>
        <v/>
      </c>
      <c r="I224" s="10" t="str">
        <f t="shared" si="152"/>
        <v/>
      </c>
      <c r="J224" s="10" t="str">
        <f t="shared" si="152"/>
        <v/>
      </c>
      <c r="K224" s="10" t="str">
        <f t="shared" si="152"/>
        <v/>
      </c>
      <c r="L224" s="10" t="str">
        <f t="shared" si="152"/>
        <v/>
      </c>
      <c r="M224" s="10" t="str">
        <f t="shared" si="152"/>
        <v/>
      </c>
      <c r="N224" s="10" t="str">
        <f t="shared" si="152"/>
        <v/>
      </c>
      <c r="O224" s="10" t="str">
        <f t="shared" si="152"/>
        <v/>
      </c>
      <c r="P224" s="16">
        <f>SUM(D224:O224)</f>
        <v>0</v>
      </c>
    </row>
    <row r="225" spans="1:16" ht="16.05" customHeight="1" x14ac:dyDescent="0.2">
      <c r="A225" s="36"/>
      <c r="B225" s="36"/>
      <c r="C225" s="37" t="s">
        <v>23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16">
        <f>SUM(D225:O225)</f>
        <v>0</v>
      </c>
    </row>
    <row r="226" spans="1:16" ht="16.05" customHeight="1" x14ac:dyDescent="0.2">
      <c r="A226" s="36"/>
      <c r="B226" s="36"/>
      <c r="C226" s="38" t="s">
        <v>22</v>
      </c>
      <c r="D226" s="10" t="str">
        <f t="shared" ref="D226:O226" si="153">IF(D225&lt;=0,"",D225/$P225%)</f>
        <v/>
      </c>
      <c r="E226" s="10" t="str">
        <f t="shared" si="153"/>
        <v/>
      </c>
      <c r="F226" s="10" t="str">
        <f t="shared" si="153"/>
        <v/>
      </c>
      <c r="G226" s="10" t="str">
        <f t="shared" si="153"/>
        <v/>
      </c>
      <c r="H226" s="10" t="str">
        <f t="shared" si="153"/>
        <v/>
      </c>
      <c r="I226" s="10" t="str">
        <f t="shared" si="153"/>
        <v/>
      </c>
      <c r="J226" s="10" t="str">
        <f t="shared" si="153"/>
        <v/>
      </c>
      <c r="K226" s="10" t="str">
        <f t="shared" si="153"/>
        <v/>
      </c>
      <c r="L226" s="10" t="str">
        <f t="shared" si="153"/>
        <v/>
      </c>
      <c r="M226" s="10" t="str">
        <f t="shared" si="153"/>
        <v/>
      </c>
      <c r="N226" s="10" t="str">
        <f t="shared" si="153"/>
        <v/>
      </c>
      <c r="O226" s="10" t="str">
        <f t="shared" si="153"/>
        <v/>
      </c>
      <c r="P226" s="16">
        <f>SUM(D226:O226)</f>
        <v>0</v>
      </c>
    </row>
    <row r="227" spans="1:16" ht="16.05" customHeight="1" x14ac:dyDescent="0.2">
      <c r="A227" s="46"/>
      <c r="B227" s="36"/>
      <c r="C227" s="37" t="s">
        <v>24</v>
      </c>
      <c r="D227" s="9">
        <f>SUM(D225,D223)</f>
        <v>0</v>
      </c>
      <c r="E227" s="9">
        <f t="shared" ref="E227:O227" si="154">SUM(E225,E223)</f>
        <v>0</v>
      </c>
      <c r="F227" s="9">
        <f t="shared" si="154"/>
        <v>0</v>
      </c>
      <c r="G227" s="9">
        <f t="shared" si="154"/>
        <v>0</v>
      </c>
      <c r="H227" s="9">
        <f t="shared" si="154"/>
        <v>0</v>
      </c>
      <c r="I227" s="9">
        <f t="shared" si="154"/>
        <v>0</v>
      </c>
      <c r="J227" s="9">
        <f t="shared" si="154"/>
        <v>0</v>
      </c>
      <c r="K227" s="9">
        <f t="shared" si="154"/>
        <v>0</v>
      </c>
      <c r="L227" s="9">
        <f t="shared" si="154"/>
        <v>0</v>
      </c>
      <c r="M227" s="9">
        <f t="shared" si="154"/>
        <v>0</v>
      </c>
      <c r="N227" s="9">
        <f t="shared" si="154"/>
        <v>0</v>
      </c>
      <c r="O227" s="9">
        <f t="shared" si="154"/>
        <v>0</v>
      </c>
      <c r="P227" s="16">
        <f>SUM(D227:O227)</f>
        <v>0</v>
      </c>
    </row>
    <row r="228" spans="1:16" ht="16.05" customHeight="1" x14ac:dyDescent="0.2">
      <c r="A228" s="43"/>
      <c r="B228" s="40"/>
      <c r="C228" s="38" t="s">
        <v>22</v>
      </c>
      <c r="D228" s="10" t="str">
        <f t="shared" ref="D228:O228" si="155">IF(D227&lt;=0,"",D227/$P227%)</f>
        <v/>
      </c>
      <c r="E228" s="10" t="str">
        <f t="shared" si="155"/>
        <v/>
      </c>
      <c r="F228" s="10" t="str">
        <f t="shared" si="155"/>
        <v/>
      </c>
      <c r="G228" s="10" t="str">
        <f t="shared" si="155"/>
        <v/>
      </c>
      <c r="H228" s="10" t="str">
        <f t="shared" si="155"/>
        <v/>
      </c>
      <c r="I228" s="10" t="str">
        <f t="shared" si="155"/>
        <v/>
      </c>
      <c r="J228" s="10" t="str">
        <f t="shared" si="155"/>
        <v/>
      </c>
      <c r="K228" s="10" t="str">
        <f t="shared" si="155"/>
        <v/>
      </c>
      <c r="L228" s="10" t="str">
        <f t="shared" si="155"/>
        <v/>
      </c>
      <c r="M228" s="10" t="str">
        <f t="shared" si="155"/>
        <v/>
      </c>
      <c r="N228" s="10" t="str">
        <f t="shared" si="155"/>
        <v/>
      </c>
      <c r="O228" s="10" t="str">
        <f t="shared" si="155"/>
        <v/>
      </c>
      <c r="P228" s="16">
        <f>SUM(D228:O228)</f>
        <v>0</v>
      </c>
    </row>
    <row r="229" spans="1:16" ht="16.05" customHeight="1" x14ac:dyDescent="0.2">
      <c r="A229" s="36" t="s">
        <v>61</v>
      </c>
      <c r="C229" s="37" t="s">
        <v>21</v>
      </c>
      <c r="D229" s="10">
        <f>SUM(D235,D241,D247,D253,D259,D265,D271,D277,D283,D289)</f>
        <v>0</v>
      </c>
      <c r="E229" s="10">
        <f>SUM(E235,E241,E247,E253,E259,E265,E271,E277,E283,E289)</f>
        <v>0</v>
      </c>
      <c r="F229" s="10">
        <f t="shared" ref="F229:N229" si="156">SUM(F235,F241,F247,F253,F259,F265,F271,F277,F283,F289)</f>
        <v>0</v>
      </c>
      <c r="G229" s="10">
        <f t="shared" si="156"/>
        <v>0</v>
      </c>
      <c r="H229" s="10">
        <f t="shared" si="156"/>
        <v>0</v>
      </c>
      <c r="I229" s="10">
        <f t="shared" si="156"/>
        <v>0</v>
      </c>
      <c r="J229" s="10">
        <f t="shared" si="156"/>
        <v>0</v>
      </c>
      <c r="K229" s="10">
        <f t="shared" si="156"/>
        <v>0</v>
      </c>
      <c r="L229" s="10">
        <f t="shared" si="156"/>
        <v>0</v>
      </c>
      <c r="M229" s="10">
        <f t="shared" si="156"/>
        <v>0</v>
      </c>
      <c r="N229" s="10">
        <f t="shared" si="156"/>
        <v>0</v>
      </c>
      <c r="O229" s="10">
        <f>SUM(O235,O241,O247,O253,O259,O265,O271,O277,O283,O289)</f>
        <v>0</v>
      </c>
      <c r="P229" s="16">
        <f t="shared" ref="P229:P292" si="157">SUM(D229:O229)</f>
        <v>0</v>
      </c>
    </row>
    <row r="230" spans="1:16" ht="16.05" customHeight="1" x14ac:dyDescent="0.2">
      <c r="A230" s="36"/>
      <c r="C230" s="38" t="s">
        <v>22</v>
      </c>
      <c r="D230" s="10" t="str">
        <f>IF(D229&lt;=0,"",D229/$P229%)</f>
        <v/>
      </c>
      <c r="E230" s="10" t="str">
        <f>IF(E229&lt;=0,"",E229/$P229%)</f>
        <v/>
      </c>
      <c r="F230" s="10" t="str">
        <f t="shared" ref="F230:O230" si="158">IF(F229&lt;=0,"",F229/$P229%)</f>
        <v/>
      </c>
      <c r="G230" s="10" t="str">
        <f t="shared" si="158"/>
        <v/>
      </c>
      <c r="H230" s="10" t="str">
        <f t="shared" si="158"/>
        <v/>
      </c>
      <c r="I230" s="10" t="str">
        <f t="shared" si="158"/>
        <v/>
      </c>
      <c r="J230" s="10" t="str">
        <f t="shared" si="158"/>
        <v/>
      </c>
      <c r="K230" s="10" t="str">
        <f t="shared" si="158"/>
        <v/>
      </c>
      <c r="L230" s="10" t="str">
        <f t="shared" si="158"/>
        <v/>
      </c>
      <c r="M230" s="10" t="str">
        <f t="shared" si="158"/>
        <v/>
      </c>
      <c r="N230" s="10" t="str">
        <f t="shared" si="158"/>
        <v/>
      </c>
      <c r="O230" s="10" t="str">
        <f t="shared" si="158"/>
        <v/>
      </c>
      <c r="P230" s="16">
        <f t="shared" si="157"/>
        <v>0</v>
      </c>
    </row>
    <row r="231" spans="1:16" ht="16.05" customHeight="1" x14ac:dyDescent="0.2">
      <c r="A231" s="36"/>
      <c r="C231" s="37" t="s">
        <v>23</v>
      </c>
      <c r="D231" s="10">
        <f>SUM(D237,D243,D249,D255,D261,D267,D273,D279,D285,D291)</f>
        <v>0</v>
      </c>
      <c r="E231" s="10">
        <f t="shared" ref="E231:N231" si="159">SUM(E237,E243,E249,E255,E261,E267,E273,E279,E285,E291)</f>
        <v>0</v>
      </c>
      <c r="F231" s="10">
        <f t="shared" si="159"/>
        <v>0</v>
      </c>
      <c r="G231" s="10">
        <f t="shared" si="159"/>
        <v>0</v>
      </c>
      <c r="H231" s="10">
        <f t="shared" si="159"/>
        <v>0</v>
      </c>
      <c r="I231" s="10">
        <f t="shared" si="159"/>
        <v>0</v>
      </c>
      <c r="J231" s="10">
        <f t="shared" si="159"/>
        <v>0</v>
      </c>
      <c r="K231" s="10">
        <f t="shared" si="159"/>
        <v>0</v>
      </c>
      <c r="L231" s="10">
        <f t="shared" si="159"/>
        <v>0</v>
      </c>
      <c r="M231" s="10">
        <f t="shared" si="159"/>
        <v>0</v>
      </c>
      <c r="N231" s="10">
        <f t="shared" si="159"/>
        <v>0</v>
      </c>
      <c r="O231" s="10">
        <f>SUM(O237,O243,O249,O255,O261,O267,O273,O279,O285,O291)</f>
        <v>0</v>
      </c>
      <c r="P231" s="16">
        <f t="shared" si="157"/>
        <v>0</v>
      </c>
    </row>
    <row r="232" spans="1:16" ht="16.05" customHeight="1" x14ac:dyDescent="0.2">
      <c r="A232" s="36"/>
      <c r="C232" s="38" t="s">
        <v>22</v>
      </c>
      <c r="D232" s="10" t="str">
        <f t="shared" ref="D232:O232" si="160">IF(D231&lt;=0,"",D231/$P231%)</f>
        <v/>
      </c>
      <c r="E232" s="10" t="str">
        <f t="shared" si="160"/>
        <v/>
      </c>
      <c r="F232" s="10" t="str">
        <f t="shared" si="160"/>
        <v/>
      </c>
      <c r="G232" s="10" t="str">
        <f t="shared" si="160"/>
        <v/>
      </c>
      <c r="H232" s="10" t="str">
        <f t="shared" si="160"/>
        <v/>
      </c>
      <c r="I232" s="10" t="str">
        <f t="shared" si="160"/>
        <v/>
      </c>
      <c r="J232" s="10" t="str">
        <f t="shared" si="160"/>
        <v/>
      </c>
      <c r="K232" s="10" t="str">
        <f t="shared" si="160"/>
        <v/>
      </c>
      <c r="L232" s="10" t="str">
        <f t="shared" si="160"/>
        <v/>
      </c>
      <c r="M232" s="10" t="str">
        <f t="shared" si="160"/>
        <v/>
      </c>
      <c r="N232" s="10" t="str">
        <f t="shared" si="160"/>
        <v/>
      </c>
      <c r="O232" s="10" t="str">
        <f t="shared" si="160"/>
        <v/>
      </c>
      <c r="P232" s="16">
        <f t="shared" si="157"/>
        <v>0</v>
      </c>
    </row>
    <row r="233" spans="1:16" ht="16.05" customHeight="1" x14ac:dyDescent="0.2">
      <c r="A233" s="36"/>
      <c r="C233" s="37" t="s">
        <v>24</v>
      </c>
      <c r="D233" s="10">
        <f t="shared" ref="D233:O233" si="161">SUM(D239,D245,D251,D257,D263,D269,D275,D281,D287,D293)</f>
        <v>0</v>
      </c>
      <c r="E233" s="10">
        <f t="shared" si="161"/>
        <v>0</v>
      </c>
      <c r="F233" s="10">
        <f t="shared" si="161"/>
        <v>0</v>
      </c>
      <c r="G233" s="10">
        <f t="shared" si="161"/>
        <v>0</v>
      </c>
      <c r="H233" s="10">
        <f t="shared" si="161"/>
        <v>0</v>
      </c>
      <c r="I233" s="10">
        <f t="shared" si="161"/>
        <v>0</v>
      </c>
      <c r="J233" s="10">
        <f t="shared" si="161"/>
        <v>0</v>
      </c>
      <c r="K233" s="10">
        <f t="shared" si="161"/>
        <v>0</v>
      </c>
      <c r="L233" s="10">
        <f t="shared" si="161"/>
        <v>0</v>
      </c>
      <c r="M233" s="10">
        <f t="shared" si="161"/>
        <v>0</v>
      </c>
      <c r="N233" s="10">
        <f t="shared" si="161"/>
        <v>0</v>
      </c>
      <c r="O233" s="10">
        <f t="shared" si="161"/>
        <v>0</v>
      </c>
      <c r="P233" s="16">
        <f t="shared" si="157"/>
        <v>0</v>
      </c>
    </row>
    <row r="234" spans="1:16" ht="16.05" customHeight="1" x14ac:dyDescent="0.2">
      <c r="A234" s="36"/>
      <c r="B234" s="39"/>
      <c r="C234" s="38" t="s">
        <v>22</v>
      </c>
      <c r="D234" s="10" t="str">
        <f t="shared" ref="D234:O234" si="162">IF(D233&lt;=0,"",D233/$P233%)</f>
        <v/>
      </c>
      <c r="E234" s="10" t="str">
        <f t="shared" si="162"/>
        <v/>
      </c>
      <c r="F234" s="10" t="str">
        <f t="shared" si="162"/>
        <v/>
      </c>
      <c r="G234" s="10" t="str">
        <f t="shared" si="162"/>
        <v/>
      </c>
      <c r="H234" s="10" t="str">
        <f t="shared" si="162"/>
        <v/>
      </c>
      <c r="I234" s="10" t="str">
        <f t="shared" si="162"/>
        <v/>
      </c>
      <c r="J234" s="10" t="str">
        <f t="shared" si="162"/>
        <v/>
      </c>
      <c r="K234" s="10" t="str">
        <f t="shared" si="162"/>
        <v/>
      </c>
      <c r="L234" s="10" t="str">
        <f t="shared" si="162"/>
        <v/>
      </c>
      <c r="M234" s="10" t="str">
        <f t="shared" si="162"/>
        <v/>
      </c>
      <c r="N234" s="10" t="str">
        <f t="shared" si="162"/>
        <v/>
      </c>
      <c r="O234" s="10" t="str">
        <f t="shared" si="162"/>
        <v/>
      </c>
      <c r="P234" s="16">
        <f t="shared" si="157"/>
        <v>0</v>
      </c>
    </row>
    <row r="235" spans="1:16" ht="16.05" customHeight="1" x14ac:dyDescent="0.2">
      <c r="A235" s="36"/>
      <c r="B235" s="36" t="s">
        <v>62</v>
      </c>
      <c r="C235" s="37" t="s">
        <v>21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16">
        <f t="shared" si="157"/>
        <v>0</v>
      </c>
    </row>
    <row r="236" spans="1:16" ht="16.05" customHeight="1" x14ac:dyDescent="0.2">
      <c r="A236" s="36"/>
      <c r="B236" s="36"/>
      <c r="C236" s="38" t="s">
        <v>22</v>
      </c>
      <c r="D236" s="10" t="str">
        <f t="shared" ref="D236:O236" si="163">IF(D235&lt;=0,"",D235/$P235%)</f>
        <v/>
      </c>
      <c r="E236" s="10" t="str">
        <f t="shared" si="163"/>
        <v/>
      </c>
      <c r="F236" s="10" t="str">
        <f t="shared" si="163"/>
        <v/>
      </c>
      <c r="G236" s="10" t="str">
        <f t="shared" si="163"/>
        <v/>
      </c>
      <c r="H236" s="10" t="str">
        <f t="shared" si="163"/>
        <v/>
      </c>
      <c r="I236" s="10" t="str">
        <f t="shared" si="163"/>
        <v/>
      </c>
      <c r="J236" s="10" t="str">
        <f t="shared" si="163"/>
        <v/>
      </c>
      <c r="K236" s="10" t="str">
        <f t="shared" si="163"/>
        <v/>
      </c>
      <c r="L236" s="10" t="str">
        <f t="shared" si="163"/>
        <v/>
      </c>
      <c r="M236" s="10" t="str">
        <f t="shared" si="163"/>
        <v/>
      </c>
      <c r="N236" s="10" t="str">
        <f t="shared" si="163"/>
        <v/>
      </c>
      <c r="O236" s="10" t="str">
        <f t="shared" si="163"/>
        <v/>
      </c>
      <c r="P236" s="16">
        <f t="shared" si="157"/>
        <v>0</v>
      </c>
    </row>
    <row r="237" spans="1:16" ht="16.05" customHeight="1" x14ac:dyDescent="0.2">
      <c r="A237" s="36"/>
      <c r="B237" s="36"/>
      <c r="C237" s="37" t="s">
        <v>23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16">
        <f t="shared" si="157"/>
        <v>0</v>
      </c>
    </row>
    <row r="238" spans="1:16" ht="16.05" customHeight="1" x14ac:dyDescent="0.2">
      <c r="A238" s="36"/>
      <c r="B238" s="36"/>
      <c r="C238" s="38" t="s">
        <v>22</v>
      </c>
      <c r="D238" s="10" t="str">
        <f t="shared" ref="D238:O238" si="164">IF(D237&lt;=0,"",D237/$P237%)</f>
        <v/>
      </c>
      <c r="E238" s="10" t="str">
        <f t="shared" si="164"/>
        <v/>
      </c>
      <c r="F238" s="10" t="str">
        <f t="shared" si="164"/>
        <v/>
      </c>
      <c r="G238" s="10" t="str">
        <f t="shared" si="164"/>
        <v/>
      </c>
      <c r="H238" s="10" t="str">
        <f t="shared" si="164"/>
        <v/>
      </c>
      <c r="I238" s="10" t="str">
        <f t="shared" si="164"/>
        <v/>
      </c>
      <c r="J238" s="10" t="str">
        <f t="shared" si="164"/>
        <v/>
      </c>
      <c r="K238" s="10" t="str">
        <f t="shared" si="164"/>
        <v/>
      </c>
      <c r="L238" s="10" t="str">
        <f t="shared" si="164"/>
        <v/>
      </c>
      <c r="M238" s="10" t="str">
        <f t="shared" si="164"/>
        <v/>
      </c>
      <c r="N238" s="10" t="str">
        <f t="shared" si="164"/>
        <v/>
      </c>
      <c r="O238" s="10" t="str">
        <f t="shared" si="164"/>
        <v/>
      </c>
      <c r="P238" s="16">
        <f t="shared" si="157"/>
        <v>0</v>
      </c>
    </row>
    <row r="239" spans="1:16" ht="16.05" customHeight="1" x14ac:dyDescent="0.2">
      <c r="A239" s="36"/>
      <c r="B239" s="36"/>
      <c r="C239" s="37" t="s">
        <v>24</v>
      </c>
      <c r="D239" s="9">
        <f>SUM(D237,D235)</f>
        <v>0</v>
      </c>
      <c r="E239" s="9">
        <f t="shared" ref="E239:O239" si="165">SUM(E237,E235)</f>
        <v>0</v>
      </c>
      <c r="F239" s="9">
        <f t="shared" si="165"/>
        <v>0</v>
      </c>
      <c r="G239" s="9">
        <f t="shared" si="165"/>
        <v>0</v>
      </c>
      <c r="H239" s="9">
        <f t="shared" si="165"/>
        <v>0</v>
      </c>
      <c r="I239" s="9">
        <f t="shared" si="165"/>
        <v>0</v>
      </c>
      <c r="J239" s="9">
        <f t="shared" si="165"/>
        <v>0</v>
      </c>
      <c r="K239" s="9">
        <f t="shared" si="165"/>
        <v>0</v>
      </c>
      <c r="L239" s="9">
        <f t="shared" si="165"/>
        <v>0</v>
      </c>
      <c r="M239" s="9">
        <f t="shared" si="165"/>
        <v>0</v>
      </c>
      <c r="N239" s="9">
        <f t="shared" si="165"/>
        <v>0</v>
      </c>
      <c r="O239" s="9">
        <f t="shared" si="165"/>
        <v>0</v>
      </c>
      <c r="P239" s="16">
        <f t="shared" si="157"/>
        <v>0</v>
      </c>
    </row>
    <row r="240" spans="1:16" ht="16.05" customHeight="1" x14ac:dyDescent="0.2">
      <c r="A240" s="36"/>
      <c r="B240" s="40"/>
      <c r="C240" s="38" t="s">
        <v>22</v>
      </c>
      <c r="D240" s="10" t="str">
        <f t="shared" ref="D240:O240" si="166">IF(D239&lt;=0,"",D239/$P239%)</f>
        <v/>
      </c>
      <c r="E240" s="10" t="str">
        <f t="shared" si="166"/>
        <v/>
      </c>
      <c r="F240" s="10" t="str">
        <f t="shared" si="166"/>
        <v/>
      </c>
      <c r="G240" s="10" t="str">
        <f t="shared" si="166"/>
        <v/>
      </c>
      <c r="H240" s="10" t="str">
        <f t="shared" si="166"/>
        <v/>
      </c>
      <c r="I240" s="10" t="str">
        <f t="shared" si="166"/>
        <v/>
      </c>
      <c r="J240" s="10" t="str">
        <f t="shared" si="166"/>
        <v/>
      </c>
      <c r="K240" s="10" t="str">
        <f t="shared" si="166"/>
        <v/>
      </c>
      <c r="L240" s="10" t="str">
        <f t="shared" si="166"/>
        <v/>
      </c>
      <c r="M240" s="10" t="str">
        <f t="shared" si="166"/>
        <v/>
      </c>
      <c r="N240" s="10" t="str">
        <f t="shared" si="166"/>
        <v/>
      </c>
      <c r="O240" s="10" t="str">
        <f t="shared" si="166"/>
        <v/>
      </c>
      <c r="P240" s="16">
        <f t="shared" si="157"/>
        <v>0</v>
      </c>
    </row>
    <row r="241" spans="1:16" ht="16.05" customHeight="1" x14ac:dyDescent="0.2">
      <c r="A241" s="36"/>
      <c r="B241" s="36" t="s">
        <v>63</v>
      </c>
      <c r="C241" s="37" t="s">
        <v>21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16">
        <f t="shared" si="157"/>
        <v>0</v>
      </c>
    </row>
    <row r="242" spans="1:16" ht="16.05" customHeight="1" x14ac:dyDescent="0.2">
      <c r="A242" s="36"/>
      <c r="B242" s="36"/>
      <c r="C242" s="38" t="s">
        <v>22</v>
      </c>
      <c r="D242" s="10" t="str">
        <f t="shared" ref="D242:O242" si="167">IF(D241&lt;=0,"",D241/$P241%)</f>
        <v/>
      </c>
      <c r="E242" s="10" t="str">
        <f t="shared" si="167"/>
        <v/>
      </c>
      <c r="F242" s="10" t="str">
        <f t="shared" si="167"/>
        <v/>
      </c>
      <c r="G242" s="10" t="str">
        <f t="shared" si="167"/>
        <v/>
      </c>
      <c r="H242" s="10" t="str">
        <f t="shared" si="167"/>
        <v/>
      </c>
      <c r="I242" s="10" t="str">
        <f t="shared" si="167"/>
        <v/>
      </c>
      <c r="J242" s="10" t="str">
        <f t="shared" si="167"/>
        <v/>
      </c>
      <c r="K242" s="10" t="str">
        <f t="shared" si="167"/>
        <v/>
      </c>
      <c r="L242" s="10" t="str">
        <f t="shared" si="167"/>
        <v/>
      </c>
      <c r="M242" s="10" t="str">
        <f t="shared" si="167"/>
        <v/>
      </c>
      <c r="N242" s="10" t="str">
        <f t="shared" si="167"/>
        <v/>
      </c>
      <c r="O242" s="10" t="str">
        <f t="shared" si="167"/>
        <v/>
      </c>
      <c r="P242" s="16">
        <f t="shared" si="157"/>
        <v>0</v>
      </c>
    </row>
    <row r="243" spans="1:16" ht="16.05" customHeight="1" x14ac:dyDescent="0.2">
      <c r="A243" s="36"/>
      <c r="B243" s="36"/>
      <c r="C243" s="37" t="s">
        <v>23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16">
        <f t="shared" si="157"/>
        <v>0</v>
      </c>
    </row>
    <row r="244" spans="1:16" ht="16.05" customHeight="1" x14ac:dyDescent="0.2">
      <c r="A244" s="36"/>
      <c r="B244" s="36"/>
      <c r="C244" s="38" t="s">
        <v>22</v>
      </c>
      <c r="D244" s="10" t="str">
        <f t="shared" ref="D244:O244" si="168">IF(D243&lt;=0,"",D243/$P243%)</f>
        <v/>
      </c>
      <c r="E244" s="10" t="str">
        <f t="shared" si="168"/>
        <v/>
      </c>
      <c r="F244" s="10" t="str">
        <f t="shared" si="168"/>
        <v/>
      </c>
      <c r="G244" s="10" t="str">
        <f t="shared" si="168"/>
        <v/>
      </c>
      <c r="H244" s="10" t="str">
        <f t="shared" si="168"/>
        <v/>
      </c>
      <c r="I244" s="10" t="str">
        <f t="shared" si="168"/>
        <v/>
      </c>
      <c r="J244" s="10" t="str">
        <f t="shared" si="168"/>
        <v/>
      </c>
      <c r="K244" s="10" t="str">
        <f t="shared" si="168"/>
        <v/>
      </c>
      <c r="L244" s="10" t="str">
        <f t="shared" si="168"/>
        <v/>
      </c>
      <c r="M244" s="10" t="str">
        <f t="shared" si="168"/>
        <v/>
      </c>
      <c r="N244" s="10" t="str">
        <f t="shared" si="168"/>
        <v/>
      </c>
      <c r="O244" s="10" t="str">
        <f t="shared" si="168"/>
        <v/>
      </c>
      <c r="P244" s="16">
        <f t="shared" si="157"/>
        <v>0</v>
      </c>
    </row>
    <row r="245" spans="1:16" ht="16.05" customHeight="1" x14ac:dyDescent="0.2">
      <c r="A245" s="36"/>
      <c r="B245" s="36"/>
      <c r="C245" s="37" t="s">
        <v>24</v>
      </c>
      <c r="D245" s="9">
        <f>SUM(D243,D241)</f>
        <v>0</v>
      </c>
      <c r="E245" s="9">
        <f t="shared" ref="E245:O245" si="169">SUM(E243,E241)</f>
        <v>0</v>
      </c>
      <c r="F245" s="9">
        <f t="shared" si="169"/>
        <v>0</v>
      </c>
      <c r="G245" s="9">
        <f t="shared" si="169"/>
        <v>0</v>
      </c>
      <c r="H245" s="9">
        <f t="shared" si="169"/>
        <v>0</v>
      </c>
      <c r="I245" s="9">
        <f t="shared" si="169"/>
        <v>0</v>
      </c>
      <c r="J245" s="9">
        <f t="shared" si="169"/>
        <v>0</v>
      </c>
      <c r="K245" s="9">
        <f t="shared" si="169"/>
        <v>0</v>
      </c>
      <c r="L245" s="9">
        <f t="shared" si="169"/>
        <v>0</v>
      </c>
      <c r="M245" s="9">
        <f t="shared" si="169"/>
        <v>0</v>
      </c>
      <c r="N245" s="9">
        <f t="shared" si="169"/>
        <v>0</v>
      </c>
      <c r="O245" s="9">
        <f t="shared" si="169"/>
        <v>0</v>
      </c>
      <c r="P245" s="16">
        <f t="shared" si="157"/>
        <v>0</v>
      </c>
    </row>
    <row r="246" spans="1:16" ht="16.05" customHeight="1" x14ac:dyDescent="0.2">
      <c r="A246" s="36"/>
      <c r="B246" s="40"/>
      <c r="C246" s="38" t="s">
        <v>22</v>
      </c>
      <c r="D246" s="10" t="str">
        <f t="shared" ref="D246:O246" si="170">IF(D245&lt;=0,"",D245/$P245%)</f>
        <v/>
      </c>
      <c r="E246" s="10" t="str">
        <f t="shared" si="170"/>
        <v/>
      </c>
      <c r="F246" s="10" t="str">
        <f t="shared" si="170"/>
        <v/>
      </c>
      <c r="G246" s="10" t="str">
        <f t="shared" si="170"/>
        <v/>
      </c>
      <c r="H246" s="10" t="str">
        <f t="shared" si="170"/>
        <v/>
      </c>
      <c r="I246" s="10" t="str">
        <f t="shared" si="170"/>
        <v/>
      </c>
      <c r="J246" s="10" t="str">
        <f t="shared" si="170"/>
        <v/>
      </c>
      <c r="K246" s="10" t="str">
        <f t="shared" si="170"/>
        <v/>
      </c>
      <c r="L246" s="10" t="str">
        <f t="shared" si="170"/>
        <v/>
      </c>
      <c r="M246" s="10" t="str">
        <f t="shared" si="170"/>
        <v/>
      </c>
      <c r="N246" s="10" t="str">
        <f t="shared" si="170"/>
        <v/>
      </c>
      <c r="O246" s="10" t="str">
        <f t="shared" si="170"/>
        <v/>
      </c>
      <c r="P246" s="16">
        <f t="shared" si="157"/>
        <v>0</v>
      </c>
    </row>
    <row r="247" spans="1:16" ht="16.05" customHeight="1" x14ac:dyDescent="0.2">
      <c r="A247" s="36"/>
      <c r="B247" s="36" t="s">
        <v>64</v>
      </c>
      <c r="C247" s="37" t="s">
        <v>21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16">
        <f t="shared" si="157"/>
        <v>0</v>
      </c>
    </row>
    <row r="248" spans="1:16" ht="16.05" customHeight="1" x14ac:dyDescent="0.2">
      <c r="A248" s="36"/>
      <c r="B248" s="36"/>
      <c r="C248" s="38" t="s">
        <v>22</v>
      </c>
      <c r="D248" s="10" t="str">
        <f t="shared" ref="D248:O248" si="171">IF(D247&lt;=0,"",D247/$P247%)</f>
        <v/>
      </c>
      <c r="E248" s="10" t="str">
        <f t="shared" si="171"/>
        <v/>
      </c>
      <c r="F248" s="10" t="str">
        <f t="shared" si="171"/>
        <v/>
      </c>
      <c r="G248" s="10" t="str">
        <f t="shared" si="171"/>
        <v/>
      </c>
      <c r="H248" s="10" t="str">
        <f t="shared" si="171"/>
        <v/>
      </c>
      <c r="I248" s="10" t="str">
        <f t="shared" si="171"/>
        <v/>
      </c>
      <c r="J248" s="10" t="str">
        <f t="shared" si="171"/>
        <v/>
      </c>
      <c r="K248" s="10" t="str">
        <f t="shared" si="171"/>
        <v/>
      </c>
      <c r="L248" s="10" t="str">
        <f t="shared" si="171"/>
        <v/>
      </c>
      <c r="M248" s="10" t="str">
        <f t="shared" si="171"/>
        <v/>
      </c>
      <c r="N248" s="10" t="str">
        <f t="shared" si="171"/>
        <v/>
      </c>
      <c r="O248" s="10" t="str">
        <f t="shared" si="171"/>
        <v/>
      </c>
      <c r="P248" s="16">
        <f t="shared" si="157"/>
        <v>0</v>
      </c>
    </row>
    <row r="249" spans="1:16" ht="16.05" customHeight="1" x14ac:dyDescent="0.2">
      <c r="A249" s="36"/>
      <c r="B249" s="36"/>
      <c r="C249" s="37" t="s">
        <v>23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16">
        <f t="shared" si="157"/>
        <v>0</v>
      </c>
    </row>
    <row r="250" spans="1:16" ht="16.05" customHeight="1" x14ac:dyDescent="0.2">
      <c r="A250" s="36"/>
      <c r="B250" s="36"/>
      <c r="C250" s="38" t="s">
        <v>22</v>
      </c>
      <c r="D250" s="10" t="str">
        <f t="shared" ref="D250:O250" si="172">IF(D249&lt;=0,"",D249/$P249%)</f>
        <v/>
      </c>
      <c r="E250" s="10" t="str">
        <f t="shared" si="172"/>
        <v/>
      </c>
      <c r="F250" s="10" t="str">
        <f t="shared" si="172"/>
        <v/>
      </c>
      <c r="G250" s="10" t="str">
        <f t="shared" si="172"/>
        <v/>
      </c>
      <c r="H250" s="10" t="str">
        <f t="shared" si="172"/>
        <v/>
      </c>
      <c r="I250" s="10" t="str">
        <f t="shared" si="172"/>
        <v/>
      </c>
      <c r="J250" s="10" t="str">
        <f t="shared" si="172"/>
        <v/>
      </c>
      <c r="K250" s="10" t="str">
        <f t="shared" si="172"/>
        <v/>
      </c>
      <c r="L250" s="10" t="str">
        <f t="shared" si="172"/>
        <v/>
      </c>
      <c r="M250" s="10" t="str">
        <f t="shared" si="172"/>
        <v/>
      </c>
      <c r="N250" s="10" t="str">
        <f t="shared" si="172"/>
        <v/>
      </c>
      <c r="O250" s="10" t="str">
        <f t="shared" si="172"/>
        <v/>
      </c>
      <c r="P250" s="16">
        <f t="shared" si="157"/>
        <v>0</v>
      </c>
    </row>
    <row r="251" spans="1:16" ht="16.05" customHeight="1" x14ac:dyDescent="0.2">
      <c r="A251" s="36"/>
      <c r="B251" s="36"/>
      <c r="C251" s="37" t="s">
        <v>24</v>
      </c>
      <c r="D251" s="9">
        <f>SUM(D249,D247)</f>
        <v>0</v>
      </c>
      <c r="E251" s="9">
        <f t="shared" ref="E251:O251" si="173">SUM(E249,E247)</f>
        <v>0</v>
      </c>
      <c r="F251" s="9">
        <f t="shared" si="173"/>
        <v>0</v>
      </c>
      <c r="G251" s="9">
        <f t="shared" si="173"/>
        <v>0</v>
      </c>
      <c r="H251" s="9">
        <f t="shared" si="173"/>
        <v>0</v>
      </c>
      <c r="I251" s="9">
        <f t="shared" si="173"/>
        <v>0</v>
      </c>
      <c r="J251" s="9">
        <f t="shared" si="173"/>
        <v>0</v>
      </c>
      <c r="K251" s="9">
        <f t="shared" si="173"/>
        <v>0</v>
      </c>
      <c r="L251" s="9">
        <f t="shared" si="173"/>
        <v>0</v>
      </c>
      <c r="M251" s="9">
        <f t="shared" si="173"/>
        <v>0</v>
      </c>
      <c r="N251" s="9">
        <f t="shared" si="173"/>
        <v>0</v>
      </c>
      <c r="O251" s="9">
        <f t="shared" si="173"/>
        <v>0</v>
      </c>
      <c r="P251" s="16">
        <f t="shared" si="157"/>
        <v>0</v>
      </c>
    </row>
    <row r="252" spans="1:16" ht="16.05" customHeight="1" x14ac:dyDescent="0.2">
      <c r="A252" s="36"/>
      <c r="B252" s="40"/>
      <c r="C252" s="38" t="s">
        <v>22</v>
      </c>
      <c r="D252" s="10" t="str">
        <f t="shared" ref="D252:O252" si="174">IF(D251&lt;=0,"",D251/$P251%)</f>
        <v/>
      </c>
      <c r="E252" s="10" t="str">
        <f t="shared" si="174"/>
        <v/>
      </c>
      <c r="F252" s="10" t="str">
        <f t="shared" si="174"/>
        <v/>
      </c>
      <c r="G252" s="10" t="str">
        <f t="shared" si="174"/>
        <v/>
      </c>
      <c r="H252" s="10" t="str">
        <f t="shared" si="174"/>
        <v/>
      </c>
      <c r="I252" s="10" t="str">
        <f t="shared" si="174"/>
        <v/>
      </c>
      <c r="J252" s="10" t="str">
        <f t="shared" si="174"/>
        <v/>
      </c>
      <c r="K252" s="10" t="str">
        <f t="shared" si="174"/>
        <v/>
      </c>
      <c r="L252" s="10" t="str">
        <f t="shared" si="174"/>
        <v/>
      </c>
      <c r="M252" s="10" t="str">
        <f t="shared" si="174"/>
        <v/>
      </c>
      <c r="N252" s="10" t="str">
        <f t="shared" si="174"/>
        <v/>
      </c>
      <c r="O252" s="10" t="str">
        <f t="shared" si="174"/>
        <v/>
      </c>
      <c r="P252" s="16">
        <f t="shared" si="157"/>
        <v>0</v>
      </c>
    </row>
    <row r="253" spans="1:16" ht="16.05" customHeight="1" x14ac:dyDescent="0.2">
      <c r="A253" s="36"/>
      <c r="B253" s="36" t="s">
        <v>65</v>
      </c>
      <c r="C253" s="37" t="s">
        <v>21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16">
        <f t="shared" si="157"/>
        <v>0</v>
      </c>
    </row>
    <row r="254" spans="1:16" ht="16.05" customHeight="1" x14ac:dyDescent="0.2">
      <c r="A254" s="36"/>
      <c r="B254" s="36"/>
      <c r="C254" s="38" t="s">
        <v>22</v>
      </c>
      <c r="D254" s="10" t="str">
        <f t="shared" ref="D254:O254" si="175">IF(D253&lt;=0,"",D253/$P253%)</f>
        <v/>
      </c>
      <c r="E254" s="10" t="str">
        <f t="shared" si="175"/>
        <v/>
      </c>
      <c r="F254" s="10" t="str">
        <f t="shared" si="175"/>
        <v/>
      </c>
      <c r="G254" s="10" t="str">
        <f t="shared" si="175"/>
        <v/>
      </c>
      <c r="H254" s="10" t="str">
        <f t="shared" si="175"/>
        <v/>
      </c>
      <c r="I254" s="10" t="str">
        <f t="shared" si="175"/>
        <v/>
      </c>
      <c r="J254" s="10" t="str">
        <f t="shared" si="175"/>
        <v/>
      </c>
      <c r="K254" s="10" t="str">
        <f t="shared" si="175"/>
        <v/>
      </c>
      <c r="L254" s="10" t="str">
        <f t="shared" si="175"/>
        <v/>
      </c>
      <c r="M254" s="10" t="str">
        <f t="shared" si="175"/>
        <v/>
      </c>
      <c r="N254" s="10" t="str">
        <f t="shared" si="175"/>
        <v/>
      </c>
      <c r="O254" s="10" t="str">
        <f t="shared" si="175"/>
        <v/>
      </c>
      <c r="P254" s="16">
        <f t="shared" si="157"/>
        <v>0</v>
      </c>
    </row>
    <row r="255" spans="1:16" ht="16.05" customHeight="1" x14ac:dyDescent="0.2">
      <c r="A255" s="36"/>
      <c r="B255" s="36"/>
      <c r="C255" s="37" t="s">
        <v>23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16">
        <f t="shared" si="157"/>
        <v>0</v>
      </c>
    </row>
    <row r="256" spans="1:16" ht="16.05" customHeight="1" x14ac:dyDescent="0.2">
      <c r="A256" s="36"/>
      <c r="B256" s="36"/>
      <c r="C256" s="38" t="s">
        <v>22</v>
      </c>
      <c r="D256" s="10" t="str">
        <f t="shared" ref="D256:O256" si="176">IF(D255&lt;=0,"",D255/$P255%)</f>
        <v/>
      </c>
      <c r="E256" s="10" t="str">
        <f t="shared" si="176"/>
        <v/>
      </c>
      <c r="F256" s="10" t="str">
        <f t="shared" si="176"/>
        <v/>
      </c>
      <c r="G256" s="10" t="str">
        <f t="shared" si="176"/>
        <v/>
      </c>
      <c r="H256" s="10" t="str">
        <f t="shared" si="176"/>
        <v/>
      </c>
      <c r="I256" s="10" t="str">
        <f t="shared" si="176"/>
        <v/>
      </c>
      <c r="J256" s="10" t="str">
        <f t="shared" si="176"/>
        <v/>
      </c>
      <c r="K256" s="10" t="str">
        <f t="shared" si="176"/>
        <v/>
      </c>
      <c r="L256" s="10" t="str">
        <f t="shared" si="176"/>
        <v/>
      </c>
      <c r="M256" s="10" t="str">
        <f t="shared" si="176"/>
        <v/>
      </c>
      <c r="N256" s="10" t="str">
        <f t="shared" si="176"/>
        <v/>
      </c>
      <c r="O256" s="10" t="str">
        <f t="shared" si="176"/>
        <v/>
      </c>
      <c r="P256" s="16">
        <f t="shared" si="157"/>
        <v>0</v>
      </c>
    </row>
    <row r="257" spans="1:16" ht="16.05" customHeight="1" x14ac:dyDescent="0.2">
      <c r="A257" s="36"/>
      <c r="B257" s="36"/>
      <c r="C257" s="37" t="s">
        <v>24</v>
      </c>
      <c r="D257" s="9">
        <f>SUM(D255,D253)</f>
        <v>0</v>
      </c>
      <c r="E257" s="9">
        <f t="shared" ref="E257:O257" si="177">SUM(E255,E253)</f>
        <v>0</v>
      </c>
      <c r="F257" s="9">
        <f t="shared" si="177"/>
        <v>0</v>
      </c>
      <c r="G257" s="9">
        <f t="shared" si="177"/>
        <v>0</v>
      </c>
      <c r="H257" s="9">
        <f t="shared" si="177"/>
        <v>0</v>
      </c>
      <c r="I257" s="9">
        <f t="shared" si="177"/>
        <v>0</v>
      </c>
      <c r="J257" s="9">
        <f t="shared" si="177"/>
        <v>0</v>
      </c>
      <c r="K257" s="9">
        <f t="shared" si="177"/>
        <v>0</v>
      </c>
      <c r="L257" s="9">
        <f t="shared" si="177"/>
        <v>0</v>
      </c>
      <c r="M257" s="9">
        <f t="shared" si="177"/>
        <v>0</v>
      </c>
      <c r="N257" s="9">
        <f t="shared" si="177"/>
        <v>0</v>
      </c>
      <c r="O257" s="9">
        <f t="shared" si="177"/>
        <v>0</v>
      </c>
      <c r="P257" s="16">
        <f t="shared" si="157"/>
        <v>0</v>
      </c>
    </row>
    <row r="258" spans="1:16" ht="16.05" customHeight="1" x14ac:dyDescent="0.2">
      <c r="A258" s="36"/>
      <c r="B258" s="40"/>
      <c r="C258" s="38" t="s">
        <v>22</v>
      </c>
      <c r="D258" s="10" t="str">
        <f t="shared" ref="D258:O258" si="178">IF(D257&lt;=0,"",D257/$P257%)</f>
        <v/>
      </c>
      <c r="E258" s="10" t="str">
        <f t="shared" si="178"/>
        <v/>
      </c>
      <c r="F258" s="10" t="str">
        <f t="shared" si="178"/>
        <v/>
      </c>
      <c r="G258" s="10" t="str">
        <f t="shared" si="178"/>
        <v/>
      </c>
      <c r="H258" s="10" t="str">
        <f t="shared" si="178"/>
        <v/>
      </c>
      <c r="I258" s="10" t="str">
        <f t="shared" si="178"/>
        <v/>
      </c>
      <c r="J258" s="10" t="str">
        <f t="shared" si="178"/>
        <v/>
      </c>
      <c r="K258" s="10" t="str">
        <f t="shared" si="178"/>
        <v/>
      </c>
      <c r="L258" s="10" t="str">
        <f t="shared" si="178"/>
        <v/>
      </c>
      <c r="M258" s="10" t="str">
        <f t="shared" si="178"/>
        <v/>
      </c>
      <c r="N258" s="10" t="str">
        <f t="shared" si="178"/>
        <v/>
      </c>
      <c r="O258" s="10" t="str">
        <f t="shared" si="178"/>
        <v/>
      </c>
      <c r="P258" s="16">
        <f t="shared" si="157"/>
        <v>0</v>
      </c>
    </row>
    <row r="259" spans="1:16" ht="16.05" customHeight="1" x14ac:dyDescent="0.2">
      <c r="A259" s="36"/>
      <c r="B259" s="36" t="s">
        <v>66</v>
      </c>
      <c r="C259" s="37" t="s">
        <v>21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16">
        <f t="shared" si="157"/>
        <v>0</v>
      </c>
    </row>
    <row r="260" spans="1:16" ht="16.05" customHeight="1" x14ac:dyDescent="0.2">
      <c r="A260" s="36"/>
      <c r="B260" s="36"/>
      <c r="C260" s="38" t="s">
        <v>22</v>
      </c>
      <c r="D260" s="10" t="str">
        <f t="shared" ref="D260:O260" si="179">IF(D259&lt;=0,"",D259/$P259%)</f>
        <v/>
      </c>
      <c r="E260" s="10" t="str">
        <f t="shared" si="179"/>
        <v/>
      </c>
      <c r="F260" s="10" t="str">
        <f t="shared" si="179"/>
        <v/>
      </c>
      <c r="G260" s="10" t="str">
        <f t="shared" si="179"/>
        <v/>
      </c>
      <c r="H260" s="10" t="str">
        <f t="shared" si="179"/>
        <v/>
      </c>
      <c r="I260" s="10" t="str">
        <f t="shared" si="179"/>
        <v/>
      </c>
      <c r="J260" s="10" t="str">
        <f t="shared" si="179"/>
        <v/>
      </c>
      <c r="K260" s="10" t="str">
        <f t="shared" si="179"/>
        <v/>
      </c>
      <c r="L260" s="10" t="str">
        <f t="shared" si="179"/>
        <v/>
      </c>
      <c r="M260" s="10" t="str">
        <f t="shared" si="179"/>
        <v/>
      </c>
      <c r="N260" s="10" t="str">
        <f t="shared" si="179"/>
        <v/>
      </c>
      <c r="O260" s="10" t="str">
        <f t="shared" si="179"/>
        <v/>
      </c>
      <c r="P260" s="16">
        <f t="shared" si="157"/>
        <v>0</v>
      </c>
    </row>
    <row r="261" spans="1:16" ht="16.05" customHeight="1" x14ac:dyDescent="0.2">
      <c r="A261" s="36"/>
      <c r="B261" s="36"/>
      <c r="C261" s="37" t="s">
        <v>23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16">
        <f t="shared" si="157"/>
        <v>0</v>
      </c>
    </row>
    <row r="262" spans="1:16" ht="16.05" customHeight="1" x14ac:dyDescent="0.2">
      <c r="A262" s="36"/>
      <c r="B262" s="36"/>
      <c r="C262" s="38" t="s">
        <v>22</v>
      </c>
      <c r="D262" s="10" t="str">
        <f t="shared" ref="D262:O262" si="180">IF(D261&lt;=0,"",D261/$P261%)</f>
        <v/>
      </c>
      <c r="E262" s="10" t="str">
        <f t="shared" si="180"/>
        <v/>
      </c>
      <c r="F262" s="10" t="str">
        <f t="shared" si="180"/>
        <v/>
      </c>
      <c r="G262" s="10" t="str">
        <f t="shared" si="180"/>
        <v/>
      </c>
      <c r="H262" s="10" t="str">
        <f t="shared" si="180"/>
        <v/>
      </c>
      <c r="I262" s="10" t="str">
        <f t="shared" si="180"/>
        <v/>
      </c>
      <c r="J262" s="10" t="str">
        <f t="shared" si="180"/>
        <v/>
      </c>
      <c r="K262" s="10" t="str">
        <f t="shared" si="180"/>
        <v/>
      </c>
      <c r="L262" s="10" t="str">
        <f t="shared" si="180"/>
        <v/>
      </c>
      <c r="M262" s="10" t="str">
        <f t="shared" si="180"/>
        <v/>
      </c>
      <c r="N262" s="10" t="str">
        <f t="shared" si="180"/>
        <v/>
      </c>
      <c r="O262" s="10" t="str">
        <f t="shared" si="180"/>
        <v/>
      </c>
      <c r="P262" s="16">
        <f t="shared" si="157"/>
        <v>0</v>
      </c>
    </row>
    <row r="263" spans="1:16" ht="16.05" customHeight="1" x14ac:dyDescent="0.2">
      <c r="A263" s="36"/>
      <c r="B263" s="36"/>
      <c r="C263" s="37" t="s">
        <v>24</v>
      </c>
      <c r="D263" s="9">
        <f>SUM(D261,D259)</f>
        <v>0</v>
      </c>
      <c r="E263" s="9">
        <f t="shared" ref="E263:O263" si="181">SUM(E261,E259)</f>
        <v>0</v>
      </c>
      <c r="F263" s="9">
        <f t="shared" si="181"/>
        <v>0</v>
      </c>
      <c r="G263" s="9">
        <f t="shared" si="181"/>
        <v>0</v>
      </c>
      <c r="H263" s="9">
        <f t="shared" si="181"/>
        <v>0</v>
      </c>
      <c r="I263" s="9">
        <f t="shared" si="181"/>
        <v>0</v>
      </c>
      <c r="J263" s="9">
        <f t="shared" si="181"/>
        <v>0</v>
      </c>
      <c r="K263" s="9">
        <f t="shared" si="181"/>
        <v>0</v>
      </c>
      <c r="L263" s="9">
        <f t="shared" si="181"/>
        <v>0</v>
      </c>
      <c r="M263" s="9">
        <f t="shared" si="181"/>
        <v>0</v>
      </c>
      <c r="N263" s="9">
        <f t="shared" si="181"/>
        <v>0</v>
      </c>
      <c r="O263" s="9">
        <f t="shared" si="181"/>
        <v>0</v>
      </c>
      <c r="P263" s="16">
        <f t="shared" si="157"/>
        <v>0</v>
      </c>
    </row>
    <row r="264" spans="1:16" ht="16.05" customHeight="1" x14ac:dyDescent="0.2">
      <c r="A264" s="36"/>
      <c r="B264" s="40"/>
      <c r="C264" s="38" t="s">
        <v>22</v>
      </c>
      <c r="D264" s="10" t="str">
        <f t="shared" ref="D264:O264" si="182">IF(D263&lt;=0,"",D263/$P263%)</f>
        <v/>
      </c>
      <c r="E264" s="10" t="str">
        <f t="shared" si="182"/>
        <v/>
      </c>
      <c r="F264" s="10" t="str">
        <f t="shared" si="182"/>
        <v/>
      </c>
      <c r="G264" s="10" t="str">
        <f t="shared" si="182"/>
        <v/>
      </c>
      <c r="H264" s="10" t="str">
        <f t="shared" si="182"/>
        <v/>
      </c>
      <c r="I264" s="10" t="str">
        <f t="shared" si="182"/>
        <v/>
      </c>
      <c r="J264" s="10" t="str">
        <f t="shared" si="182"/>
        <v/>
      </c>
      <c r="K264" s="10" t="str">
        <f t="shared" si="182"/>
        <v/>
      </c>
      <c r="L264" s="10" t="str">
        <f t="shared" si="182"/>
        <v/>
      </c>
      <c r="M264" s="10" t="str">
        <f t="shared" si="182"/>
        <v/>
      </c>
      <c r="N264" s="10" t="str">
        <f t="shared" si="182"/>
        <v/>
      </c>
      <c r="O264" s="10" t="str">
        <f t="shared" si="182"/>
        <v/>
      </c>
      <c r="P264" s="16">
        <f t="shared" si="157"/>
        <v>0</v>
      </c>
    </row>
    <row r="265" spans="1:16" ht="16.05" customHeight="1" x14ac:dyDescent="0.2">
      <c r="A265" s="36"/>
      <c r="B265" s="36" t="s">
        <v>67</v>
      </c>
      <c r="C265" s="37" t="s">
        <v>21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16">
        <f t="shared" si="157"/>
        <v>0</v>
      </c>
    </row>
    <row r="266" spans="1:16" ht="16.05" customHeight="1" x14ac:dyDescent="0.2">
      <c r="A266" s="36"/>
      <c r="B266" s="36"/>
      <c r="C266" s="38" t="s">
        <v>22</v>
      </c>
      <c r="D266" s="10" t="str">
        <f t="shared" ref="D266:O266" si="183">IF(D265&lt;=0,"",D265/$P265%)</f>
        <v/>
      </c>
      <c r="E266" s="10" t="str">
        <f t="shared" si="183"/>
        <v/>
      </c>
      <c r="F266" s="10" t="str">
        <f t="shared" si="183"/>
        <v/>
      </c>
      <c r="G266" s="10" t="str">
        <f t="shared" si="183"/>
        <v/>
      </c>
      <c r="H266" s="10" t="str">
        <f t="shared" si="183"/>
        <v/>
      </c>
      <c r="I266" s="10" t="str">
        <f t="shared" si="183"/>
        <v/>
      </c>
      <c r="J266" s="10" t="str">
        <f t="shared" si="183"/>
        <v/>
      </c>
      <c r="K266" s="10" t="str">
        <f t="shared" si="183"/>
        <v/>
      </c>
      <c r="L266" s="10" t="str">
        <f t="shared" si="183"/>
        <v/>
      </c>
      <c r="M266" s="10" t="str">
        <f t="shared" si="183"/>
        <v/>
      </c>
      <c r="N266" s="10" t="str">
        <f t="shared" si="183"/>
        <v/>
      </c>
      <c r="O266" s="10" t="str">
        <f t="shared" si="183"/>
        <v/>
      </c>
      <c r="P266" s="16">
        <f t="shared" si="157"/>
        <v>0</v>
      </c>
    </row>
    <row r="267" spans="1:16" ht="16.05" customHeight="1" x14ac:dyDescent="0.2">
      <c r="A267" s="36"/>
      <c r="B267" s="36"/>
      <c r="C267" s="37" t="s">
        <v>23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16">
        <f t="shared" si="157"/>
        <v>0</v>
      </c>
    </row>
    <row r="268" spans="1:16" ht="16.05" customHeight="1" x14ac:dyDescent="0.2">
      <c r="A268" s="36"/>
      <c r="B268" s="36"/>
      <c r="C268" s="38" t="s">
        <v>22</v>
      </c>
      <c r="D268" s="10" t="str">
        <f t="shared" ref="D268:O268" si="184">IF(D267&lt;=0,"",D267/$P267%)</f>
        <v/>
      </c>
      <c r="E268" s="10" t="str">
        <f t="shared" si="184"/>
        <v/>
      </c>
      <c r="F268" s="10" t="str">
        <f t="shared" si="184"/>
        <v/>
      </c>
      <c r="G268" s="10" t="str">
        <f t="shared" si="184"/>
        <v/>
      </c>
      <c r="H268" s="10" t="str">
        <f t="shared" si="184"/>
        <v/>
      </c>
      <c r="I268" s="10" t="str">
        <f t="shared" si="184"/>
        <v/>
      </c>
      <c r="J268" s="10" t="str">
        <f t="shared" si="184"/>
        <v/>
      </c>
      <c r="K268" s="10" t="str">
        <f t="shared" si="184"/>
        <v/>
      </c>
      <c r="L268" s="10" t="str">
        <f t="shared" si="184"/>
        <v/>
      </c>
      <c r="M268" s="10" t="str">
        <f t="shared" si="184"/>
        <v/>
      </c>
      <c r="N268" s="10" t="str">
        <f t="shared" si="184"/>
        <v/>
      </c>
      <c r="O268" s="10" t="str">
        <f t="shared" si="184"/>
        <v/>
      </c>
      <c r="P268" s="16">
        <f t="shared" si="157"/>
        <v>0</v>
      </c>
    </row>
    <row r="269" spans="1:16" ht="16.05" customHeight="1" x14ac:dyDescent="0.2">
      <c r="A269" s="36"/>
      <c r="B269" s="36"/>
      <c r="C269" s="37" t="s">
        <v>24</v>
      </c>
      <c r="D269" s="9">
        <f>SUM(D267,D265)</f>
        <v>0</v>
      </c>
      <c r="E269" s="9">
        <f t="shared" ref="E269:O269" si="185">SUM(E267,E265)</f>
        <v>0</v>
      </c>
      <c r="F269" s="9">
        <f t="shared" si="185"/>
        <v>0</v>
      </c>
      <c r="G269" s="9">
        <f t="shared" si="185"/>
        <v>0</v>
      </c>
      <c r="H269" s="9">
        <f t="shared" si="185"/>
        <v>0</v>
      </c>
      <c r="I269" s="9">
        <f t="shared" si="185"/>
        <v>0</v>
      </c>
      <c r="J269" s="9">
        <f t="shared" si="185"/>
        <v>0</v>
      </c>
      <c r="K269" s="9">
        <f t="shared" si="185"/>
        <v>0</v>
      </c>
      <c r="L269" s="9">
        <f t="shared" si="185"/>
        <v>0</v>
      </c>
      <c r="M269" s="9">
        <f t="shared" si="185"/>
        <v>0</v>
      </c>
      <c r="N269" s="9">
        <f t="shared" si="185"/>
        <v>0</v>
      </c>
      <c r="O269" s="9">
        <f t="shared" si="185"/>
        <v>0</v>
      </c>
      <c r="P269" s="16">
        <f t="shared" si="157"/>
        <v>0</v>
      </c>
    </row>
    <row r="270" spans="1:16" ht="16.05" customHeight="1" x14ac:dyDescent="0.2">
      <c r="A270" s="36"/>
      <c r="B270" s="40"/>
      <c r="C270" s="38" t="s">
        <v>22</v>
      </c>
      <c r="D270" s="10" t="str">
        <f t="shared" ref="D270:O270" si="186">IF(D269&lt;=0,"",D269/$P269%)</f>
        <v/>
      </c>
      <c r="E270" s="10" t="str">
        <f t="shared" si="186"/>
        <v/>
      </c>
      <c r="F270" s="10" t="str">
        <f t="shared" si="186"/>
        <v/>
      </c>
      <c r="G270" s="10" t="str">
        <f t="shared" si="186"/>
        <v/>
      </c>
      <c r="H270" s="10" t="str">
        <f t="shared" si="186"/>
        <v/>
      </c>
      <c r="I270" s="10" t="str">
        <f t="shared" si="186"/>
        <v/>
      </c>
      <c r="J270" s="10" t="str">
        <f t="shared" si="186"/>
        <v/>
      </c>
      <c r="K270" s="10" t="str">
        <f t="shared" si="186"/>
        <v/>
      </c>
      <c r="L270" s="10" t="str">
        <f t="shared" si="186"/>
        <v/>
      </c>
      <c r="M270" s="10" t="str">
        <f t="shared" si="186"/>
        <v/>
      </c>
      <c r="N270" s="10" t="str">
        <f t="shared" si="186"/>
        <v/>
      </c>
      <c r="O270" s="10" t="str">
        <f t="shared" si="186"/>
        <v/>
      </c>
      <c r="P270" s="16">
        <f t="shared" si="157"/>
        <v>0</v>
      </c>
    </row>
    <row r="271" spans="1:16" ht="16.05" customHeight="1" x14ac:dyDescent="0.2">
      <c r="A271" s="36"/>
      <c r="B271" s="36" t="s">
        <v>68</v>
      </c>
      <c r="C271" s="37" t="s">
        <v>21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16">
        <f t="shared" si="157"/>
        <v>0</v>
      </c>
    </row>
    <row r="272" spans="1:16" ht="16.05" customHeight="1" x14ac:dyDescent="0.2">
      <c r="A272" s="36"/>
      <c r="B272" s="36"/>
      <c r="C272" s="38" t="s">
        <v>22</v>
      </c>
      <c r="D272" s="10" t="str">
        <f t="shared" ref="D272:O272" si="187">IF(D271&lt;=0,"",D271/$P271%)</f>
        <v/>
      </c>
      <c r="E272" s="10" t="str">
        <f t="shared" si="187"/>
        <v/>
      </c>
      <c r="F272" s="10" t="str">
        <f t="shared" si="187"/>
        <v/>
      </c>
      <c r="G272" s="10" t="str">
        <f t="shared" si="187"/>
        <v/>
      </c>
      <c r="H272" s="10" t="str">
        <f t="shared" si="187"/>
        <v/>
      </c>
      <c r="I272" s="10" t="str">
        <f t="shared" si="187"/>
        <v/>
      </c>
      <c r="J272" s="10" t="str">
        <f t="shared" si="187"/>
        <v/>
      </c>
      <c r="K272" s="10" t="str">
        <f t="shared" si="187"/>
        <v/>
      </c>
      <c r="L272" s="10" t="str">
        <f t="shared" si="187"/>
        <v/>
      </c>
      <c r="M272" s="10" t="str">
        <f t="shared" si="187"/>
        <v/>
      </c>
      <c r="N272" s="10" t="str">
        <f t="shared" si="187"/>
        <v/>
      </c>
      <c r="O272" s="10" t="str">
        <f t="shared" si="187"/>
        <v/>
      </c>
      <c r="P272" s="16">
        <f t="shared" si="157"/>
        <v>0</v>
      </c>
    </row>
    <row r="273" spans="1:16" ht="16.05" customHeight="1" x14ac:dyDescent="0.2">
      <c r="A273" s="36"/>
      <c r="B273" s="36"/>
      <c r="C273" s="37" t="s">
        <v>23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16">
        <f t="shared" si="157"/>
        <v>0</v>
      </c>
    </row>
    <row r="274" spans="1:16" ht="16.05" customHeight="1" x14ac:dyDescent="0.2">
      <c r="A274" s="36"/>
      <c r="B274" s="36"/>
      <c r="C274" s="38" t="s">
        <v>22</v>
      </c>
      <c r="D274" s="10" t="str">
        <f t="shared" ref="D274:O274" si="188">IF(D273&lt;=0,"",D273/$P273%)</f>
        <v/>
      </c>
      <c r="E274" s="10" t="str">
        <f t="shared" si="188"/>
        <v/>
      </c>
      <c r="F274" s="10" t="str">
        <f t="shared" si="188"/>
        <v/>
      </c>
      <c r="G274" s="10" t="str">
        <f t="shared" si="188"/>
        <v/>
      </c>
      <c r="H274" s="10" t="str">
        <f t="shared" si="188"/>
        <v/>
      </c>
      <c r="I274" s="10" t="str">
        <f t="shared" si="188"/>
        <v/>
      </c>
      <c r="J274" s="10" t="str">
        <f t="shared" si="188"/>
        <v/>
      </c>
      <c r="K274" s="10" t="str">
        <f t="shared" si="188"/>
        <v/>
      </c>
      <c r="L274" s="10" t="str">
        <f t="shared" si="188"/>
        <v/>
      </c>
      <c r="M274" s="10" t="str">
        <f t="shared" si="188"/>
        <v/>
      </c>
      <c r="N274" s="10" t="str">
        <f t="shared" si="188"/>
        <v/>
      </c>
      <c r="O274" s="10" t="str">
        <f t="shared" si="188"/>
        <v/>
      </c>
      <c r="P274" s="16">
        <f t="shared" si="157"/>
        <v>0</v>
      </c>
    </row>
    <row r="275" spans="1:16" ht="16.05" customHeight="1" x14ac:dyDescent="0.2">
      <c r="A275" s="36"/>
      <c r="B275" s="36"/>
      <c r="C275" s="37" t="s">
        <v>24</v>
      </c>
      <c r="D275" s="9">
        <f>SUM(D273,D271)</f>
        <v>0</v>
      </c>
      <c r="E275" s="9">
        <f t="shared" ref="E275:O275" si="189">SUM(E273,E271)</f>
        <v>0</v>
      </c>
      <c r="F275" s="9">
        <f t="shared" si="189"/>
        <v>0</v>
      </c>
      <c r="G275" s="9">
        <f t="shared" si="189"/>
        <v>0</v>
      </c>
      <c r="H275" s="9">
        <f t="shared" si="189"/>
        <v>0</v>
      </c>
      <c r="I275" s="9">
        <f t="shared" si="189"/>
        <v>0</v>
      </c>
      <c r="J275" s="9">
        <f t="shared" si="189"/>
        <v>0</v>
      </c>
      <c r="K275" s="9">
        <f t="shared" si="189"/>
        <v>0</v>
      </c>
      <c r="L275" s="9">
        <f t="shared" si="189"/>
        <v>0</v>
      </c>
      <c r="M275" s="9">
        <f t="shared" si="189"/>
        <v>0</v>
      </c>
      <c r="N275" s="9">
        <f t="shared" si="189"/>
        <v>0</v>
      </c>
      <c r="O275" s="9">
        <f t="shared" si="189"/>
        <v>0</v>
      </c>
      <c r="P275" s="16">
        <f t="shared" si="157"/>
        <v>0</v>
      </c>
    </row>
    <row r="276" spans="1:16" ht="16.05" customHeight="1" x14ac:dyDescent="0.2">
      <c r="A276" s="36"/>
      <c r="B276" s="40"/>
      <c r="C276" s="38" t="s">
        <v>22</v>
      </c>
      <c r="D276" s="10" t="str">
        <f t="shared" ref="D276:O276" si="190">IF(D275&lt;=0,"",D275/$P275%)</f>
        <v/>
      </c>
      <c r="E276" s="10" t="str">
        <f t="shared" si="190"/>
        <v/>
      </c>
      <c r="F276" s="10" t="str">
        <f t="shared" si="190"/>
        <v/>
      </c>
      <c r="G276" s="10" t="str">
        <f t="shared" si="190"/>
        <v/>
      </c>
      <c r="H276" s="10" t="str">
        <f t="shared" si="190"/>
        <v/>
      </c>
      <c r="I276" s="10" t="str">
        <f t="shared" si="190"/>
        <v/>
      </c>
      <c r="J276" s="10" t="str">
        <f t="shared" si="190"/>
        <v/>
      </c>
      <c r="K276" s="10" t="str">
        <f t="shared" si="190"/>
        <v/>
      </c>
      <c r="L276" s="10" t="str">
        <f t="shared" si="190"/>
        <v/>
      </c>
      <c r="M276" s="10" t="str">
        <f t="shared" si="190"/>
        <v/>
      </c>
      <c r="N276" s="10" t="str">
        <f t="shared" si="190"/>
        <v/>
      </c>
      <c r="O276" s="10" t="str">
        <f t="shared" si="190"/>
        <v/>
      </c>
      <c r="P276" s="16">
        <f t="shared" si="157"/>
        <v>0</v>
      </c>
    </row>
    <row r="277" spans="1:16" ht="16.05" customHeight="1" x14ac:dyDescent="0.2">
      <c r="A277" s="36"/>
      <c r="B277" s="36" t="s">
        <v>69</v>
      </c>
      <c r="C277" s="37" t="s">
        <v>21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16">
        <f t="shared" si="157"/>
        <v>0</v>
      </c>
    </row>
    <row r="278" spans="1:16" ht="16.05" customHeight="1" x14ac:dyDescent="0.2">
      <c r="A278" s="36"/>
      <c r="B278" s="36"/>
      <c r="C278" s="38" t="s">
        <v>22</v>
      </c>
      <c r="D278" s="10" t="str">
        <f t="shared" ref="D278:O278" si="191">IF(D277&lt;=0,"",D277/$P277%)</f>
        <v/>
      </c>
      <c r="E278" s="10" t="str">
        <f t="shared" si="191"/>
        <v/>
      </c>
      <c r="F278" s="10" t="str">
        <f t="shared" si="191"/>
        <v/>
      </c>
      <c r="G278" s="10" t="str">
        <f t="shared" si="191"/>
        <v/>
      </c>
      <c r="H278" s="10" t="str">
        <f t="shared" si="191"/>
        <v/>
      </c>
      <c r="I278" s="10" t="str">
        <f t="shared" si="191"/>
        <v/>
      </c>
      <c r="J278" s="10" t="str">
        <f t="shared" si="191"/>
        <v/>
      </c>
      <c r="K278" s="10" t="str">
        <f t="shared" si="191"/>
        <v/>
      </c>
      <c r="L278" s="10" t="str">
        <f t="shared" si="191"/>
        <v/>
      </c>
      <c r="M278" s="10" t="str">
        <f t="shared" si="191"/>
        <v/>
      </c>
      <c r="N278" s="10" t="str">
        <f t="shared" si="191"/>
        <v/>
      </c>
      <c r="O278" s="10" t="str">
        <f t="shared" si="191"/>
        <v/>
      </c>
      <c r="P278" s="16">
        <f t="shared" si="157"/>
        <v>0</v>
      </c>
    </row>
    <row r="279" spans="1:16" ht="16.05" customHeight="1" x14ac:dyDescent="0.2">
      <c r="A279" s="36"/>
      <c r="B279" s="36"/>
      <c r="C279" s="37" t="s">
        <v>23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16">
        <f t="shared" si="157"/>
        <v>0</v>
      </c>
    </row>
    <row r="280" spans="1:16" ht="16.05" customHeight="1" x14ac:dyDescent="0.2">
      <c r="A280" s="36"/>
      <c r="B280" s="36"/>
      <c r="C280" s="38" t="s">
        <v>22</v>
      </c>
      <c r="D280" s="10" t="str">
        <f t="shared" ref="D280:O280" si="192">IF(D279&lt;=0,"",D279/$P279%)</f>
        <v/>
      </c>
      <c r="E280" s="10" t="str">
        <f t="shared" si="192"/>
        <v/>
      </c>
      <c r="F280" s="10" t="str">
        <f t="shared" si="192"/>
        <v/>
      </c>
      <c r="G280" s="10" t="str">
        <f t="shared" si="192"/>
        <v/>
      </c>
      <c r="H280" s="10" t="str">
        <f t="shared" si="192"/>
        <v/>
      </c>
      <c r="I280" s="10" t="str">
        <f t="shared" si="192"/>
        <v/>
      </c>
      <c r="J280" s="10" t="str">
        <f t="shared" si="192"/>
        <v/>
      </c>
      <c r="K280" s="10" t="str">
        <f t="shared" si="192"/>
        <v/>
      </c>
      <c r="L280" s="10" t="str">
        <f t="shared" si="192"/>
        <v/>
      </c>
      <c r="M280" s="10" t="str">
        <f t="shared" si="192"/>
        <v/>
      </c>
      <c r="N280" s="10" t="str">
        <f t="shared" si="192"/>
        <v/>
      </c>
      <c r="O280" s="10" t="str">
        <f t="shared" si="192"/>
        <v/>
      </c>
      <c r="P280" s="16">
        <f t="shared" si="157"/>
        <v>0</v>
      </c>
    </row>
    <row r="281" spans="1:16" ht="16.05" customHeight="1" x14ac:dyDescent="0.2">
      <c r="A281" s="36"/>
      <c r="B281" s="36"/>
      <c r="C281" s="37" t="s">
        <v>24</v>
      </c>
      <c r="D281" s="9">
        <f>SUM(D279,D277)</f>
        <v>0</v>
      </c>
      <c r="E281" s="9">
        <f t="shared" ref="E281:O281" si="193">SUM(E279,E277)</f>
        <v>0</v>
      </c>
      <c r="F281" s="9">
        <f t="shared" si="193"/>
        <v>0</v>
      </c>
      <c r="G281" s="9">
        <f t="shared" si="193"/>
        <v>0</v>
      </c>
      <c r="H281" s="9">
        <f t="shared" si="193"/>
        <v>0</v>
      </c>
      <c r="I281" s="9">
        <f t="shared" si="193"/>
        <v>0</v>
      </c>
      <c r="J281" s="9">
        <f t="shared" si="193"/>
        <v>0</v>
      </c>
      <c r="K281" s="9">
        <f t="shared" si="193"/>
        <v>0</v>
      </c>
      <c r="L281" s="9">
        <f t="shared" si="193"/>
        <v>0</v>
      </c>
      <c r="M281" s="9">
        <f t="shared" si="193"/>
        <v>0</v>
      </c>
      <c r="N281" s="9">
        <f t="shared" si="193"/>
        <v>0</v>
      </c>
      <c r="O281" s="9">
        <f t="shared" si="193"/>
        <v>0</v>
      </c>
      <c r="P281" s="16">
        <f t="shared" si="157"/>
        <v>0</v>
      </c>
    </row>
    <row r="282" spans="1:16" ht="16.05" customHeight="1" x14ac:dyDescent="0.2">
      <c r="A282" s="36"/>
      <c r="B282" s="40"/>
      <c r="C282" s="38" t="s">
        <v>22</v>
      </c>
      <c r="D282" s="10" t="str">
        <f t="shared" ref="D282:O282" si="194">IF(D281&lt;=0,"",D281/$P281%)</f>
        <v/>
      </c>
      <c r="E282" s="10" t="str">
        <f t="shared" si="194"/>
        <v/>
      </c>
      <c r="F282" s="10" t="str">
        <f t="shared" si="194"/>
        <v/>
      </c>
      <c r="G282" s="10" t="str">
        <f t="shared" si="194"/>
        <v/>
      </c>
      <c r="H282" s="10" t="str">
        <f t="shared" si="194"/>
        <v/>
      </c>
      <c r="I282" s="10" t="str">
        <f t="shared" si="194"/>
        <v/>
      </c>
      <c r="J282" s="10" t="str">
        <f t="shared" si="194"/>
        <v/>
      </c>
      <c r="K282" s="10" t="str">
        <f t="shared" si="194"/>
        <v/>
      </c>
      <c r="L282" s="10" t="str">
        <f t="shared" si="194"/>
        <v/>
      </c>
      <c r="M282" s="10" t="str">
        <f t="shared" si="194"/>
        <v/>
      </c>
      <c r="N282" s="10" t="str">
        <f t="shared" si="194"/>
        <v/>
      </c>
      <c r="O282" s="10" t="str">
        <f t="shared" si="194"/>
        <v/>
      </c>
      <c r="P282" s="16">
        <f t="shared" si="157"/>
        <v>0</v>
      </c>
    </row>
    <row r="283" spans="1:16" ht="16.05" customHeight="1" x14ac:dyDescent="0.2">
      <c r="A283" s="36"/>
      <c r="B283" s="36" t="s">
        <v>70</v>
      </c>
      <c r="C283" s="37" t="s">
        <v>21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16">
        <f t="shared" si="157"/>
        <v>0</v>
      </c>
    </row>
    <row r="284" spans="1:16" ht="16.05" customHeight="1" x14ac:dyDescent="0.2">
      <c r="A284" s="36"/>
      <c r="B284" s="36"/>
      <c r="C284" s="38" t="s">
        <v>22</v>
      </c>
      <c r="D284" s="10" t="str">
        <f t="shared" ref="D284:O284" si="195">IF(D283&lt;=0,"",D283/$P283%)</f>
        <v/>
      </c>
      <c r="E284" s="10" t="str">
        <f t="shared" si="195"/>
        <v/>
      </c>
      <c r="F284" s="10" t="str">
        <f t="shared" si="195"/>
        <v/>
      </c>
      <c r="G284" s="10" t="str">
        <f t="shared" si="195"/>
        <v/>
      </c>
      <c r="H284" s="10" t="str">
        <f t="shared" si="195"/>
        <v/>
      </c>
      <c r="I284" s="10" t="str">
        <f t="shared" si="195"/>
        <v/>
      </c>
      <c r="J284" s="10" t="str">
        <f t="shared" si="195"/>
        <v/>
      </c>
      <c r="K284" s="10" t="str">
        <f t="shared" si="195"/>
        <v/>
      </c>
      <c r="L284" s="10" t="str">
        <f t="shared" si="195"/>
        <v/>
      </c>
      <c r="M284" s="10" t="str">
        <f t="shared" si="195"/>
        <v/>
      </c>
      <c r="N284" s="10" t="str">
        <f t="shared" si="195"/>
        <v/>
      </c>
      <c r="O284" s="10" t="str">
        <f t="shared" si="195"/>
        <v/>
      </c>
      <c r="P284" s="16">
        <f t="shared" si="157"/>
        <v>0</v>
      </c>
    </row>
    <row r="285" spans="1:16" ht="16.05" customHeight="1" x14ac:dyDescent="0.2">
      <c r="A285" s="36"/>
      <c r="B285" s="36"/>
      <c r="C285" s="37" t="s">
        <v>23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16">
        <f t="shared" si="157"/>
        <v>0</v>
      </c>
    </row>
    <row r="286" spans="1:16" ht="16.05" customHeight="1" x14ac:dyDescent="0.2">
      <c r="A286" s="36"/>
      <c r="B286" s="36"/>
      <c r="C286" s="38" t="s">
        <v>22</v>
      </c>
      <c r="D286" s="10" t="str">
        <f t="shared" ref="D286:O286" si="196">IF(D285&lt;=0,"",D285/$P285%)</f>
        <v/>
      </c>
      <c r="E286" s="10" t="str">
        <f t="shared" si="196"/>
        <v/>
      </c>
      <c r="F286" s="10" t="str">
        <f t="shared" si="196"/>
        <v/>
      </c>
      <c r="G286" s="10" t="str">
        <f t="shared" si="196"/>
        <v/>
      </c>
      <c r="H286" s="10" t="str">
        <f t="shared" si="196"/>
        <v/>
      </c>
      <c r="I286" s="10" t="str">
        <f t="shared" si="196"/>
        <v/>
      </c>
      <c r="J286" s="10" t="str">
        <f t="shared" si="196"/>
        <v/>
      </c>
      <c r="K286" s="10" t="str">
        <f t="shared" si="196"/>
        <v/>
      </c>
      <c r="L286" s="10" t="str">
        <f t="shared" si="196"/>
        <v/>
      </c>
      <c r="M286" s="10" t="str">
        <f t="shared" si="196"/>
        <v/>
      </c>
      <c r="N286" s="10" t="str">
        <f t="shared" si="196"/>
        <v/>
      </c>
      <c r="O286" s="10" t="str">
        <f t="shared" si="196"/>
        <v/>
      </c>
      <c r="P286" s="16">
        <f t="shared" si="157"/>
        <v>0</v>
      </c>
    </row>
    <row r="287" spans="1:16" ht="16.05" customHeight="1" x14ac:dyDescent="0.2">
      <c r="A287" s="36"/>
      <c r="B287" s="36"/>
      <c r="C287" s="37" t="s">
        <v>24</v>
      </c>
      <c r="D287" s="9">
        <f>SUM(D285,D283)</f>
        <v>0</v>
      </c>
      <c r="E287" s="9">
        <f t="shared" ref="E287:O287" si="197">SUM(E285,E283)</f>
        <v>0</v>
      </c>
      <c r="F287" s="9">
        <f t="shared" si="197"/>
        <v>0</v>
      </c>
      <c r="G287" s="9">
        <f t="shared" si="197"/>
        <v>0</v>
      </c>
      <c r="H287" s="9">
        <f t="shared" si="197"/>
        <v>0</v>
      </c>
      <c r="I287" s="9">
        <f t="shared" si="197"/>
        <v>0</v>
      </c>
      <c r="J287" s="9">
        <f t="shared" si="197"/>
        <v>0</v>
      </c>
      <c r="K287" s="9">
        <f t="shared" si="197"/>
        <v>0</v>
      </c>
      <c r="L287" s="9">
        <f t="shared" si="197"/>
        <v>0</v>
      </c>
      <c r="M287" s="9">
        <f t="shared" si="197"/>
        <v>0</v>
      </c>
      <c r="N287" s="9">
        <f t="shared" si="197"/>
        <v>0</v>
      </c>
      <c r="O287" s="9">
        <f t="shared" si="197"/>
        <v>0</v>
      </c>
      <c r="P287" s="16">
        <f t="shared" si="157"/>
        <v>0</v>
      </c>
    </row>
    <row r="288" spans="1:16" ht="16.05" customHeight="1" x14ac:dyDescent="0.2">
      <c r="A288" s="36"/>
      <c r="B288" s="40"/>
      <c r="C288" s="38" t="s">
        <v>22</v>
      </c>
      <c r="D288" s="10" t="str">
        <f t="shared" ref="D288:O288" si="198">IF(D287&lt;=0,"",D287/$P287%)</f>
        <v/>
      </c>
      <c r="E288" s="10" t="str">
        <f t="shared" si="198"/>
        <v/>
      </c>
      <c r="F288" s="10" t="str">
        <f t="shared" si="198"/>
        <v/>
      </c>
      <c r="G288" s="10" t="str">
        <f t="shared" si="198"/>
        <v/>
      </c>
      <c r="H288" s="10" t="str">
        <f t="shared" si="198"/>
        <v/>
      </c>
      <c r="I288" s="10" t="str">
        <f t="shared" si="198"/>
        <v/>
      </c>
      <c r="J288" s="10" t="str">
        <f t="shared" si="198"/>
        <v/>
      </c>
      <c r="K288" s="10" t="str">
        <f t="shared" si="198"/>
        <v/>
      </c>
      <c r="L288" s="10" t="str">
        <f t="shared" si="198"/>
        <v/>
      </c>
      <c r="M288" s="10" t="str">
        <f t="shared" si="198"/>
        <v/>
      </c>
      <c r="N288" s="10" t="str">
        <f t="shared" si="198"/>
        <v/>
      </c>
      <c r="O288" s="10" t="str">
        <f t="shared" si="198"/>
        <v/>
      </c>
      <c r="P288" s="16">
        <f t="shared" si="157"/>
        <v>0</v>
      </c>
    </row>
    <row r="289" spans="1:18" ht="16.05" customHeight="1" x14ac:dyDescent="0.2">
      <c r="A289" s="36"/>
      <c r="B289" s="36" t="s">
        <v>71</v>
      </c>
      <c r="C289" s="37" t="s">
        <v>21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16">
        <f t="shared" si="157"/>
        <v>0</v>
      </c>
    </row>
    <row r="290" spans="1:18" ht="16.05" customHeight="1" x14ac:dyDescent="0.2">
      <c r="A290" s="36"/>
      <c r="B290" s="36"/>
      <c r="C290" s="38" t="s">
        <v>22</v>
      </c>
      <c r="D290" s="10" t="str">
        <f t="shared" ref="D290:O290" si="199">IF(D289&lt;=0,"",D289/$P289%)</f>
        <v/>
      </c>
      <c r="E290" s="10" t="str">
        <f t="shared" si="199"/>
        <v/>
      </c>
      <c r="F290" s="10" t="str">
        <f t="shared" si="199"/>
        <v/>
      </c>
      <c r="G290" s="10" t="str">
        <f t="shared" si="199"/>
        <v/>
      </c>
      <c r="H290" s="10" t="str">
        <f t="shared" si="199"/>
        <v/>
      </c>
      <c r="I290" s="10" t="str">
        <f t="shared" si="199"/>
        <v/>
      </c>
      <c r="J290" s="10" t="str">
        <f t="shared" si="199"/>
        <v/>
      </c>
      <c r="K290" s="10" t="str">
        <f t="shared" si="199"/>
        <v/>
      </c>
      <c r="L290" s="10" t="str">
        <f t="shared" si="199"/>
        <v/>
      </c>
      <c r="M290" s="10" t="str">
        <f t="shared" si="199"/>
        <v/>
      </c>
      <c r="N290" s="10" t="str">
        <f t="shared" si="199"/>
        <v/>
      </c>
      <c r="O290" s="10" t="str">
        <f t="shared" si="199"/>
        <v/>
      </c>
      <c r="P290" s="16">
        <f t="shared" si="157"/>
        <v>0</v>
      </c>
    </row>
    <row r="291" spans="1:18" ht="16.05" customHeight="1" x14ac:dyDescent="0.2">
      <c r="A291" s="36"/>
      <c r="B291" s="36"/>
      <c r="C291" s="37" t="s">
        <v>23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16">
        <f t="shared" si="157"/>
        <v>0</v>
      </c>
    </row>
    <row r="292" spans="1:18" ht="16.05" customHeight="1" x14ac:dyDescent="0.2">
      <c r="A292" s="36"/>
      <c r="B292" s="36"/>
      <c r="C292" s="38" t="s">
        <v>22</v>
      </c>
      <c r="D292" s="10" t="str">
        <f t="shared" ref="D292:O292" si="200">IF(D291&lt;=0,"",D291/$P291%)</f>
        <v/>
      </c>
      <c r="E292" s="10" t="str">
        <f t="shared" si="200"/>
        <v/>
      </c>
      <c r="F292" s="10" t="str">
        <f t="shared" si="200"/>
        <v/>
      </c>
      <c r="G292" s="10" t="str">
        <f t="shared" si="200"/>
        <v/>
      </c>
      <c r="H292" s="10" t="str">
        <f t="shared" si="200"/>
        <v/>
      </c>
      <c r="I292" s="10" t="str">
        <f t="shared" si="200"/>
        <v/>
      </c>
      <c r="J292" s="10" t="str">
        <f t="shared" si="200"/>
        <v/>
      </c>
      <c r="K292" s="10" t="str">
        <f t="shared" si="200"/>
        <v/>
      </c>
      <c r="L292" s="10" t="str">
        <f t="shared" si="200"/>
        <v/>
      </c>
      <c r="M292" s="10" t="str">
        <f t="shared" si="200"/>
        <v/>
      </c>
      <c r="N292" s="10" t="str">
        <f t="shared" si="200"/>
        <v/>
      </c>
      <c r="O292" s="10" t="str">
        <f t="shared" si="200"/>
        <v/>
      </c>
      <c r="P292" s="16">
        <f t="shared" si="157"/>
        <v>0</v>
      </c>
    </row>
    <row r="293" spans="1:18" ht="16.05" customHeight="1" x14ac:dyDescent="0.2">
      <c r="A293" s="36"/>
      <c r="B293" s="36"/>
      <c r="C293" s="37" t="s">
        <v>24</v>
      </c>
      <c r="D293" s="9">
        <f>SUM(D291,D289)</f>
        <v>0</v>
      </c>
      <c r="E293" s="9">
        <f t="shared" ref="E293:N293" si="201">SUM(E291,E289)</f>
        <v>0</v>
      </c>
      <c r="F293" s="9">
        <f t="shared" si="201"/>
        <v>0</v>
      </c>
      <c r="G293" s="9">
        <f t="shared" si="201"/>
        <v>0</v>
      </c>
      <c r="H293" s="9">
        <f t="shared" si="201"/>
        <v>0</v>
      </c>
      <c r="I293" s="9">
        <f t="shared" si="201"/>
        <v>0</v>
      </c>
      <c r="J293" s="9">
        <f t="shared" si="201"/>
        <v>0</v>
      </c>
      <c r="K293" s="9">
        <f t="shared" si="201"/>
        <v>0</v>
      </c>
      <c r="L293" s="9">
        <f t="shared" si="201"/>
        <v>0</v>
      </c>
      <c r="M293" s="9">
        <f t="shared" si="201"/>
        <v>0</v>
      </c>
      <c r="N293" s="9">
        <f t="shared" si="201"/>
        <v>0</v>
      </c>
      <c r="O293" s="9">
        <f>SUM(O291,O289)</f>
        <v>0</v>
      </c>
      <c r="P293" s="16">
        <f t="shared" ref="P293:P356" si="202">SUM(D293:O293)</f>
        <v>0</v>
      </c>
    </row>
    <row r="294" spans="1:18" ht="16.05" customHeight="1" x14ac:dyDescent="0.2">
      <c r="A294" s="36"/>
      <c r="B294" s="40"/>
      <c r="C294" s="38" t="s">
        <v>22</v>
      </c>
      <c r="D294" s="10" t="str">
        <f t="shared" ref="D294:O294" si="203">IF(D293&lt;=0,"",D293/$P293%)</f>
        <v/>
      </c>
      <c r="E294" s="10" t="str">
        <f t="shared" si="203"/>
        <v/>
      </c>
      <c r="F294" s="10" t="str">
        <f t="shared" si="203"/>
        <v/>
      </c>
      <c r="G294" s="10" t="str">
        <f t="shared" si="203"/>
        <v/>
      </c>
      <c r="H294" s="10" t="str">
        <f t="shared" si="203"/>
        <v/>
      </c>
      <c r="I294" s="10" t="str">
        <f t="shared" si="203"/>
        <v/>
      </c>
      <c r="J294" s="10" t="str">
        <f t="shared" si="203"/>
        <v/>
      </c>
      <c r="K294" s="10" t="str">
        <f t="shared" si="203"/>
        <v/>
      </c>
      <c r="L294" s="10" t="str">
        <f t="shared" si="203"/>
        <v/>
      </c>
      <c r="M294" s="10" t="str">
        <f t="shared" si="203"/>
        <v/>
      </c>
      <c r="N294" s="10" t="str">
        <f t="shared" si="203"/>
        <v/>
      </c>
      <c r="O294" s="10" t="str">
        <f t="shared" si="203"/>
        <v/>
      </c>
      <c r="P294" s="16">
        <f t="shared" si="202"/>
        <v>0</v>
      </c>
    </row>
    <row r="295" spans="1:18" ht="16.05" customHeight="1" x14ac:dyDescent="0.2">
      <c r="A295" s="56" t="s">
        <v>72</v>
      </c>
      <c r="B295" s="57"/>
      <c r="C295" s="37" t="s">
        <v>21</v>
      </c>
      <c r="D295" s="8">
        <v>60660</v>
      </c>
      <c r="E295" s="8">
        <v>54942.9</v>
      </c>
      <c r="F295" s="8">
        <v>61258</v>
      </c>
      <c r="G295" s="8">
        <v>59078.1</v>
      </c>
      <c r="H295" s="8">
        <v>61808.000000000007</v>
      </c>
      <c r="I295" s="8">
        <v>59888.4</v>
      </c>
      <c r="J295" s="8">
        <v>60869.899999999994</v>
      </c>
      <c r="K295" s="8">
        <v>59320.9</v>
      </c>
      <c r="L295" s="8">
        <v>56745.599999999999</v>
      </c>
      <c r="M295" s="8">
        <v>57121.1</v>
      </c>
      <c r="N295" s="8">
        <v>54165.3</v>
      </c>
      <c r="O295" s="8">
        <v>55950.600000000006</v>
      </c>
      <c r="P295" s="16">
        <f t="shared" si="202"/>
        <v>701808.8</v>
      </c>
    </row>
    <row r="296" spans="1:18" ht="16.05" customHeight="1" x14ac:dyDescent="0.2">
      <c r="A296" s="36"/>
      <c r="C296" s="38" t="s">
        <v>22</v>
      </c>
      <c r="D296" s="10">
        <f t="shared" ref="D296:O296" si="204">IF(D295&lt;=0,"",D295/$P295%)</f>
        <v>8.6433797923309026</v>
      </c>
      <c r="E296" s="10">
        <f t="shared" si="204"/>
        <v>7.828756208243612</v>
      </c>
      <c r="F296" s="10">
        <f t="shared" si="204"/>
        <v>8.7285881852721126</v>
      </c>
      <c r="G296" s="10">
        <f t="shared" si="204"/>
        <v>8.4179765201006305</v>
      </c>
      <c r="H296" s="10">
        <f t="shared" si="204"/>
        <v>8.806957108545804</v>
      </c>
      <c r="I296" s="10">
        <f t="shared" si="204"/>
        <v>8.5334353174254858</v>
      </c>
      <c r="J296" s="10">
        <f t="shared" si="204"/>
        <v>8.6732882232311699</v>
      </c>
      <c r="K296" s="10">
        <f t="shared" si="204"/>
        <v>8.4525728375021796</v>
      </c>
      <c r="L296" s="10">
        <f t="shared" si="204"/>
        <v>8.0856210409444849</v>
      </c>
      <c r="M296" s="10">
        <f t="shared" si="204"/>
        <v>8.139125642197703</v>
      </c>
      <c r="N296" s="10">
        <f t="shared" si="204"/>
        <v>7.7179567996297562</v>
      </c>
      <c r="O296" s="10">
        <f t="shared" si="204"/>
        <v>7.9723423245761529</v>
      </c>
      <c r="P296" s="16">
        <f t="shared" si="202"/>
        <v>99.999999999999986</v>
      </c>
    </row>
    <row r="297" spans="1:18" ht="16.05" customHeight="1" x14ac:dyDescent="0.2">
      <c r="A297" s="36"/>
      <c r="C297" s="37" t="s">
        <v>23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16">
        <f t="shared" si="202"/>
        <v>0</v>
      </c>
    </row>
    <row r="298" spans="1:18" ht="16.05" customHeight="1" x14ac:dyDescent="0.2">
      <c r="A298" s="36"/>
      <c r="C298" s="38" t="s">
        <v>22</v>
      </c>
      <c r="D298" s="10" t="str">
        <f t="shared" ref="D298:O298" si="205">IF(D297&lt;=0,"",D297/$P297%)</f>
        <v/>
      </c>
      <c r="E298" s="10" t="str">
        <f t="shared" si="205"/>
        <v/>
      </c>
      <c r="F298" s="10" t="str">
        <f t="shared" si="205"/>
        <v/>
      </c>
      <c r="G298" s="10" t="str">
        <f t="shared" si="205"/>
        <v/>
      </c>
      <c r="H298" s="10" t="str">
        <f t="shared" si="205"/>
        <v/>
      </c>
      <c r="I298" s="10" t="str">
        <f t="shared" si="205"/>
        <v/>
      </c>
      <c r="J298" s="10" t="str">
        <f t="shared" si="205"/>
        <v/>
      </c>
      <c r="K298" s="10" t="str">
        <f t="shared" si="205"/>
        <v/>
      </c>
      <c r="L298" s="10" t="str">
        <f t="shared" si="205"/>
        <v/>
      </c>
      <c r="M298" s="10" t="str">
        <f t="shared" si="205"/>
        <v/>
      </c>
      <c r="N298" s="10" t="str">
        <f t="shared" si="205"/>
        <v/>
      </c>
      <c r="O298" s="10" t="str">
        <f t="shared" si="205"/>
        <v/>
      </c>
      <c r="P298" s="16">
        <f t="shared" si="202"/>
        <v>0</v>
      </c>
    </row>
    <row r="299" spans="1:18" ht="16.05" customHeight="1" x14ac:dyDescent="0.2">
      <c r="A299" s="36"/>
      <c r="B299" s="45"/>
      <c r="C299" s="37" t="s">
        <v>24</v>
      </c>
      <c r="D299" s="9">
        <f>SUM(D297,D295)</f>
        <v>60660</v>
      </c>
      <c r="E299" s="9">
        <f t="shared" ref="E299:O299" si="206">SUM(E297,E295)</f>
        <v>54942.9</v>
      </c>
      <c r="F299" s="9">
        <f t="shared" si="206"/>
        <v>61258</v>
      </c>
      <c r="G299" s="9">
        <f t="shared" si="206"/>
        <v>59078.1</v>
      </c>
      <c r="H299" s="9">
        <f t="shared" si="206"/>
        <v>61808.000000000007</v>
      </c>
      <c r="I299" s="9">
        <f t="shared" si="206"/>
        <v>59888.4</v>
      </c>
      <c r="J299" s="9">
        <f t="shared" si="206"/>
        <v>60869.899999999994</v>
      </c>
      <c r="K299" s="9">
        <f t="shared" si="206"/>
        <v>59320.9</v>
      </c>
      <c r="L299" s="9">
        <f t="shared" si="206"/>
        <v>56745.599999999999</v>
      </c>
      <c r="M299" s="9">
        <f t="shared" si="206"/>
        <v>57121.1</v>
      </c>
      <c r="N299" s="9">
        <f t="shared" si="206"/>
        <v>54165.3</v>
      </c>
      <c r="O299" s="9">
        <f t="shared" si="206"/>
        <v>55950.600000000006</v>
      </c>
      <c r="P299" s="16">
        <f t="shared" si="202"/>
        <v>701808.8</v>
      </c>
    </row>
    <row r="300" spans="1:18" ht="16.05" customHeight="1" x14ac:dyDescent="0.2">
      <c r="A300" s="40"/>
      <c r="B300" s="39"/>
      <c r="C300" s="38" t="s">
        <v>22</v>
      </c>
      <c r="D300" s="10">
        <f t="shared" ref="D300:O300" si="207">IF(D299&lt;=0,"",D299/$P299%)</f>
        <v>8.6433797923309026</v>
      </c>
      <c r="E300" s="10">
        <f t="shared" si="207"/>
        <v>7.828756208243612</v>
      </c>
      <c r="F300" s="10">
        <f t="shared" si="207"/>
        <v>8.7285881852721126</v>
      </c>
      <c r="G300" s="10">
        <f t="shared" si="207"/>
        <v>8.4179765201006305</v>
      </c>
      <c r="H300" s="10">
        <f t="shared" si="207"/>
        <v>8.806957108545804</v>
      </c>
      <c r="I300" s="10">
        <f t="shared" si="207"/>
        <v>8.5334353174254858</v>
      </c>
      <c r="J300" s="10">
        <f t="shared" si="207"/>
        <v>8.6732882232311699</v>
      </c>
      <c r="K300" s="10">
        <f t="shared" si="207"/>
        <v>8.4525728375021796</v>
      </c>
      <c r="L300" s="10">
        <f t="shared" si="207"/>
        <v>8.0856210409444849</v>
      </c>
      <c r="M300" s="10">
        <f t="shared" si="207"/>
        <v>8.139125642197703</v>
      </c>
      <c r="N300" s="10">
        <f t="shared" si="207"/>
        <v>7.7179567996297562</v>
      </c>
      <c r="O300" s="10">
        <f t="shared" si="207"/>
        <v>7.9723423245761529</v>
      </c>
      <c r="P300" s="16">
        <f t="shared" si="202"/>
        <v>99.999999999999986</v>
      </c>
    </row>
    <row r="301" spans="1:18" s="11" customFormat="1" ht="16.05" customHeight="1" x14ac:dyDescent="0.2">
      <c r="A301" s="36" t="s">
        <v>73</v>
      </c>
      <c r="B301" s="44"/>
      <c r="C301" s="37" t="s">
        <v>115</v>
      </c>
      <c r="D301" s="10">
        <f>SUM(D307,D313,D319,D325,D331,D337,D343,D349,D355)</f>
        <v>1715.8</v>
      </c>
      <c r="E301" s="10">
        <f t="shared" ref="E301:O301" si="208">SUM(E307,E313,E319,E325,E331,E337,E343,E349,E355)</f>
        <v>1630.3999999999999</v>
      </c>
      <c r="F301" s="10">
        <f t="shared" si="208"/>
        <v>1901.6999999999998</v>
      </c>
      <c r="G301" s="10">
        <f t="shared" si="208"/>
        <v>1710.4999999999998</v>
      </c>
      <c r="H301" s="10">
        <f t="shared" si="208"/>
        <v>1700.8000000000002</v>
      </c>
      <c r="I301" s="10">
        <f t="shared" si="208"/>
        <v>1611.7</v>
      </c>
      <c r="J301" s="10">
        <f t="shared" si="208"/>
        <v>1585.3</v>
      </c>
      <c r="K301" s="10">
        <f t="shared" si="208"/>
        <v>1853.2</v>
      </c>
      <c r="L301" s="10">
        <f t="shared" si="208"/>
        <v>1340.8</v>
      </c>
      <c r="M301" s="10">
        <f t="shared" si="208"/>
        <v>1179.1999999999998</v>
      </c>
      <c r="N301" s="10">
        <f t="shared" si="208"/>
        <v>1315.5</v>
      </c>
      <c r="O301" s="10">
        <f t="shared" si="208"/>
        <v>1304</v>
      </c>
      <c r="P301" s="16">
        <f t="shared" si="202"/>
        <v>18848.900000000001</v>
      </c>
      <c r="R301" s="2"/>
    </row>
    <row r="302" spans="1:18" s="11" customFormat="1" ht="16.05" customHeight="1" x14ac:dyDescent="0.2">
      <c r="A302" s="36"/>
      <c r="B302" s="45"/>
      <c r="C302" s="38" t="s">
        <v>22</v>
      </c>
      <c r="D302" s="10">
        <f t="shared" ref="D302:O302" si="209">IF(D301&lt;=0,"",D301/$P301%)</f>
        <v>9.1029184726960182</v>
      </c>
      <c r="E302" s="10">
        <f t="shared" si="209"/>
        <v>8.6498416353208931</v>
      </c>
      <c r="F302" s="10">
        <f t="shared" si="209"/>
        <v>10.089182923141403</v>
      </c>
      <c r="G302" s="10">
        <f t="shared" si="209"/>
        <v>9.0748001209619638</v>
      </c>
      <c r="H302" s="10">
        <f t="shared" si="209"/>
        <v>9.023338231939265</v>
      </c>
      <c r="I302" s="10">
        <f t="shared" si="209"/>
        <v>8.55063160184414</v>
      </c>
      <c r="J302" s="10">
        <f t="shared" si="209"/>
        <v>8.4105703781122507</v>
      </c>
      <c r="K302" s="10">
        <f t="shared" si="209"/>
        <v>9.8318734780278962</v>
      </c>
      <c r="L302" s="10">
        <f t="shared" si="209"/>
        <v>7.1134124537771433</v>
      </c>
      <c r="M302" s="10">
        <f t="shared" si="209"/>
        <v>6.2560679933577017</v>
      </c>
      <c r="N302" s="10">
        <f t="shared" si="209"/>
        <v>6.9791871143674165</v>
      </c>
      <c r="O302" s="10">
        <f t="shared" si="209"/>
        <v>6.9181755964539047</v>
      </c>
      <c r="P302" s="16">
        <f t="shared" si="202"/>
        <v>100</v>
      </c>
      <c r="R302" s="2"/>
    </row>
    <row r="303" spans="1:18" s="11" customFormat="1" ht="16.05" customHeight="1" x14ac:dyDescent="0.2">
      <c r="A303" s="36"/>
      <c r="B303" s="45"/>
      <c r="C303" s="37" t="s">
        <v>116</v>
      </c>
      <c r="D303" s="10">
        <f>SUM(D309,D315,D321,D327,D333,D339,D345,D351,D357)</f>
        <v>4139.1000000000004</v>
      </c>
      <c r="E303" s="10">
        <f t="shared" ref="E303:O303" si="210">SUM(E309,E315,E321,E327,E333,E339,E345,E351,E357)</f>
        <v>3941.8</v>
      </c>
      <c r="F303" s="10">
        <f t="shared" si="210"/>
        <v>4248.3</v>
      </c>
      <c r="G303" s="10">
        <f t="shared" si="210"/>
        <v>4210.3999999999996</v>
      </c>
      <c r="H303" s="10">
        <f t="shared" si="210"/>
        <v>4257.3999999999996</v>
      </c>
      <c r="I303" s="10">
        <f t="shared" si="210"/>
        <v>4189.7000000000007</v>
      </c>
      <c r="J303" s="10">
        <f t="shared" si="210"/>
        <v>3894.5</v>
      </c>
      <c r="K303" s="10">
        <f t="shared" si="210"/>
        <v>3738.6</v>
      </c>
      <c r="L303" s="10">
        <f t="shared" si="210"/>
        <v>3522.3999999999996</v>
      </c>
      <c r="M303" s="10">
        <f t="shared" si="210"/>
        <v>3597.5</v>
      </c>
      <c r="N303" s="10">
        <f t="shared" si="210"/>
        <v>3646.8999999999996</v>
      </c>
      <c r="O303" s="10">
        <f t="shared" si="210"/>
        <v>3608.9</v>
      </c>
      <c r="P303" s="16">
        <f t="shared" si="202"/>
        <v>46995.5</v>
      </c>
      <c r="R303" s="2"/>
    </row>
    <row r="304" spans="1:18" s="11" customFormat="1" ht="16.05" customHeight="1" x14ac:dyDescent="0.2">
      <c r="A304" s="36"/>
      <c r="B304" s="45"/>
      <c r="C304" s="38" t="s">
        <v>22</v>
      </c>
      <c r="D304" s="10">
        <f t="shared" ref="D304:O304" si="211">IF(D303&lt;=0,"",D303/$P303%)</f>
        <v>8.8074390101179905</v>
      </c>
      <c r="E304" s="10">
        <f t="shared" si="211"/>
        <v>8.3876115798321127</v>
      </c>
      <c r="F304" s="10">
        <f t="shared" si="211"/>
        <v>9.039801683139876</v>
      </c>
      <c r="G304" s="10">
        <f t="shared" si="211"/>
        <v>8.9591556638401553</v>
      </c>
      <c r="H304" s="10">
        <f t="shared" si="211"/>
        <v>9.059165239225031</v>
      </c>
      <c r="I304" s="10">
        <f t="shared" si="211"/>
        <v>8.9151088934046889</v>
      </c>
      <c r="J304" s="10">
        <f t="shared" si="211"/>
        <v>8.2869636454554154</v>
      </c>
      <c r="K304" s="10">
        <f t="shared" si="211"/>
        <v>7.9552297560404721</v>
      </c>
      <c r="L304" s="10">
        <f t="shared" si="211"/>
        <v>7.4951857092700358</v>
      </c>
      <c r="M304" s="10">
        <f t="shared" si="211"/>
        <v>7.6549882435552341</v>
      </c>
      <c r="N304" s="10">
        <f t="shared" si="211"/>
        <v>7.760104690874658</v>
      </c>
      <c r="O304" s="10">
        <f t="shared" si="211"/>
        <v>7.6792458852443319</v>
      </c>
      <c r="P304" s="16">
        <f t="shared" si="202"/>
        <v>99.999999999999986</v>
      </c>
      <c r="R304" s="2"/>
    </row>
    <row r="305" spans="1:18" s="11" customFormat="1" ht="16.05" customHeight="1" x14ac:dyDescent="0.2">
      <c r="A305" s="36"/>
      <c r="B305" s="45"/>
      <c r="C305" s="37" t="s">
        <v>117</v>
      </c>
      <c r="D305" s="10">
        <f>SUM(D311,D317,D323,D329,D335,D341,D347,D353,D359)</f>
        <v>5854.9000000000005</v>
      </c>
      <c r="E305" s="10">
        <f t="shared" ref="E305:O305" si="212">SUM(E311,E317,E323,E329,E335,E341,E347,E353,E359)</f>
        <v>5572.2</v>
      </c>
      <c r="F305" s="10">
        <f t="shared" si="212"/>
        <v>6150</v>
      </c>
      <c r="G305" s="10">
        <f t="shared" si="212"/>
        <v>5920.9</v>
      </c>
      <c r="H305" s="10">
        <f t="shared" si="212"/>
        <v>5958.2</v>
      </c>
      <c r="I305" s="10">
        <f t="shared" si="212"/>
        <v>5801.4</v>
      </c>
      <c r="J305" s="10">
        <f t="shared" si="212"/>
        <v>5479.8</v>
      </c>
      <c r="K305" s="10">
        <f t="shared" si="212"/>
        <v>5591.8</v>
      </c>
      <c r="L305" s="10">
        <f t="shared" si="212"/>
        <v>4863.2</v>
      </c>
      <c r="M305" s="10">
        <f t="shared" si="212"/>
        <v>4776.7</v>
      </c>
      <c r="N305" s="10">
        <f t="shared" si="212"/>
        <v>4962.3999999999996</v>
      </c>
      <c r="O305" s="10">
        <f t="shared" si="212"/>
        <v>4912.9000000000005</v>
      </c>
      <c r="P305" s="16">
        <f t="shared" si="202"/>
        <v>65844.399999999994</v>
      </c>
      <c r="R305" s="2"/>
    </row>
    <row r="306" spans="1:18" s="11" customFormat="1" ht="16.05" customHeight="1" x14ac:dyDescent="0.2">
      <c r="A306" s="36"/>
      <c r="B306" s="39"/>
      <c r="C306" s="38" t="s">
        <v>22</v>
      </c>
      <c r="D306" s="10">
        <f t="shared" ref="D306:O306" si="213">IF(D305&lt;=0,"",D305/$P305%)</f>
        <v>8.8920242268135201</v>
      </c>
      <c r="E306" s="10">
        <f t="shared" si="213"/>
        <v>8.4626786788246235</v>
      </c>
      <c r="F306" s="10">
        <f t="shared" si="213"/>
        <v>9.340202052110735</v>
      </c>
      <c r="G306" s="10">
        <f t="shared" si="213"/>
        <v>8.9922605415190962</v>
      </c>
      <c r="H306" s="10">
        <f t="shared" si="213"/>
        <v>9.048909246648158</v>
      </c>
      <c r="I306" s="10">
        <f t="shared" si="213"/>
        <v>8.8107720626203587</v>
      </c>
      <c r="J306" s="10">
        <f t="shared" si="213"/>
        <v>8.3223478382368139</v>
      </c>
      <c r="K306" s="10">
        <f t="shared" si="213"/>
        <v>8.4924458268280993</v>
      </c>
      <c r="L306" s="10">
        <f t="shared" si="213"/>
        <v>7.3858976617601497</v>
      </c>
      <c r="M306" s="10">
        <f t="shared" si="213"/>
        <v>7.2545273402142021</v>
      </c>
      <c r="N306" s="10">
        <f t="shared" si="213"/>
        <v>7.5365558802267163</v>
      </c>
      <c r="O306" s="10">
        <f t="shared" si="213"/>
        <v>7.4613786441975334</v>
      </c>
      <c r="P306" s="16">
        <f t="shared" si="202"/>
        <v>100</v>
      </c>
      <c r="R306" s="2"/>
    </row>
    <row r="307" spans="1:18" s="11" customFormat="1" ht="16.05" customHeight="1" x14ac:dyDescent="0.2">
      <c r="A307" s="36"/>
      <c r="B307" s="36" t="s">
        <v>74</v>
      </c>
      <c r="C307" s="37" t="s">
        <v>21</v>
      </c>
      <c r="D307" s="8">
        <v>120</v>
      </c>
      <c r="E307" s="8">
        <v>84</v>
      </c>
      <c r="F307" s="8">
        <v>108</v>
      </c>
      <c r="G307" s="8">
        <v>120</v>
      </c>
      <c r="H307" s="8">
        <v>108</v>
      </c>
      <c r="I307" s="8">
        <v>96.1</v>
      </c>
      <c r="J307" s="8">
        <v>84</v>
      </c>
      <c r="K307" s="8">
        <v>96</v>
      </c>
      <c r="L307" s="8">
        <v>96</v>
      </c>
      <c r="M307" s="8">
        <v>96</v>
      </c>
      <c r="N307" s="8">
        <v>84</v>
      </c>
      <c r="O307" s="8">
        <v>96</v>
      </c>
      <c r="P307" s="16">
        <f t="shared" si="202"/>
        <v>1188.0999999999999</v>
      </c>
      <c r="R307" s="2"/>
    </row>
    <row r="308" spans="1:18" s="11" customFormat="1" ht="16.05" customHeight="1" x14ac:dyDescent="0.2">
      <c r="A308" s="36"/>
      <c r="B308" s="36"/>
      <c r="C308" s="38" t="s">
        <v>22</v>
      </c>
      <c r="D308" s="10">
        <f t="shared" ref="D308:O308" si="214">IF(D307&lt;=0,"",D307/$P307%)</f>
        <v>10.100159919198722</v>
      </c>
      <c r="E308" s="10">
        <f t="shared" si="214"/>
        <v>7.0701119434391053</v>
      </c>
      <c r="F308" s="10">
        <f t="shared" si="214"/>
        <v>9.0901439272788505</v>
      </c>
      <c r="G308" s="10">
        <f t="shared" si="214"/>
        <v>10.100159919198722</v>
      </c>
      <c r="H308" s="10">
        <f t="shared" si="214"/>
        <v>9.0901439272788505</v>
      </c>
      <c r="I308" s="10">
        <f t="shared" si="214"/>
        <v>8.0885447352916433</v>
      </c>
      <c r="J308" s="10">
        <f t="shared" si="214"/>
        <v>7.0701119434391053</v>
      </c>
      <c r="K308" s="10">
        <f t="shared" si="214"/>
        <v>8.080127935358977</v>
      </c>
      <c r="L308" s="10">
        <f t="shared" si="214"/>
        <v>8.080127935358977</v>
      </c>
      <c r="M308" s="10">
        <f t="shared" si="214"/>
        <v>8.080127935358977</v>
      </c>
      <c r="N308" s="10">
        <f t="shared" si="214"/>
        <v>7.0701119434391053</v>
      </c>
      <c r="O308" s="10">
        <f t="shared" si="214"/>
        <v>8.080127935358977</v>
      </c>
      <c r="P308" s="16">
        <f t="shared" si="202"/>
        <v>100</v>
      </c>
      <c r="R308" s="2"/>
    </row>
    <row r="309" spans="1:18" s="11" customFormat="1" ht="16.05" customHeight="1" x14ac:dyDescent="0.2">
      <c r="A309" s="36"/>
      <c r="B309" s="36"/>
      <c r="C309" s="37" t="s">
        <v>23</v>
      </c>
      <c r="D309" s="8">
        <v>1051.9000000000001</v>
      </c>
      <c r="E309" s="8">
        <v>968.4</v>
      </c>
      <c r="F309" s="8">
        <v>1088.7</v>
      </c>
      <c r="G309" s="8">
        <v>1042.0999999999999</v>
      </c>
      <c r="H309" s="8">
        <v>1142.8</v>
      </c>
      <c r="I309" s="8">
        <v>1127.9000000000001</v>
      </c>
      <c r="J309" s="8">
        <v>1154.5</v>
      </c>
      <c r="K309" s="8">
        <v>1186.7</v>
      </c>
      <c r="L309" s="8">
        <v>1135.3</v>
      </c>
      <c r="M309" s="8">
        <v>1057.3</v>
      </c>
      <c r="N309" s="8">
        <v>868.8</v>
      </c>
      <c r="O309" s="8">
        <v>899</v>
      </c>
      <c r="P309" s="16">
        <f t="shared" si="202"/>
        <v>12723.4</v>
      </c>
      <c r="R309" s="2"/>
    </row>
    <row r="310" spans="1:18" s="11" customFormat="1" ht="16.05" customHeight="1" x14ac:dyDescent="0.2">
      <c r="A310" s="36"/>
      <c r="B310" s="36"/>
      <c r="C310" s="38" t="s">
        <v>22</v>
      </c>
      <c r="D310" s="10">
        <f t="shared" ref="D310:O310" si="215">IF(D309&lt;=0,"",D309/$P309%)</f>
        <v>8.2674442366034242</v>
      </c>
      <c r="E310" s="10">
        <f t="shared" si="215"/>
        <v>7.6111731141047203</v>
      </c>
      <c r="F310" s="10">
        <f t="shared" si="215"/>
        <v>8.5566751025669241</v>
      </c>
      <c r="G310" s="10">
        <f t="shared" si="215"/>
        <v>8.1904207994718394</v>
      </c>
      <c r="H310" s="10">
        <f t="shared" si="215"/>
        <v>8.9818759136708746</v>
      </c>
      <c r="I310" s="10">
        <f t="shared" si="215"/>
        <v>8.8647688510932632</v>
      </c>
      <c r="J310" s="10">
        <f t="shared" si="215"/>
        <v>9.0738324661647045</v>
      </c>
      <c r="K310" s="10">
        <f t="shared" si="215"/>
        <v>9.3269094738827683</v>
      </c>
      <c r="L310" s="10">
        <f t="shared" si="215"/>
        <v>8.9229294056620088</v>
      </c>
      <c r="M310" s="10">
        <f t="shared" si="215"/>
        <v>8.3098857223698062</v>
      </c>
      <c r="N310" s="10">
        <f t="shared" si="215"/>
        <v>6.8283634877469854</v>
      </c>
      <c r="O310" s="10">
        <f t="shared" si="215"/>
        <v>7.0657214266626847</v>
      </c>
      <c r="P310" s="16">
        <f t="shared" si="202"/>
        <v>99.999999999999986</v>
      </c>
      <c r="R310" s="2"/>
    </row>
    <row r="311" spans="1:18" s="11" customFormat="1" ht="16.05" customHeight="1" x14ac:dyDescent="0.2">
      <c r="A311" s="36"/>
      <c r="B311" s="36"/>
      <c r="C311" s="37" t="s">
        <v>24</v>
      </c>
      <c r="D311" s="9">
        <f>SUM(D309,D307)</f>
        <v>1171.9000000000001</v>
      </c>
      <c r="E311" s="9">
        <f t="shared" ref="E311:O311" si="216">SUM(E309,E307)</f>
        <v>1052.4000000000001</v>
      </c>
      <c r="F311" s="9">
        <f t="shared" si="216"/>
        <v>1196.7</v>
      </c>
      <c r="G311" s="9">
        <f t="shared" si="216"/>
        <v>1162.0999999999999</v>
      </c>
      <c r="H311" s="9">
        <f t="shared" si="216"/>
        <v>1250.8</v>
      </c>
      <c r="I311" s="9">
        <f t="shared" si="216"/>
        <v>1224</v>
      </c>
      <c r="J311" s="9">
        <f t="shared" si="216"/>
        <v>1238.5</v>
      </c>
      <c r="K311" s="9">
        <f t="shared" si="216"/>
        <v>1282.7</v>
      </c>
      <c r="L311" s="9">
        <f t="shared" si="216"/>
        <v>1231.3</v>
      </c>
      <c r="M311" s="9">
        <f t="shared" si="216"/>
        <v>1153.3</v>
      </c>
      <c r="N311" s="9">
        <f t="shared" si="216"/>
        <v>952.8</v>
      </c>
      <c r="O311" s="9">
        <f t="shared" si="216"/>
        <v>995</v>
      </c>
      <c r="P311" s="16">
        <f t="shared" si="202"/>
        <v>13911.5</v>
      </c>
      <c r="R311" s="2"/>
    </row>
    <row r="312" spans="1:18" s="11" customFormat="1" ht="16.05" customHeight="1" x14ac:dyDescent="0.2">
      <c r="A312" s="36"/>
      <c r="B312" s="40"/>
      <c r="C312" s="38" t="s">
        <v>22</v>
      </c>
      <c r="D312" s="10">
        <f t="shared" ref="D312:O312" si="217">IF(D311&lt;=0,"",D311/$P311%)</f>
        <v>8.42396578370413</v>
      </c>
      <c r="E312" s="10">
        <f t="shared" si="217"/>
        <v>7.5649642382201776</v>
      </c>
      <c r="F312" s="10">
        <f t="shared" si="217"/>
        <v>8.6022355605074932</v>
      </c>
      <c r="G312" s="10">
        <f t="shared" si="217"/>
        <v>8.3535204686769919</v>
      </c>
      <c r="H312" s="10">
        <f t="shared" si="217"/>
        <v>8.9911224526470903</v>
      </c>
      <c r="I312" s="10">
        <f t="shared" si="217"/>
        <v>8.7984760809402296</v>
      </c>
      <c r="J312" s="10">
        <f t="shared" si="217"/>
        <v>8.9027063939905826</v>
      </c>
      <c r="K312" s="10">
        <f t="shared" si="217"/>
        <v>9.2204291413578687</v>
      </c>
      <c r="L312" s="10">
        <f t="shared" si="217"/>
        <v>8.8509506523379926</v>
      </c>
      <c r="M312" s="10">
        <f t="shared" si="217"/>
        <v>8.2902634511016053</v>
      </c>
      <c r="N312" s="10">
        <f t="shared" si="217"/>
        <v>6.8490098120260212</v>
      </c>
      <c r="O312" s="10">
        <f t="shared" si="217"/>
        <v>7.1523559644898098</v>
      </c>
      <c r="P312" s="16">
        <f t="shared" si="202"/>
        <v>100</v>
      </c>
      <c r="R312" s="2"/>
    </row>
    <row r="313" spans="1:18" s="11" customFormat="1" ht="16.05" customHeight="1" x14ac:dyDescent="0.2">
      <c r="A313" s="36"/>
      <c r="B313" s="36" t="s">
        <v>75</v>
      </c>
      <c r="C313" s="37" t="s">
        <v>21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16">
        <f t="shared" si="202"/>
        <v>0</v>
      </c>
      <c r="R313" s="2"/>
    </row>
    <row r="314" spans="1:18" s="11" customFormat="1" ht="16.05" customHeight="1" x14ac:dyDescent="0.2">
      <c r="A314" s="36"/>
      <c r="B314" s="36"/>
      <c r="C314" s="38" t="s">
        <v>22</v>
      </c>
      <c r="D314" s="10" t="str">
        <f t="shared" ref="D314:O314" si="218">IF(D313&lt;=0,"",D313/$P313%)</f>
        <v/>
      </c>
      <c r="E314" s="10" t="str">
        <f t="shared" si="218"/>
        <v/>
      </c>
      <c r="F314" s="10" t="str">
        <f t="shared" si="218"/>
        <v/>
      </c>
      <c r="G314" s="10" t="str">
        <f t="shared" si="218"/>
        <v/>
      </c>
      <c r="H314" s="10" t="str">
        <f t="shared" si="218"/>
        <v/>
      </c>
      <c r="I314" s="10" t="str">
        <f t="shared" si="218"/>
        <v/>
      </c>
      <c r="J314" s="10" t="str">
        <f t="shared" si="218"/>
        <v/>
      </c>
      <c r="K314" s="10" t="str">
        <f t="shared" si="218"/>
        <v/>
      </c>
      <c r="L314" s="10" t="str">
        <f t="shared" si="218"/>
        <v/>
      </c>
      <c r="M314" s="10" t="str">
        <f t="shared" si="218"/>
        <v/>
      </c>
      <c r="N314" s="10" t="str">
        <f t="shared" si="218"/>
        <v/>
      </c>
      <c r="O314" s="10" t="str">
        <f t="shared" si="218"/>
        <v/>
      </c>
      <c r="P314" s="16">
        <f t="shared" si="202"/>
        <v>0</v>
      </c>
      <c r="R314" s="2"/>
    </row>
    <row r="315" spans="1:18" s="11" customFormat="1" ht="16.05" customHeight="1" x14ac:dyDescent="0.2">
      <c r="A315" s="36"/>
      <c r="B315" s="36"/>
      <c r="C315" s="37" t="s">
        <v>23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16">
        <f t="shared" si="202"/>
        <v>0</v>
      </c>
      <c r="R315" s="2"/>
    </row>
    <row r="316" spans="1:18" s="11" customFormat="1" ht="16.05" customHeight="1" x14ac:dyDescent="0.2">
      <c r="A316" s="36"/>
      <c r="B316" s="36"/>
      <c r="C316" s="38" t="s">
        <v>22</v>
      </c>
      <c r="D316" s="10" t="str">
        <f t="shared" ref="D316:O316" si="219">IF(D315&lt;=0,"",D315/$P315%)</f>
        <v/>
      </c>
      <c r="E316" s="10" t="str">
        <f t="shared" si="219"/>
        <v/>
      </c>
      <c r="F316" s="10" t="str">
        <f t="shared" si="219"/>
        <v/>
      </c>
      <c r="G316" s="10" t="str">
        <f t="shared" si="219"/>
        <v/>
      </c>
      <c r="H316" s="10" t="str">
        <f t="shared" si="219"/>
        <v/>
      </c>
      <c r="I316" s="10" t="str">
        <f t="shared" si="219"/>
        <v/>
      </c>
      <c r="J316" s="10" t="str">
        <f t="shared" si="219"/>
        <v/>
      </c>
      <c r="K316" s="10" t="str">
        <f t="shared" si="219"/>
        <v/>
      </c>
      <c r="L316" s="10" t="str">
        <f t="shared" si="219"/>
        <v/>
      </c>
      <c r="M316" s="10" t="str">
        <f t="shared" si="219"/>
        <v/>
      </c>
      <c r="N316" s="10" t="str">
        <f t="shared" si="219"/>
        <v/>
      </c>
      <c r="O316" s="10" t="str">
        <f t="shared" si="219"/>
        <v/>
      </c>
      <c r="P316" s="16">
        <f t="shared" si="202"/>
        <v>0</v>
      </c>
      <c r="R316" s="2"/>
    </row>
    <row r="317" spans="1:18" s="11" customFormat="1" ht="16.05" customHeight="1" x14ac:dyDescent="0.2">
      <c r="A317" s="36"/>
      <c r="B317" s="36"/>
      <c r="C317" s="37" t="s">
        <v>24</v>
      </c>
      <c r="D317" s="9">
        <f>SUM(D315,D313)</f>
        <v>0</v>
      </c>
      <c r="E317" s="9">
        <f t="shared" ref="E317:O317" si="220">SUM(E315,E313)</f>
        <v>0</v>
      </c>
      <c r="F317" s="9">
        <f t="shared" si="220"/>
        <v>0</v>
      </c>
      <c r="G317" s="9">
        <f t="shared" si="220"/>
        <v>0</v>
      </c>
      <c r="H317" s="9">
        <f t="shared" si="220"/>
        <v>0</v>
      </c>
      <c r="I317" s="9">
        <f t="shared" si="220"/>
        <v>0</v>
      </c>
      <c r="J317" s="9">
        <f t="shared" si="220"/>
        <v>0</v>
      </c>
      <c r="K317" s="9">
        <f t="shared" si="220"/>
        <v>0</v>
      </c>
      <c r="L317" s="9">
        <f t="shared" si="220"/>
        <v>0</v>
      </c>
      <c r="M317" s="9">
        <f t="shared" si="220"/>
        <v>0</v>
      </c>
      <c r="N317" s="9">
        <f t="shared" si="220"/>
        <v>0</v>
      </c>
      <c r="O317" s="9">
        <f t="shared" si="220"/>
        <v>0</v>
      </c>
      <c r="P317" s="16">
        <f t="shared" si="202"/>
        <v>0</v>
      </c>
      <c r="R317" s="2"/>
    </row>
    <row r="318" spans="1:18" s="11" customFormat="1" ht="16.05" customHeight="1" x14ac:dyDescent="0.2">
      <c r="A318" s="36"/>
      <c r="B318" s="40"/>
      <c r="C318" s="38" t="s">
        <v>22</v>
      </c>
      <c r="D318" s="10" t="str">
        <f t="shared" ref="D318:O318" si="221">IF(D317&lt;=0,"",D317/$P317%)</f>
        <v/>
      </c>
      <c r="E318" s="10" t="str">
        <f t="shared" si="221"/>
        <v/>
      </c>
      <c r="F318" s="10" t="str">
        <f t="shared" si="221"/>
        <v/>
      </c>
      <c r="G318" s="10" t="str">
        <f t="shared" si="221"/>
        <v/>
      </c>
      <c r="H318" s="10" t="str">
        <f t="shared" si="221"/>
        <v/>
      </c>
      <c r="I318" s="10" t="str">
        <f t="shared" si="221"/>
        <v/>
      </c>
      <c r="J318" s="10" t="str">
        <f t="shared" si="221"/>
        <v/>
      </c>
      <c r="K318" s="10" t="str">
        <f t="shared" si="221"/>
        <v/>
      </c>
      <c r="L318" s="10" t="str">
        <f t="shared" si="221"/>
        <v/>
      </c>
      <c r="M318" s="10" t="str">
        <f t="shared" si="221"/>
        <v/>
      </c>
      <c r="N318" s="10" t="str">
        <f t="shared" si="221"/>
        <v/>
      </c>
      <c r="O318" s="10" t="str">
        <f t="shared" si="221"/>
        <v/>
      </c>
      <c r="P318" s="16">
        <f t="shared" si="202"/>
        <v>0</v>
      </c>
      <c r="R318" s="2"/>
    </row>
    <row r="319" spans="1:18" s="11" customFormat="1" ht="16.05" customHeight="1" x14ac:dyDescent="0.2">
      <c r="A319" s="36"/>
      <c r="B319" s="36" t="s">
        <v>76</v>
      </c>
      <c r="C319" s="37" t="s">
        <v>21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16">
        <f t="shared" si="202"/>
        <v>0</v>
      </c>
      <c r="R319" s="2"/>
    </row>
    <row r="320" spans="1:18" s="11" customFormat="1" ht="16.05" customHeight="1" x14ac:dyDescent="0.2">
      <c r="A320" s="36"/>
      <c r="B320" s="36"/>
      <c r="C320" s="38" t="s">
        <v>22</v>
      </c>
      <c r="D320" s="10" t="str">
        <f t="shared" ref="D320:O320" si="222">IF(D319&lt;=0,"",D319/$P319%)</f>
        <v/>
      </c>
      <c r="E320" s="10" t="str">
        <f t="shared" si="222"/>
        <v/>
      </c>
      <c r="F320" s="10" t="str">
        <f t="shared" si="222"/>
        <v/>
      </c>
      <c r="G320" s="10" t="str">
        <f t="shared" si="222"/>
        <v/>
      </c>
      <c r="H320" s="10" t="str">
        <f t="shared" si="222"/>
        <v/>
      </c>
      <c r="I320" s="10" t="str">
        <f t="shared" si="222"/>
        <v/>
      </c>
      <c r="J320" s="10" t="str">
        <f t="shared" si="222"/>
        <v/>
      </c>
      <c r="K320" s="10" t="str">
        <f t="shared" si="222"/>
        <v/>
      </c>
      <c r="L320" s="10" t="str">
        <f t="shared" si="222"/>
        <v/>
      </c>
      <c r="M320" s="10" t="str">
        <f t="shared" si="222"/>
        <v/>
      </c>
      <c r="N320" s="10" t="str">
        <f t="shared" si="222"/>
        <v/>
      </c>
      <c r="O320" s="10" t="str">
        <f t="shared" si="222"/>
        <v/>
      </c>
      <c r="P320" s="16">
        <f t="shared" si="202"/>
        <v>0</v>
      </c>
      <c r="R320" s="2"/>
    </row>
    <row r="321" spans="1:18" s="11" customFormat="1" ht="16.05" customHeight="1" x14ac:dyDescent="0.2">
      <c r="A321" s="36"/>
      <c r="B321" s="36"/>
      <c r="C321" s="37" t="s">
        <v>23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16">
        <f t="shared" si="202"/>
        <v>0</v>
      </c>
      <c r="R321" s="2"/>
    </row>
    <row r="322" spans="1:18" s="11" customFormat="1" ht="16.05" customHeight="1" x14ac:dyDescent="0.2">
      <c r="A322" s="36"/>
      <c r="B322" s="36"/>
      <c r="C322" s="38" t="s">
        <v>22</v>
      </c>
      <c r="D322" s="10" t="str">
        <f t="shared" ref="D322:O322" si="223">IF(D321&lt;=0,"",D321/$P321%)</f>
        <v/>
      </c>
      <c r="E322" s="10" t="str">
        <f t="shared" si="223"/>
        <v/>
      </c>
      <c r="F322" s="10" t="str">
        <f t="shared" si="223"/>
        <v/>
      </c>
      <c r="G322" s="10" t="str">
        <f t="shared" si="223"/>
        <v/>
      </c>
      <c r="H322" s="10" t="str">
        <f t="shared" si="223"/>
        <v/>
      </c>
      <c r="I322" s="10" t="str">
        <f t="shared" si="223"/>
        <v/>
      </c>
      <c r="J322" s="10" t="str">
        <f t="shared" si="223"/>
        <v/>
      </c>
      <c r="K322" s="10" t="str">
        <f t="shared" si="223"/>
        <v/>
      </c>
      <c r="L322" s="10" t="str">
        <f t="shared" si="223"/>
        <v/>
      </c>
      <c r="M322" s="10" t="str">
        <f t="shared" si="223"/>
        <v/>
      </c>
      <c r="N322" s="10" t="str">
        <f t="shared" si="223"/>
        <v/>
      </c>
      <c r="O322" s="10" t="str">
        <f t="shared" si="223"/>
        <v/>
      </c>
      <c r="P322" s="16">
        <f t="shared" si="202"/>
        <v>0</v>
      </c>
      <c r="R322" s="2"/>
    </row>
    <row r="323" spans="1:18" s="11" customFormat="1" ht="16.05" customHeight="1" x14ac:dyDescent="0.2">
      <c r="A323" s="36"/>
      <c r="B323" s="36"/>
      <c r="C323" s="37" t="s">
        <v>24</v>
      </c>
      <c r="D323" s="9">
        <f>SUM(D321,D319)</f>
        <v>0</v>
      </c>
      <c r="E323" s="9">
        <f t="shared" ref="E323:O323" si="224">SUM(E321,E319)</f>
        <v>0</v>
      </c>
      <c r="F323" s="9">
        <f t="shared" si="224"/>
        <v>0</v>
      </c>
      <c r="G323" s="9">
        <f t="shared" si="224"/>
        <v>0</v>
      </c>
      <c r="H323" s="9">
        <f t="shared" si="224"/>
        <v>0</v>
      </c>
      <c r="I323" s="9">
        <f t="shared" si="224"/>
        <v>0</v>
      </c>
      <c r="J323" s="9">
        <f t="shared" si="224"/>
        <v>0</v>
      </c>
      <c r="K323" s="9">
        <f t="shared" si="224"/>
        <v>0</v>
      </c>
      <c r="L323" s="9">
        <f t="shared" si="224"/>
        <v>0</v>
      </c>
      <c r="M323" s="9">
        <f t="shared" si="224"/>
        <v>0</v>
      </c>
      <c r="N323" s="9">
        <f t="shared" si="224"/>
        <v>0</v>
      </c>
      <c r="O323" s="9">
        <f t="shared" si="224"/>
        <v>0</v>
      </c>
      <c r="P323" s="16">
        <f t="shared" si="202"/>
        <v>0</v>
      </c>
      <c r="R323" s="2"/>
    </row>
    <row r="324" spans="1:18" s="11" customFormat="1" ht="16.05" customHeight="1" x14ac:dyDescent="0.2">
      <c r="A324" s="36"/>
      <c r="B324" s="40"/>
      <c r="C324" s="38" t="s">
        <v>22</v>
      </c>
      <c r="D324" s="10" t="str">
        <f t="shared" ref="D324:O324" si="225">IF(D323&lt;=0,"",D323/$P323%)</f>
        <v/>
      </c>
      <c r="E324" s="10" t="str">
        <f t="shared" si="225"/>
        <v/>
      </c>
      <c r="F324" s="10" t="str">
        <f t="shared" si="225"/>
        <v/>
      </c>
      <c r="G324" s="10" t="str">
        <f t="shared" si="225"/>
        <v/>
      </c>
      <c r="H324" s="10" t="str">
        <f t="shared" si="225"/>
        <v/>
      </c>
      <c r="I324" s="10" t="str">
        <f t="shared" si="225"/>
        <v/>
      </c>
      <c r="J324" s="10" t="str">
        <f t="shared" si="225"/>
        <v/>
      </c>
      <c r="K324" s="10" t="str">
        <f t="shared" si="225"/>
        <v/>
      </c>
      <c r="L324" s="10" t="str">
        <f t="shared" si="225"/>
        <v/>
      </c>
      <c r="M324" s="10" t="str">
        <f t="shared" si="225"/>
        <v/>
      </c>
      <c r="N324" s="10" t="str">
        <f t="shared" si="225"/>
        <v/>
      </c>
      <c r="O324" s="10" t="str">
        <f t="shared" si="225"/>
        <v/>
      </c>
      <c r="P324" s="16">
        <f t="shared" si="202"/>
        <v>0</v>
      </c>
      <c r="R324" s="2"/>
    </row>
    <row r="325" spans="1:18" s="11" customFormat="1" ht="16.05" customHeight="1" x14ac:dyDescent="0.2">
      <c r="A325" s="36"/>
      <c r="B325" s="36" t="s">
        <v>77</v>
      </c>
      <c r="C325" s="37" t="s">
        <v>21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16">
        <f t="shared" si="202"/>
        <v>0</v>
      </c>
      <c r="R325" s="2"/>
    </row>
    <row r="326" spans="1:18" s="11" customFormat="1" ht="16.05" customHeight="1" x14ac:dyDescent="0.2">
      <c r="A326" s="36"/>
      <c r="B326" s="36"/>
      <c r="C326" s="38" t="s">
        <v>22</v>
      </c>
      <c r="D326" s="10" t="str">
        <f t="shared" ref="D326:O326" si="226">IF(D325&lt;=0,"",D325/$P325%)</f>
        <v/>
      </c>
      <c r="E326" s="10" t="str">
        <f t="shared" si="226"/>
        <v/>
      </c>
      <c r="F326" s="10" t="str">
        <f t="shared" si="226"/>
        <v/>
      </c>
      <c r="G326" s="10" t="str">
        <f t="shared" si="226"/>
        <v/>
      </c>
      <c r="H326" s="10" t="str">
        <f t="shared" si="226"/>
        <v/>
      </c>
      <c r="I326" s="10" t="str">
        <f t="shared" si="226"/>
        <v/>
      </c>
      <c r="J326" s="10" t="str">
        <f t="shared" si="226"/>
        <v/>
      </c>
      <c r="K326" s="10" t="str">
        <f t="shared" si="226"/>
        <v/>
      </c>
      <c r="L326" s="10" t="str">
        <f t="shared" si="226"/>
        <v/>
      </c>
      <c r="M326" s="10" t="str">
        <f t="shared" si="226"/>
        <v/>
      </c>
      <c r="N326" s="10" t="str">
        <f t="shared" si="226"/>
        <v/>
      </c>
      <c r="O326" s="10" t="str">
        <f t="shared" si="226"/>
        <v/>
      </c>
      <c r="P326" s="16">
        <f t="shared" si="202"/>
        <v>0</v>
      </c>
      <c r="R326" s="2"/>
    </row>
    <row r="327" spans="1:18" s="11" customFormat="1" ht="16.05" customHeight="1" x14ac:dyDescent="0.2">
      <c r="A327" s="36"/>
      <c r="B327" s="36"/>
      <c r="C327" s="37" t="s">
        <v>23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16">
        <f t="shared" si="202"/>
        <v>0</v>
      </c>
      <c r="R327" s="2"/>
    </row>
    <row r="328" spans="1:18" s="11" customFormat="1" ht="16.05" customHeight="1" x14ac:dyDescent="0.2">
      <c r="A328" s="36"/>
      <c r="B328" s="36"/>
      <c r="C328" s="38" t="s">
        <v>22</v>
      </c>
      <c r="D328" s="10" t="str">
        <f t="shared" ref="D328:O328" si="227">IF(D327&lt;=0,"",D327/$P327%)</f>
        <v/>
      </c>
      <c r="E328" s="10" t="str">
        <f t="shared" si="227"/>
        <v/>
      </c>
      <c r="F328" s="10" t="str">
        <f t="shared" si="227"/>
        <v/>
      </c>
      <c r="G328" s="10" t="str">
        <f t="shared" si="227"/>
        <v/>
      </c>
      <c r="H328" s="10" t="str">
        <f t="shared" si="227"/>
        <v/>
      </c>
      <c r="I328" s="10" t="str">
        <f t="shared" si="227"/>
        <v/>
      </c>
      <c r="J328" s="10" t="str">
        <f t="shared" si="227"/>
        <v/>
      </c>
      <c r="K328" s="10" t="str">
        <f t="shared" si="227"/>
        <v/>
      </c>
      <c r="L328" s="10" t="str">
        <f t="shared" si="227"/>
        <v/>
      </c>
      <c r="M328" s="10" t="str">
        <f t="shared" si="227"/>
        <v/>
      </c>
      <c r="N328" s="10" t="str">
        <f t="shared" si="227"/>
        <v/>
      </c>
      <c r="O328" s="10" t="str">
        <f t="shared" si="227"/>
        <v/>
      </c>
      <c r="P328" s="16">
        <f t="shared" si="202"/>
        <v>0</v>
      </c>
      <c r="R328" s="2"/>
    </row>
    <row r="329" spans="1:18" s="11" customFormat="1" ht="16.05" customHeight="1" x14ac:dyDescent="0.2">
      <c r="A329" s="36"/>
      <c r="B329" s="36"/>
      <c r="C329" s="37" t="s">
        <v>24</v>
      </c>
      <c r="D329" s="9">
        <f>SUM(D327,D325)</f>
        <v>0</v>
      </c>
      <c r="E329" s="9">
        <f t="shared" ref="E329:O329" si="228">SUM(E327,E325)</f>
        <v>0</v>
      </c>
      <c r="F329" s="9">
        <f t="shared" si="228"/>
        <v>0</v>
      </c>
      <c r="G329" s="9">
        <f t="shared" si="228"/>
        <v>0</v>
      </c>
      <c r="H329" s="9">
        <f t="shared" si="228"/>
        <v>0</v>
      </c>
      <c r="I329" s="9">
        <f t="shared" si="228"/>
        <v>0</v>
      </c>
      <c r="J329" s="9">
        <f t="shared" si="228"/>
        <v>0</v>
      </c>
      <c r="K329" s="9">
        <f t="shared" si="228"/>
        <v>0</v>
      </c>
      <c r="L329" s="9">
        <f t="shared" si="228"/>
        <v>0</v>
      </c>
      <c r="M329" s="9">
        <f t="shared" si="228"/>
        <v>0</v>
      </c>
      <c r="N329" s="9">
        <f t="shared" si="228"/>
        <v>0</v>
      </c>
      <c r="O329" s="9">
        <f t="shared" si="228"/>
        <v>0</v>
      </c>
      <c r="P329" s="16">
        <f t="shared" si="202"/>
        <v>0</v>
      </c>
      <c r="R329" s="2"/>
    </row>
    <row r="330" spans="1:18" s="11" customFormat="1" ht="16.05" customHeight="1" x14ac:dyDescent="0.2">
      <c r="A330" s="36"/>
      <c r="B330" s="40"/>
      <c r="C330" s="38" t="s">
        <v>22</v>
      </c>
      <c r="D330" s="10" t="str">
        <f t="shared" ref="D330:O330" si="229">IF(D329&lt;=0,"",D329/$P329%)</f>
        <v/>
      </c>
      <c r="E330" s="10" t="str">
        <f t="shared" si="229"/>
        <v/>
      </c>
      <c r="F330" s="10" t="str">
        <f t="shared" si="229"/>
        <v/>
      </c>
      <c r="G330" s="10" t="str">
        <f t="shared" si="229"/>
        <v/>
      </c>
      <c r="H330" s="10" t="str">
        <f t="shared" si="229"/>
        <v/>
      </c>
      <c r="I330" s="10" t="str">
        <f t="shared" si="229"/>
        <v/>
      </c>
      <c r="J330" s="10" t="str">
        <f t="shared" si="229"/>
        <v/>
      </c>
      <c r="K330" s="10" t="str">
        <f t="shared" si="229"/>
        <v/>
      </c>
      <c r="L330" s="10" t="str">
        <f t="shared" si="229"/>
        <v/>
      </c>
      <c r="M330" s="10" t="str">
        <f t="shared" si="229"/>
        <v/>
      </c>
      <c r="N330" s="10" t="str">
        <f t="shared" si="229"/>
        <v/>
      </c>
      <c r="O330" s="10" t="str">
        <f t="shared" si="229"/>
        <v/>
      </c>
      <c r="P330" s="16">
        <f t="shared" si="202"/>
        <v>0</v>
      </c>
      <c r="R330" s="2"/>
    </row>
    <row r="331" spans="1:18" s="11" customFormat="1" ht="16.05" customHeight="1" x14ac:dyDescent="0.2">
      <c r="A331" s="36"/>
      <c r="B331" s="36" t="s">
        <v>78</v>
      </c>
      <c r="C331" s="37" t="s">
        <v>21</v>
      </c>
      <c r="D331" s="8">
        <v>632</v>
      </c>
      <c r="E331" s="8">
        <v>470.6</v>
      </c>
      <c r="F331" s="8">
        <v>728.5</v>
      </c>
      <c r="G331" s="8">
        <v>562.6</v>
      </c>
      <c r="H331" s="8">
        <v>500.8</v>
      </c>
      <c r="I331" s="8">
        <v>299.89999999999998</v>
      </c>
      <c r="J331" s="8">
        <v>302.39999999999998</v>
      </c>
      <c r="K331" s="8">
        <v>475.5</v>
      </c>
      <c r="L331" s="8">
        <v>361.5</v>
      </c>
      <c r="M331" s="8">
        <v>185.9</v>
      </c>
      <c r="N331" s="8">
        <v>314.5</v>
      </c>
      <c r="O331" s="8">
        <v>241</v>
      </c>
      <c r="P331" s="16">
        <f t="shared" si="202"/>
        <v>5075.2</v>
      </c>
      <c r="R331" s="2"/>
    </row>
    <row r="332" spans="1:18" s="11" customFormat="1" ht="16.05" customHeight="1" x14ac:dyDescent="0.2">
      <c r="A332" s="36"/>
      <c r="B332" s="36"/>
      <c r="C332" s="38" t="s">
        <v>22</v>
      </c>
      <c r="D332" s="10">
        <f t="shared" ref="D332:O332" si="230">IF(D331&lt;=0,"",D331/$P331%)</f>
        <v>12.452711223203028</v>
      </c>
      <c r="E332" s="10">
        <f t="shared" si="230"/>
        <v>9.2725409836065591</v>
      </c>
      <c r="F332" s="10">
        <f t="shared" si="230"/>
        <v>14.354114123581338</v>
      </c>
      <c r="G332" s="10">
        <f t="shared" si="230"/>
        <v>11.085277427490544</v>
      </c>
      <c r="H332" s="10">
        <f t="shared" si="230"/>
        <v>9.8675914249684755</v>
      </c>
      <c r="I332" s="10">
        <f t="shared" si="230"/>
        <v>5.9091267339218163</v>
      </c>
      <c r="J332" s="10">
        <f t="shared" si="230"/>
        <v>5.9583858764186637</v>
      </c>
      <c r="K332" s="10">
        <f t="shared" si="230"/>
        <v>9.3690889029003799</v>
      </c>
      <c r="L332" s="10">
        <f t="shared" si="230"/>
        <v>7.1228720050441368</v>
      </c>
      <c r="M332" s="10">
        <f t="shared" si="230"/>
        <v>3.6629098360655741</v>
      </c>
      <c r="N332" s="10">
        <f t="shared" si="230"/>
        <v>6.1968001261034056</v>
      </c>
      <c r="O332" s="10">
        <f t="shared" si="230"/>
        <v>4.7485813366960912</v>
      </c>
      <c r="P332" s="16">
        <f t="shared" si="202"/>
        <v>100.00000000000003</v>
      </c>
      <c r="R332" s="2"/>
    </row>
    <row r="333" spans="1:18" s="11" customFormat="1" ht="16.05" customHeight="1" x14ac:dyDescent="0.2">
      <c r="A333" s="36"/>
      <c r="B333" s="36"/>
      <c r="C333" s="37" t="s">
        <v>23</v>
      </c>
      <c r="D333" s="8">
        <v>507.2</v>
      </c>
      <c r="E333" s="8">
        <v>472.6</v>
      </c>
      <c r="F333" s="8">
        <v>476.59999999999997</v>
      </c>
      <c r="G333" s="8">
        <v>600.5</v>
      </c>
      <c r="H333" s="8">
        <v>510.20000000000005</v>
      </c>
      <c r="I333" s="8">
        <v>668.8</v>
      </c>
      <c r="J333" s="8">
        <v>421</v>
      </c>
      <c r="K333" s="8">
        <v>322.89999999999998</v>
      </c>
      <c r="L333" s="8">
        <v>335</v>
      </c>
      <c r="M333" s="8">
        <v>420.6</v>
      </c>
      <c r="N333" s="8">
        <v>316.89999999999998</v>
      </c>
      <c r="O333" s="8">
        <v>304.8</v>
      </c>
      <c r="P333" s="16">
        <f t="shared" si="202"/>
        <v>5357.0999999999995</v>
      </c>
      <c r="R333" s="2"/>
    </row>
    <row r="334" spans="1:18" s="11" customFormat="1" ht="16.05" customHeight="1" x14ac:dyDescent="0.2">
      <c r="A334" s="36"/>
      <c r="B334" s="36"/>
      <c r="C334" s="38" t="s">
        <v>22</v>
      </c>
      <c r="D334" s="10">
        <f t="shared" ref="D334:O334" si="231">IF(D333&lt;=0,"",D333/$P333%)</f>
        <v>9.4678090758059401</v>
      </c>
      <c r="E334" s="10">
        <f t="shared" si="231"/>
        <v>8.821937242164605</v>
      </c>
      <c r="F334" s="10">
        <f t="shared" si="231"/>
        <v>8.8966045061693819</v>
      </c>
      <c r="G334" s="10">
        <f t="shared" si="231"/>
        <v>11.209423008717403</v>
      </c>
      <c r="H334" s="10">
        <f t="shared" si="231"/>
        <v>9.5238095238095255</v>
      </c>
      <c r="I334" s="10">
        <f t="shared" si="231"/>
        <v>12.484366541599</v>
      </c>
      <c r="J334" s="10">
        <f t="shared" si="231"/>
        <v>7.8587295365029588</v>
      </c>
      <c r="K334" s="10">
        <f t="shared" si="231"/>
        <v>6.0275148867857604</v>
      </c>
      <c r="L334" s="10">
        <f t="shared" si="231"/>
        <v>6.2533833604002167</v>
      </c>
      <c r="M334" s="10">
        <f t="shared" si="231"/>
        <v>7.8512628101024813</v>
      </c>
      <c r="N334" s="10">
        <f t="shared" si="231"/>
        <v>5.9155139907785923</v>
      </c>
      <c r="O334" s="10">
        <f t="shared" si="231"/>
        <v>5.6896455171641378</v>
      </c>
      <c r="P334" s="16">
        <f t="shared" si="202"/>
        <v>100.00000000000001</v>
      </c>
      <c r="R334" s="2"/>
    </row>
    <row r="335" spans="1:18" s="11" customFormat="1" ht="16.05" customHeight="1" x14ac:dyDescent="0.2">
      <c r="A335" s="36"/>
      <c r="B335" s="36"/>
      <c r="C335" s="37" t="s">
        <v>24</v>
      </c>
      <c r="D335" s="9">
        <f>SUM(D333,D331)</f>
        <v>1139.2</v>
      </c>
      <c r="E335" s="9">
        <f t="shared" ref="E335:O335" si="232">SUM(E333,E331)</f>
        <v>943.2</v>
      </c>
      <c r="F335" s="9">
        <f t="shared" si="232"/>
        <v>1205.0999999999999</v>
      </c>
      <c r="G335" s="9">
        <f t="shared" si="232"/>
        <v>1163.0999999999999</v>
      </c>
      <c r="H335" s="9">
        <f t="shared" si="232"/>
        <v>1011</v>
      </c>
      <c r="I335" s="9">
        <f t="shared" si="232"/>
        <v>968.69999999999993</v>
      </c>
      <c r="J335" s="9">
        <f t="shared" si="232"/>
        <v>723.4</v>
      </c>
      <c r="K335" s="9">
        <f t="shared" si="232"/>
        <v>798.4</v>
      </c>
      <c r="L335" s="9">
        <f t="shared" si="232"/>
        <v>696.5</v>
      </c>
      <c r="M335" s="9">
        <f t="shared" si="232"/>
        <v>606.5</v>
      </c>
      <c r="N335" s="9">
        <f t="shared" si="232"/>
        <v>631.4</v>
      </c>
      <c r="O335" s="9">
        <f t="shared" si="232"/>
        <v>545.79999999999995</v>
      </c>
      <c r="P335" s="16">
        <f t="shared" si="202"/>
        <v>10432.299999999997</v>
      </c>
      <c r="R335" s="2"/>
    </row>
    <row r="336" spans="1:18" s="11" customFormat="1" ht="16.05" customHeight="1" x14ac:dyDescent="0.2">
      <c r="A336" s="36"/>
      <c r="B336" s="40"/>
      <c r="C336" s="38" t="s">
        <v>22</v>
      </c>
      <c r="D336" s="10">
        <f t="shared" ref="D336:O336" si="233">IF(D335&lt;=0,"",D335/$P335%)</f>
        <v>10.919931367004402</v>
      </c>
      <c r="E336" s="10">
        <f t="shared" si="233"/>
        <v>9.0411510405183915</v>
      </c>
      <c r="F336" s="10">
        <f t="shared" si="233"/>
        <v>11.551623323715768</v>
      </c>
      <c r="G336" s="10">
        <f t="shared" si="233"/>
        <v>11.149027539468767</v>
      </c>
      <c r="H336" s="10">
        <f t="shared" si="233"/>
        <v>9.6910556636599807</v>
      </c>
      <c r="I336" s="10">
        <f t="shared" si="233"/>
        <v>9.2855841952397853</v>
      </c>
      <c r="J336" s="10">
        <f t="shared" si="233"/>
        <v>6.9342331029590802</v>
      </c>
      <c r="K336" s="10">
        <f t="shared" si="233"/>
        <v>7.6531541462572985</v>
      </c>
      <c r="L336" s="10">
        <f t="shared" si="233"/>
        <v>6.6763800887627864</v>
      </c>
      <c r="M336" s="10">
        <f t="shared" si="233"/>
        <v>5.8136748368049247</v>
      </c>
      <c r="N336" s="10">
        <f t="shared" si="233"/>
        <v>6.0523566231799322</v>
      </c>
      <c r="O336" s="10">
        <f t="shared" si="233"/>
        <v>5.2318280724288995</v>
      </c>
      <c r="P336" s="16">
        <f t="shared" si="202"/>
        <v>100</v>
      </c>
      <c r="R336" s="2"/>
    </row>
    <row r="337" spans="1:18" s="11" customFormat="1" ht="16.05" customHeight="1" x14ac:dyDescent="0.2">
      <c r="A337" s="36"/>
      <c r="B337" s="36" t="s">
        <v>79</v>
      </c>
      <c r="C337" s="37" t="s">
        <v>21</v>
      </c>
      <c r="D337" s="8">
        <v>583.5</v>
      </c>
      <c r="E337" s="8">
        <v>707</v>
      </c>
      <c r="F337" s="8">
        <v>675.6</v>
      </c>
      <c r="G337" s="8">
        <v>570</v>
      </c>
      <c r="H337" s="8">
        <v>709.2</v>
      </c>
      <c r="I337" s="8">
        <v>614.1</v>
      </c>
      <c r="J337" s="8">
        <v>642.70000000000005</v>
      </c>
      <c r="K337" s="8">
        <v>694.5</v>
      </c>
      <c r="L337" s="8">
        <v>530.20000000000005</v>
      </c>
      <c r="M337" s="8">
        <v>544.29999999999995</v>
      </c>
      <c r="N337" s="8">
        <v>625</v>
      </c>
      <c r="O337" s="8">
        <v>570.6</v>
      </c>
      <c r="P337" s="16">
        <f t="shared" si="202"/>
        <v>7466.7000000000007</v>
      </c>
      <c r="R337" s="2"/>
    </row>
    <row r="338" spans="1:18" s="11" customFormat="1" ht="16.05" customHeight="1" x14ac:dyDescent="0.2">
      <c r="A338" s="36"/>
      <c r="B338" s="36"/>
      <c r="C338" s="38" t="s">
        <v>22</v>
      </c>
      <c r="D338" s="10">
        <f t="shared" ref="D338:O338" si="234">IF(D337&lt;=0,"",D337/$P337%)</f>
        <v>7.8146972558158216</v>
      </c>
      <c r="E338" s="10">
        <f t="shared" si="234"/>
        <v>9.4687077289833521</v>
      </c>
      <c r="F338" s="10">
        <f t="shared" si="234"/>
        <v>9.0481738920808397</v>
      </c>
      <c r="G338" s="10">
        <f t="shared" si="234"/>
        <v>7.6338944915424483</v>
      </c>
      <c r="H338" s="10">
        <f t="shared" si="234"/>
        <v>9.4981718831612358</v>
      </c>
      <c r="I338" s="10">
        <f t="shared" si="234"/>
        <v>8.2245168548354695</v>
      </c>
      <c r="J338" s="10">
        <f t="shared" si="234"/>
        <v>8.6075508591479508</v>
      </c>
      <c r="K338" s="10">
        <f t="shared" si="234"/>
        <v>9.3012977620635624</v>
      </c>
      <c r="L338" s="10">
        <f t="shared" si="234"/>
        <v>7.1008611568698354</v>
      </c>
      <c r="M338" s="10">
        <f t="shared" si="234"/>
        <v>7.289699599555358</v>
      </c>
      <c r="N338" s="10">
        <f t="shared" si="234"/>
        <v>8.3704983459895264</v>
      </c>
      <c r="O338" s="10">
        <f t="shared" si="234"/>
        <v>7.6419301699545983</v>
      </c>
      <c r="P338" s="16">
        <f t="shared" si="202"/>
        <v>100</v>
      </c>
      <c r="R338" s="2"/>
    </row>
    <row r="339" spans="1:18" s="11" customFormat="1" ht="16.05" customHeight="1" x14ac:dyDescent="0.2">
      <c r="A339" s="36"/>
      <c r="B339" s="36"/>
      <c r="C339" s="37" t="s">
        <v>23</v>
      </c>
      <c r="D339" s="8">
        <v>292.3</v>
      </c>
      <c r="E339" s="8">
        <v>342.3</v>
      </c>
      <c r="F339" s="8">
        <v>313.70000000000005</v>
      </c>
      <c r="G339" s="8">
        <v>371.5</v>
      </c>
      <c r="H339" s="8">
        <v>388.3</v>
      </c>
      <c r="I339" s="8">
        <v>383.7</v>
      </c>
      <c r="J339" s="8">
        <v>364.5</v>
      </c>
      <c r="K339" s="8">
        <v>391.1</v>
      </c>
      <c r="L339" s="8">
        <v>294.89999999999998</v>
      </c>
      <c r="M339" s="8">
        <v>320</v>
      </c>
      <c r="N339" s="8">
        <v>331.3</v>
      </c>
      <c r="O339" s="8">
        <v>387.1</v>
      </c>
      <c r="P339" s="16">
        <f t="shared" si="202"/>
        <v>4180.7000000000007</v>
      </c>
      <c r="R339" s="2"/>
    </row>
    <row r="340" spans="1:18" s="11" customFormat="1" ht="16.05" customHeight="1" x14ac:dyDescent="0.2">
      <c r="A340" s="36"/>
      <c r="B340" s="36"/>
      <c r="C340" s="38" t="s">
        <v>22</v>
      </c>
      <c r="D340" s="10">
        <f t="shared" ref="D340:O340" si="235">IF(D339&lt;=0,"",D339/$P339%)</f>
        <v>6.9916521156744071</v>
      </c>
      <c r="E340" s="10">
        <f t="shared" si="235"/>
        <v>8.1876240820915136</v>
      </c>
      <c r="F340" s="10">
        <f t="shared" si="235"/>
        <v>7.5035281173009301</v>
      </c>
      <c r="G340" s="10">
        <f t="shared" si="235"/>
        <v>8.8860717104791043</v>
      </c>
      <c r="H340" s="10">
        <f t="shared" si="235"/>
        <v>9.2879182911952523</v>
      </c>
      <c r="I340" s="10">
        <f t="shared" si="235"/>
        <v>9.1778888702848782</v>
      </c>
      <c r="J340" s="10">
        <f t="shared" si="235"/>
        <v>8.7186356351807088</v>
      </c>
      <c r="K340" s="10">
        <f t="shared" si="235"/>
        <v>9.3548927213146111</v>
      </c>
      <c r="L340" s="10">
        <f t="shared" si="235"/>
        <v>7.0538426579280964</v>
      </c>
      <c r="M340" s="10">
        <f t="shared" si="235"/>
        <v>7.654220585069484</v>
      </c>
      <c r="N340" s="10">
        <f t="shared" si="235"/>
        <v>7.9245102494797504</v>
      </c>
      <c r="O340" s="10">
        <f t="shared" si="235"/>
        <v>9.2592149640012416</v>
      </c>
      <c r="P340" s="16">
        <f t="shared" si="202"/>
        <v>99.999999999999986</v>
      </c>
      <c r="R340" s="2"/>
    </row>
    <row r="341" spans="1:18" s="11" customFormat="1" ht="16.05" customHeight="1" x14ac:dyDescent="0.2">
      <c r="A341" s="36"/>
      <c r="B341" s="36"/>
      <c r="C341" s="37" t="s">
        <v>24</v>
      </c>
      <c r="D341" s="9">
        <f>SUM(D339,D337)</f>
        <v>875.8</v>
      </c>
      <c r="E341" s="9">
        <f t="shared" ref="E341:O341" si="236">SUM(E339,E337)</f>
        <v>1049.3</v>
      </c>
      <c r="F341" s="9">
        <f t="shared" si="236"/>
        <v>989.30000000000007</v>
      </c>
      <c r="G341" s="9">
        <f t="shared" si="236"/>
        <v>941.5</v>
      </c>
      <c r="H341" s="9">
        <f t="shared" si="236"/>
        <v>1097.5</v>
      </c>
      <c r="I341" s="9">
        <f t="shared" si="236"/>
        <v>997.8</v>
      </c>
      <c r="J341" s="9">
        <f t="shared" si="236"/>
        <v>1007.2</v>
      </c>
      <c r="K341" s="9">
        <f t="shared" si="236"/>
        <v>1085.5999999999999</v>
      </c>
      <c r="L341" s="9">
        <f t="shared" si="236"/>
        <v>825.1</v>
      </c>
      <c r="M341" s="9">
        <f t="shared" si="236"/>
        <v>864.3</v>
      </c>
      <c r="N341" s="9">
        <f t="shared" si="236"/>
        <v>956.3</v>
      </c>
      <c r="O341" s="9">
        <f t="shared" si="236"/>
        <v>957.7</v>
      </c>
      <c r="P341" s="16">
        <f t="shared" si="202"/>
        <v>11647.4</v>
      </c>
      <c r="R341" s="2"/>
    </row>
    <row r="342" spans="1:18" s="11" customFormat="1" ht="16.05" customHeight="1" x14ac:dyDescent="0.2">
      <c r="A342" s="36"/>
      <c r="B342" s="40"/>
      <c r="C342" s="38" t="s">
        <v>22</v>
      </c>
      <c r="D342" s="10">
        <f t="shared" ref="D342:O342" si="237">IF(D341&lt;=0,"",D341/$P341%)</f>
        <v>7.5192746879131827</v>
      </c>
      <c r="E342" s="10">
        <f t="shared" si="237"/>
        <v>9.0088775177292799</v>
      </c>
      <c r="F342" s="10">
        <f t="shared" si="237"/>
        <v>8.4937410924326464</v>
      </c>
      <c r="G342" s="10">
        <f t="shared" si="237"/>
        <v>8.0833490736129967</v>
      </c>
      <c r="H342" s="10">
        <f t="shared" si="237"/>
        <v>9.422703779384241</v>
      </c>
      <c r="I342" s="10">
        <f t="shared" si="237"/>
        <v>8.566718752683002</v>
      </c>
      <c r="J342" s="10">
        <f t="shared" si="237"/>
        <v>8.6474234593128099</v>
      </c>
      <c r="K342" s="10">
        <f t="shared" si="237"/>
        <v>9.3205350550337407</v>
      </c>
      <c r="L342" s="10">
        <f t="shared" si="237"/>
        <v>7.0839844085375283</v>
      </c>
      <c r="M342" s="10">
        <f t="shared" si="237"/>
        <v>7.4205402063979946</v>
      </c>
      <c r="N342" s="10">
        <f t="shared" si="237"/>
        <v>8.210416058519499</v>
      </c>
      <c r="O342" s="10">
        <f t="shared" si="237"/>
        <v>8.2224359084430869</v>
      </c>
      <c r="P342" s="16">
        <f t="shared" si="202"/>
        <v>100.00000000000001</v>
      </c>
      <c r="R342" s="2"/>
    </row>
    <row r="343" spans="1:18" s="11" customFormat="1" ht="16.05" customHeight="1" x14ac:dyDescent="0.2">
      <c r="A343" s="36"/>
      <c r="B343" s="36" t="s">
        <v>80</v>
      </c>
      <c r="C343" s="37" t="s">
        <v>21</v>
      </c>
      <c r="D343" s="8">
        <v>308.10000000000002</v>
      </c>
      <c r="E343" s="8">
        <v>303.09999999999997</v>
      </c>
      <c r="F343" s="8">
        <v>306.59999999999997</v>
      </c>
      <c r="G343" s="8">
        <v>370.3</v>
      </c>
      <c r="H343" s="8">
        <v>274.2</v>
      </c>
      <c r="I343" s="8">
        <v>429.59999999999997</v>
      </c>
      <c r="J343" s="8">
        <v>340.79999999999995</v>
      </c>
      <c r="K343" s="8">
        <v>369.5</v>
      </c>
      <c r="L343" s="8">
        <v>235</v>
      </c>
      <c r="M343" s="8">
        <v>107</v>
      </c>
      <c r="N343" s="8">
        <v>119.9</v>
      </c>
      <c r="O343" s="8">
        <v>225.6</v>
      </c>
      <c r="P343" s="16">
        <f t="shared" si="202"/>
        <v>3389.7</v>
      </c>
      <c r="R343" s="2"/>
    </row>
    <row r="344" spans="1:18" s="11" customFormat="1" ht="16.05" customHeight="1" x14ac:dyDescent="0.2">
      <c r="A344" s="36"/>
      <c r="B344" s="36"/>
      <c r="C344" s="38" t="s">
        <v>22</v>
      </c>
      <c r="D344" s="10">
        <f t="shared" ref="D344:O344" si="238">IF(D343&lt;=0,"",D343/$P343%)</f>
        <v>9.0892999380476152</v>
      </c>
      <c r="E344" s="10">
        <f t="shared" si="238"/>
        <v>8.9417942590789732</v>
      </c>
      <c r="F344" s="10">
        <f t="shared" si="238"/>
        <v>9.0450482343570222</v>
      </c>
      <c r="G344" s="10">
        <f t="shared" si="238"/>
        <v>10.924270584417501</v>
      </c>
      <c r="H344" s="10">
        <f t="shared" si="238"/>
        <v>8.0892114346402337</v>
      </c>
      <c r="I344" s="10">
        <f t="shared" si="238"/>
        <v>12.673687936985573</v>
      </c>
      <c r="J344" s="10">
        <f t="shared" si="238"/>
        <v>10.053987078502521</v>
      </c>
      <c r="K344" s="10">
        <f t="shared" si="238"/>
        <v>10.900669675782519</v>
      </c>
      <c r="L344" s="10">
        <f t="shared" si="238"/>
        <v>6.9327669115260937</v>
      </c>
      <c r="M344" s="10">
        <f t="shared" si="238"/>
        <v>3.1566215299289024</v>
      </c>
      <c r="N344" s="10">
        <f t="shared" si="238"/>
        <v>3.5371861816679946</v>
      </c>
      <c r="O344" s="10">
        <f t="shared" si="238"/>
        <v>6.6554562350650501</v>
      </c>
      <c r="P344" s="16">
        <f t="shared" si="202"/>
        <v>99.999999999999986</v>
      </c>
      <c r="R344" s="2"/>
    </row>
    <row r="345" spans="1:18" s="11" customFormat="1" ht="16.05" customHeight="1" x14ac:dyDescent="0.2">
      <c r="A345" s="36"/>
      <c r="B345" s="36"/>
      <c r="C345" s="37" t="s">
        <v>23</v>
      </c>
      <c r="D345" s="8">
        <v>511.5</v>
      </c>
      <c r="E345" s="8">
        <v>482.5</v>
      </c>
      <c r="F345" s="8">
        <v>549.29999999999995</v>
      </c>
      <c r="G345" s="8">
        <v>467.5</v>
      </c>
      <c r="H345" s="8">
        <v>541.79999999999995</v>
      </c>
      <c r="I345" s="8">
        <v>217.8</v>
      </c>
      <c r="J345" s="8">
        <v>220.5</v>
      </c>
      <c r="K345" s="8">
        <v>191.5</v>
      </c>
      <c r="L345" s="8">
        <v>298</v>
      </c>
      <c r="M345" s="8">
        <v>347.5</v>
      </c>
      <c r="N345" s="8">
        <v>334.09999999999997</v>
      </c>
      <c r="O345" s="8">
        <v>230.3</v>
      </c>
      <c r="P345" s="16">
        <f t="shared" si="202"/>
        <v>4392.3</v>
      </c>
      <c r="R345" s="2"/>
    </row>
    <row r="346" spans="1:18" s="11" customFormat="1" ht="16.05" customHeight="1" x14ac:dyDescent="0.2">
      <c r="A346" s="36"/>
      <c r="B346" s="36"/>
      <c r="C346" s="38" t="s">
        <v>22</v>
      </c>
      <c r="D346" s="10">
        <f t="shared" ref="D346:O346" si="239">IF(D345&lt;=0,"",D345/$P345%)</f>
        <v>11.645379413974455</v>
      </c>
      <c r="E346" s="10">
        <f t="shared" si="239"/>
        <v>10.985133073788219</v>
      </c>
      <c r="F346" s="10">
        <f t="shared" si="239"/>
        <v>12.505976367734442</v>
      </c>
      <c r="G346" s="10">
        <f t="shared" si="239"/>
        <v>10.643626346105684</v>
      </c>
      <c r="H346" s="10">
        <f t="shared" si="239"/>
        <v>12.335223003893175</v>
      </c>
      <c r="I346" s="10">
        <f t="shared" si="239"/>
        <v>4.9586776859504136</v>
      </c>
      <c r="J346" s="10">
        <f t="shared" si="239"/>
        <v>5.0201488969332697</v>
      </c>
      <c r="K346" s="10">
        <f t="shared" si="239"/>
        <v>4.3599025567470342</v>
      </c>
      <c r="L346" s="10">
        <f t="shared" si="239"/>
        <v>6.7846003232930352</v>
      </c>
      <c r="M346" s="10">
        <f t="shared" si="239"/>
        <v>7.9115725246454023</v>
      </c>
      <c r="N346" s="10">
        <f t="shared" si="239"/>
        <v>7.6064931812490029</v>
      </c>
      <c r="O346" s="10">
        <f t="shared" si="239"/>
        <v>5.2432666256858598</v>
      </c>
      <c r="P346" s="16">
        <f t="shared" si="202"/>
        <v>100</v>
      </c>
      <c r="R346" s="2"/>
    </row>
    <row r="347" spans="1:18" s="11" customFormat="1" ht="16.05" customHeight="1" x14ac:dyDescent="0.2">
      <c r="A347" s="36"/>
      <c r="B347" s="36"/>
      <c r="C347" s="37" t="s">
        <v>24</v>
      </c>
      <c r="D347" s="9">
        <f>SUM(D345,D343)</f>
        <v>819.6</v>
      </c>
      <c r="E347" s="9">
        <f t="shared" ref="E347:O347" si="240">SUM(E345,E343)</f>
        <v>785.59999999999991</v>
      </c>
      <c r="F347" s="9">
        <f t="shared" si="240"/>
        <v>855.89999999999986</v>
      </c>
      <c r="G347" s="9">
        <f t="shared" si="240"/>
        <v>837.8</v>
      </c>
      <c r="H347" s="9">
        <f t="shared" si="240"/>
        <v>816</v>
      </c>
      <c r="I347" s="9">
        <f t="shared" si="240"/>
        <v>647.4</v>
      </c>
      <c r="J347" s="9">
        <f t="shared" si="240"/>
        <v>561.29999999999995</v>
      </c>
      <c r="K347" s="9">
        <f t="shared" si="240"/>
        <v>561</v>
      </c>
      <c r="L347" s="9">
        <f t="shared" si="240"/>
        <v>533</v>
      </c>
      <c r="M347" s="9">
        <f t="shared" si="240"/>
        <v>454.5</v>
      </c>
      <c r="N347" s="9">
        <f t="shared" si="240"/>
        <v>454</v>
      </c>
      <c r="O347" s="9">
        <f t="shared" si="240"/>
        <v>455.9</v>
      </c>
      <c r="P347" s="16">
        <f t="shared" si="202"/>
        <v>7781.9999999999991</v>
      </c>
      <c r="R347" s="2"/>
    </row>
    <row r="348" spans="1:18" s="11" customFormat="1" ht="16.05" customHeight="1" x14ac:dyDescent="0.2">
      <c r="A348" s="36"/>
      <c r="B348" s="40"/>
      <c r="C348" s="38" t="s">
        <v>22</v>
      </c>
      <c r="D348" s="10">
        <f t="shared" ref="D348:O348" si="241">IF(D347&lt;=0,"",D347/$P347%)</f>
        <v>10.531996915959908</v>
      </c>
      <c r="E348" s="10">
        <f t="shared" si="241"/>
        <v>10.09509123618607</v>
      </c>
      <c r="F348" s="10">
        <f t="shared" si="241"/>
        <v>10.998457979953738</v>
      </c>
      <c r="G348" s="10">
        <f t="shared" si="241"/>
        <v>10.765869956309432</v>
      </c>
      <c r="H348" s="10">
        <f t="shared" si="241"/>
        <v>10.48573631457209</v>
      </c>
      <c r="I348" s="10">
        <f t="shared" si="241"/>
        <v>8.3191981495759446</v>
      </c>
      <c r="J348" s="10">
        <f t="shared" si="241"/>
        <v>7.2127987663839628</v>
      </c>
      <c r="K348" s="10">
        <f t="shared" si="241"/>
        <v>7.2089437162683119</v>
      </c>
      <c r="L348" s="10">
        <f t="shared" si="241"/>
        <v>6.8491390388075049</v>
      </c>
      <c r="M348" s="10">
        <f t="shared" si="241"/>
        <v>5.8404009252120286</v>
      </c>
      <c r="N348" s="10">
        <f t="shared" si="241"/>
        <v>5.8339758416859429</v>
      </c>
      <c r="O348" s="10">
        <f t="shared" si="241"/>
        <v>5.8583911590850679</v>
      </c>
      <c r="P348" s="16">
        <f t="shared" si="202"/>
        <v>100</v>
      </c>
      <c r="R348" s="2"/>
    </row>
    <row r="349" spans="1:18" s="11" customFormat="1" ht="16.05" customHeight="1" x14ac:dyDescent="0.2">
      <c r="A349" s="36"/>
      <c r="B349" s="36" t="s">
        <v>81</v>
      </c>
      <c r="C349" s="37" t="s">
        <v>21</v>
      </c>
      <c r="D349" s="8">
        <v>72.2</v>
      </c>
      <c r="E349" s="8">
        <v>65.7</v>
      </c>
      <c r="F349" s="8">
        <v>83</v>
      </c>
      <c r="G349" s="8">
        <v>87.6</v>
      </c>
      <c r="H349" s="8">
        <v>76.7</v>
      </c>
      <c r="I349" s="8">
        <v>73.5</v>
      </c>
      <c r="J349" s="8">
        <v>93.199999999999989</v>
      </c>
      <c r="K349" s="8">
        <v>71.400000000000006</v>
      </c>
      <c r="L349" s="8">
        <v>65.300000000000011</v>
      </c>
      <c r="M349" s="8">
        <v>109.4</v>
      </c>
      <c r="N349" s="8">
        <v>108.30000000000001</v>
      </c>
      <c r="O349" s="8">
        <v>132.69999999999999</v>
      </c>
      <c r="P349" s="16">
        <f t="shared" si="202"/>
        <v>1039</v>
      </c>
      <c r="R349" s="2"/>
    </row>
    <row r="350" spans="1:18" s="11" customFormat="1" ht="16.05" customHeight="1" x14ac:dyDescent="0.2">
      <c r="A350" s="36"/>
      <c r="B350" s="36"/>
      <c r="C350" s="38" t="s">
        <v>22</v>
      </c>
      <c r="D350" s="10">
        <f t="shared" ref="D350:O350" si="242">IF(D349&lt;=0,"",D349/$P349%)</f>
        <v>6.9489894128970162</v>
      </c>
      <c r="E350" s="10">
        <f t="shared" si="242"/>
        <v>6.3233878729547639</v>
      </c>
      <c r="F350" s="10">
        <f t="shared" si="242"/>
        <v>7.988450433108758</v>
      </c>
      <c r="G350" s="10">
        <f t="shared" si="242"/>
        <v>8.4311838306063507</v>
      </c>
      <c r="H350" s="10">
        <f t="shared" si="242"/>
        <v>7.3820981713185754</v>
      </c>
      <c r="I350" s="10">
        <f t="shared" si="242"/>
        <v>7.074109720885466</v>
      </c>
      <c r="J350" s="10">
        <f t="shared" si="242"/>
        <v>8.9701636188642908</v>
      </c>
      <c r="K350" s="10">
        <f t="shared" si="242"/>
        <v>6.8719923002887393</v>
      </c>
      <c r="L350" s="10">
        <f t="shared" si="242"/>
        <v>6.2848893166506263</v>
      </c>
      <c r="M350" s="10">
        <f t="shared" si="242"/>
        <v>10.529355149181905</v>
      </c>
      <c r="N350" s="10">
        <f t="shared" si="242"/>
        <v>10.423484119345526</v>
      </c>
      <c r="O350" s="10">
        <f t="shared" si="242"/>
        <v>12.771896053897978</v>
      </c>
      <c r="P350" s="16">
        <f t="shared" si="202"/>
        <v>100</v>
      </c>
      <c r="R350" s="2"/>
    </row>
    <row r="351" spans="1:18" s="11" customFormat="1" ht="16.05" customHeight="1" x14ac:dyDescent="0.2">
      <c r="A351" s="36"/>
      <c r="B351" s="36"/>
      <c r="C351" s="37" t="s">
        <v>23</v>
      </c>
      <c r="D351" s="8">
        <v>1776.2</v>
      </c>
      <c r="E351" s="8">
        <v>1676</v>
      </c>
      <c r="F351" s="8">
        <v>1820</v>
      </c>
      <c r="G351" s="8">
        <v>1728.8</v>
      </c>
      <c r="H351" s="8">
        <v>1674.3</v>
      </c>
      <c r="I351" s="8">
        <v>1791.5</v>
      </c>
      <c r="J351" s="8">
        <v>1734</v>
      </c>
      <c r="K351" s="8">
        <v>1646.4</v>
      </c>
      <c r="L351" s="8">
        <v>1459.2</v>
      </c>
      <c r="M351" s="8">
        <v>1443.9</v>
      </c>
      <c r="N351" s="8">
        <v>1779.1</v>
      </c>
      <c r="O351" s="8">
        <v>1687.7</v>
      </c>
      <c r="P351" s="16">
        <f t="shared" si="202"/>
        <v>20217.099999999999</v>
      </c>
      <c r="R351" s="2"/>
    </row>
    <row r="352" spans="1:18" s="11" customFormat="1" ht="16.05" customHeight="1" x14ac:dyDescent="0.2">
      <c r="A352" s="36"/>
      <c r="B352" s="36"/>
      <c r="C352" s="38" t="s">
        <v>22</v>
      </c>
      <c r="D352" s="10">
        <f t="shared" ref="D352:O352" si="243">IF(D351&lt;=0,"",D351/$P351%)</f>
        <v>8.7856319650197108</v>
      </c>
      <c r="E352" s="10">
        <f t="shared" si="243"/>
        <v>8.2900119206018665</v>
      </c>
      <c r="F352" s="10">
        <f t="shared" si="243"/>
        <v>9.0022802479089492</v>
      </c>
      <c r="G352" s="10">
        <f t="shared" si="243"/>
        <v>8.551176973947797</v>
      </c>
      <c r="H352" s="10">
        <f t="shared" si="243"/>
        <v>8.2816031972933803</v>
      </c>
      <c r="I352" s="10">
        <f t="shared" si="243"/>
        <v>8.8613104747960882</v>
      </c>
      <c r="J352" s="10">
        <f t="shared" si="243"/>
        <v>8.5768977746561088</v>
      </c>
      <c r="K352" s="10">
        <f t="shared" si="243"/>
        <v>8.1436012088776337</v>
      </c>
      <c r="L352" s="10">
        <f t="shared" si="243"/>
        <v>7.2176523833784278</v>
      </c>
      <c r="M352" s="10">
        <f t="shared" si="243"/>
        <v>7.1419738736020504</v>
      </c>
      <c r="N352" s="10">
        <f t="shared" si="243"/>
        <v>8.7999762577224239</v>
      </c>
      <c r="O352" s="10">
        <f t="shared" si="243"/>
        <v>8.3478837221955668</v>
      </c>
      <c r="P352" s="16">
        <f t="shared" si="202"/>
        <v>99.999999999999986</v>
      </c>
      <c r="R352" s="2"/>
    </row>
    <row r="353" spans="1:18" s="11" customFormat="1" ht="16.05" customHeight="1" x14ac:dyDescent="0.2">
      <c r="A353" s="36"/>
      <c r="B353" s="36"/>
      <c r="C353" s="37" t="s">
        <v>24</v>
      </c>
      <c r="D353" s="9">
        <f>SUM(D351,D349)</f>
        <v>1848.4</v>
      </c>
      <c r="E353" s="9">
        <f t="shared" ref="E353:O353" si="244">SUM(E351,E349)</f>
        <v>1741.7</v>
      </c>
      <c r="F353" s="9">
        <f t="shared" si="244"/>
        <v>1903</v>
      </c>
      <c r="G353" s="9">
        <f t="shared" si="244"/>
        <v>1816.3999999999999</v>
      </c>
      <c r="H353" s="9">
        <f t="shared" si="244"/>
        <v>1751</v>
      </c>
      <c r="I353" s="9">
        <f t="shared" si="244"/>
        <v>1865</v>
      </c>
      <c r="J353" s="9">
        <f t="shared" si="244"/>
        <v>1827.2</v>
      </c>
      <c r="K353" s="9">
        <f t="shared" si="244"/>
        <v>1717.8000000000002</v>
      </c>
      <c r="L353" s="9">
        <f t="shared" si="244"/>
        <v>1524.5</v>
      </c>
      <c r="M353" s="9">
        <f t="shared" si="244"/>
        <v>1553.3000000000002</v>
      </c>
      <c r="N353" s="9">
        <f t="shared" si="244"/>
        <v>1887.3999999999999</v>
      </c>
      <c r="O353" s="9">
        <f t="shared" si="244"/>
        <v>1820.4</v>
      </c>
      <c r="P353" s="16">
        <f t="shared" si="202"/>
        <v>21256.100000000002</v>
      </c>
      <c r="R353" s="2"/>
    </row>
    <row r="354" spans="1:18" s="11" customFormat="1" ht="16.05" customHeight="1" x14ac:dyDescent="0.2">
      <c r="A354" s="36"/>
      <c r="B354" s="40"/>
      <c r="C354" s="38" t="s">
        <v>22</v>
      </c>
      <c r="D354" s="10">
        <f t="shared" ref="D354:O354" si="245">IF(D353&lt;=0,"",D353/$P353%)</f>
        <v>8.6958567187771969</v>
      </c>
      <c r="E354" s="10">
        <f t="shared" si="245"/>
        <v>8.193883167655402</v>
      </c>
      <c r="F354" s="10">
        <f t="shared" si="245"/>
        <v>8.9527241591825391</v>
      </c>
      <c r="G354" s="10">
        <f t="shared" si="245"/>
        <v>8.5453116987594129</v>
      </c>
      <c r="H354" s="10">
        <f t="shared" si="245"/>
        <v>8.2376353140980694</v>
      </c>
      <c r="I354" s="10">
        <f t="shared" si="245"/>
        <v>8.7739519479114207</v>
      </c>
      <c r="J354" s="10">
        <f t="shared" si="245"/>
        <v>8.596120643015416</v>
      </c>
      <c r="K354" s="10">
        <f t="shared" si="245"/>
        <v>8.0814448558296199</v>
      </c>
      <c r="L354" s="10">
        <f t="shared" si="245"/>
        <v>7.172058844284698</v>
      </c>
      <c r="M354" s="10">
        <f t="shared" si="245"/>
        <v>7.307549362300704</v>
      </c>
      <c r="N354" s="10">
        <f t="shared" si="245"/>
        <v>8.8793334619238689</v>
      </c>
      <c r="O354" s="10">
        <f t="shared" si="245"/>
        <v>8.5641298262616363</v>
      </c>
      <c r="P354" s="16">
        <f t="shared" si="202"/>
        <v>99.999999999999972</v>
      </c>
      <c r="R354" s="2"/>
    </row>
    <row r="355" spans="1:18" s="11" customFormat="1" ht="16.05" customHeight="1" x14ac:dyDescent="0.2">
      <c r="A355" s="36"/>
      <c r="B355" s="36" t="s">
        <v>82</v>
      </c>
      <c r="C355" s="37" t="s">
        <v>21</v>
      </c>
      <c r="D355" s="8">
        <v>0</v>
      </c>
      <c r="E355" s="8">
        <v>0</v>
      </c>
      <c r="F355" s="8">
        <v>0</v>
      </c>
      <c r="G355" s="8">
        <v>0</v>
      </c>
      <c r="H355" s="8">
        <v>31.9</v>
      </c>
      <c r="I355" s="8">
        <v>98.5</v>
      </c>
      <c r="J355" s="8">
        <v>122.2</v>
      </c>
      <c r="K355" s="8">
        <v>146.30000000000001</v>
      </c>
      <c r="L355" s="8">
        <v>52.8</v>
      </c>
      <c r="M355" s="8">
        <v>136.6</v>
      </c>
      <c r="N355" s="8">
        <v>63.8</v>
      </c>
      <c r="O355" s="8">
        <v>38.1</v>
      </c>
      <c r="P355" s="16">
        <f t="shared" si="202"/>
        <v>690.2</v>
      </c>
      <c r="R355" s="2"/>
    </row>
    <row r="356" spans="1:18" s="11" customFormat="1" ht="16.05" customHeight="1" x14ac:dyDescent="0.2">
      <c r="A356" s="36"/>
      <c r="B356" s="36"/>
      <c r="C356" s="38" t="s">
        <v>22</v>
      </c>
      <c r="D356" s="10" t="str">
        <f t="shared" ref="D356:O356" si="246">IF(D355&lt;=0,"",D355/$P355%)</f>
        <v/>
      </c>
      <c r="E356" s="10" t="str">
        <f t="shared" si="246"/>
        <v/>
      </c>
      <c r="F356" s="10" t="str">
        <f t="shared" si="246"/>
        <v/>
      </c>
      <c r="G356" s="10" t="str">
        <f t="shared" si="246"/>
        <v/>
      </c>
      <c r="H356" s="10">
        <f t="shared" si="246"/>
        <v>4.6218487394957979</v>
      </c>
      <c r="I356" s="10">
        <f t="shared" si="246"/>
        <v>14.271225731671979</v>
      </c>
      <c r="J356" s="10">
        <f t="shared" si="246"/>
        <v>17.705013039698638</v>
      </c>
      <c r="K356" s="10">
        <f t="shared" si="246"/>
        <v>21.196754563894526</v>
      </c>
      <c r="L356" s="10">
        <f t="shared" si="246"/>
        <v>7.6499565343378721</v>
      </c>
      <c r="M356" s="10">
        <f t="shared" si="246"/>
        <v>19.791364821790783</v>
      </c>
      <c r="N356" s="10">
        <f t="shared" si="246"/>
        <v>9.2436974789915958</v>
      </c>
      <c r="O356" s="10">
        <f t="shared" si="246"/>
        <v>5.5201390901188061</v>
      </c>
      <c r="P356" s="16">
        <f t="shared" si="202"/>
        <v>100</v>
      </c>
      <c r="R356" s="2"/>
    </row>
    <row r="357" spans="1:18" s="11" customFormat="1" ht="16.05" customHeight="1" x14ac:dyDescent="0.2">
      <c r="A357" s="36"/>
      <c r="B357" s="36"/>
      <c r="C357" s="37" t="s">
        <v>23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  <c r="I357" s="8">
        <v>0</v>
      </c>
      <c r="J357" s="8">
        <v>0</v>
      </c>
      <c r="K357" s="8">
        <v>0</v>
      </c>
      <c r="L357" s="8">
        <v>0</v>
      </c>
      <c r="M357" s="8">
        <v>8.1999999999999993</v>
      </c>
      <c r="N357" s="8">
        <v>16.7</v>
      </c>
      <c r="O357" s="8">
        <v>100</v>
      </c>
      <c r="P357" s="16">
        <f t="shared" ref="P357:P366" si="247">SUM(D357:O357)</f>
        <v>124.9</v>
      </c>
      <c r="R357" s="2"/>
    </row>
    <row r="358" spans="1:18" s="11" customFormat="1" ht="16.05" customHeight="1" x14ac:dyDescent="0.2">
      <c r="A358" s="36"/>
      <c r="B358" s="36"/>
      <c r="C358" s="38" t="s">
        <v>22</v>
      </c>
      <c r="D358" s="10" t="str">
        <f t="shared" ref="D358:O358" si="248">IF(D357&lt;=0,"",D357/$P357%)</f>
        <v/>
      </c>
      <c r="E358" s="10" t="str">
        <f t="shared" si="248"/>
        <v/>
      </c>
      <c r="F358" s="10" t="str">
        <f t="shared" si="248"/>
        <v/>
      </c>
      <c r="G358" s="10" t="str">
        <f t="shared" si="248"/>
        <v/>
      </c>
      <c r="H358" s="10" t="str">
        <f t="shared" si="248"/>
        <v/>
      </c>
      <c r="I358" s="10" t="str">
        <f t="shared" si="248"/>
        <v/>
      </c>
      <c r="J358" s="10" t="str">
        <f t="shared" si="248"/>
        <v/>
      </c>
      <c r="K358" s="10" t="str">
        <f t="shared" si="248"/>
        <v/>
      </c>
      <c r="L358" s="10" t="str">
        <f t="shared" si="248"/>
        <v/>
      </c>
      <c r="M358" s="10">
        <f t="shared" si="248"/>
        <v>6.5652522017614077</v>
      </c>
      <c r="N358" s="10">
        <f t="shared" si="248"/>
        <v>13.370696557245795</v>
      </c>
      <c r="O358" s="10">
        <f t="shared" si="248"/>
        <v>80.064051240992782</v>
      </c>
      <c r="P358" s="16">
        <f t="shared" si="247"/>
        <v>99.999999999999986</v>
      </c>
      <c r="R358" s="2"/>
    </row>
    <row r="359" spans="1:18" s="11" customFormat="1" ht="16.05" customHeight="1" x14ac:dyDescent="0.2">
      <c r="A359" s="36"/>
      <c r="B359" s="36"/>
      <c r="C359" s="37" t="s">
        <v>24</v>
      </c>
      <c r="D359" s="9">
        <f>SUM(D357,D355)</f>
        <v>0</v>
      </c>
      <c r="E359" s="9">
        <f t="shared" ref="E359:O359" si="249">SUM(E357,E355)</f>
        <v>0</v>
      </c>
      <c r="F359" s="9">
        <f t="shared" si="249"/>
        <v>0</v>
      </c>
      <c r="G359" s="9">
        <f t="shared" si="249"/>
        <v>0</v>
      </c>
      <c r="H359" s="9">
        <f t="shared" si="249"/>
        <v>31.9</v>
      </c>
      <c r="I359" s="9">
        <f t="shared" si="249"/>
        <v>98.5</v>
      </c>
      <c r="J359" s="9">
        <f t="shared" si="249"/>
        <v>122.2</v>
      </c>
      <c r="K359" s="9">
        <f t="shared" si="249"/>
        <v>146.30000000000001</v>
      </c>
      <c r="L359" s="9">
        <f t="shared" si="249"/>
        <v>52.8</v>
      </c>
      <c r="M359" s="9">
        <f t="shared" si="249"/>
        <v>144.79999999999998</v>
      </c>
      <c r="N359" s="9">
        <f t="shared" si="249"/>
        <v>80.5</v>
      </c>
      <c r="O359" s="9">
        <f t="shared" si="249"/>
        <v>138.1</v>
      </c>
      <c r="P359" s="16">
        <f t="shared" si="247"/>
        <v>815.1</v>
      </c>
      <c r="R359" s="2"/>
    </row>
    <row r="360" spans="1:18" s="11" customFormat="1" ht="16.05" customHeight="1" x14ac:dyDescent="0.2">
      <c r="A360" s="43"/>
      <c r="B360" s="40"/>
      <c r="C360" s="38" t="s">
        <v>22</v>
      </c>
      <c r="D360" s="10" t="str">
        <f t="shared" ref="D360:O360" si="250">IF(D359&lt;=0,"",D359/$P359%)</f>
        <v/>
      </c>
      <c r="E360" s="10" t="str">
        <f t="shared" si="250"/>
        <v/>
      </c>
      <c r="F360" s="10" t="str">
        <f t="shared" si="250"/>
        <v/>
      </c>
      <c r="G360" s="10" t="str">
        <f t="shared" si="250"/>
        <v/>
      </c>
      <c r="H360" s="10">
        <f t="shared" si="250"/>
        <v>3.9136302294197032</v>
      </c>
      <c r="I360" s="10">
        <f t="shared" si="250"/>
        <v>12.084406821248926</v>
      </c>
      <c r="J360" s="10">
        <f t="shared" si="250"/>
        <v>14.992025518341309</v>
      </c>
      <c r="K360" s="10">
        <f t="shared" si="250"/>
        <v>17.948717948717949</v>
      </c>
      <c r="L360" s="10">
        <f t="shared" si="250"/>
        <v>6.4777327935222671</v>
      </c>
      <c r="M360" s="10">
        <f t="shared" si="250"/>
        <v>17.764691448901974</v>
      </c>
      <c r="N360" s="10">
        <f t="shared" si="250"/>
        <v>9.8760888234572448</v>
      </c>
      <c r="O360" s="10">
        <f t="shared" si="250"/>
        <v>16.942706416390628</v>
      </c>
      <c r="P360" s="16">
        <f t="shared" si="247"/>
        <v>100</v>
      </c>
      <c r="R360" s="2"/>
    </row>
    <row r="361" spans="1:18" s="11" customFormat="1" ht="16.05" customHeight="1" x14ac:dyDescent="0.2">
      <c r="A361" s="36" t="s">
        <v>83</v>
      </c>
      <c r="B361" s="1"/>
      <c r="C361" s="37" t="s">
        <v>21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16">
        <f t="shared" si="247"/>
        <v>0</v>
      </c>
      <c r="R361" s="2"/>
    </row>
    <row r="362" spans="1:18" s="11" customFormat="1" ht="16.05" customHeight="1" x14ac:dyDescent="0.2">
      <c r="A362" s="36"/>
      <c r="B362" s="1"/>
      <c r="C362" s="38" t="s">
        <v>22</v>
      </c>
      <c r="D362" s="10" t="str">
        <f>IF(D361&lt;=0,"",D361/$P361%)</f>
        <v/>
      </c>
      <c r="E362" s="10" t="str">
        <f t="shared" ref="E362:O362" si="251">IF(E361&lt;=0,"",E361/$P361%)</f>
        <v/>
      </c>
      <c r="F362" s="10" t="str">
        <f t="shared" si="251"/>
        <v/>
      </c>
      <c r="G362" s="10" t="str">
        <f t="shared" si="251"/>
        <v/>
      </c>
      <c r="H362" s="10" t="str">
        <f t="shared" si="251"/>
        <v/>
      </c>
      <c r="I362" s="10" t="str">
        <f t="shared" si="251"/>
        <v/>
      </c>
      <c r="J362" s="10" t="str">
        <f t="shared" si="251"/>
        <v/>
      </c>
      <c r="K362" s="10" t="str">
        <f t="shared" si="251"/>
        <v/>
      </c>
      <c r="L362" s="10" t="str">
        <f t="shared" si="251"/>
        <v/>
      </c>
      <c r="M362" s="10" t="str">
        <f t="shared" si="251"/>
        <v/>
      </c>
      <c r="N362" s="10" t="str">
        <f t="shared" si="251"/>
        <v/>
      </c>
      <c r="O362" s="10" t="str">
        <f t="shared" si="251"/>
        <v/>
      </c>
      <c r="P362" s="16">
        <f t="shared" si="247"/>
        <v>0</v>
      </c>
      <c r="R362" s="2"/>
    </row>
    <row r="363" spans="1:18" s="11" customFormat="1" ht="16.05" customHeight="1" x14ac:dyDescent="0.2">
      <c r="A363" s="36"/>
      <c r="B363" s="1"/>
      <c r="C363" s="37" t="s">
        <v>23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  <c r="O363" s="8">
        <v>0</v>
      </c>
      <c r="P363" s="16">
        <f t="shared" si="247"/>
        <v>0</v>
      </c>
      <c r="R363" s="2"/>
    </row>
    <row r="364" spans="1:18" s="11" customFormat="1" ht="16.05" customHeight="1" x14ac:dyDescent="0.2">
      <c r="A364" s="36"/>
      <c r="B364" s="1"/>
      <c r="C364" s="38" t="s">
        <v>22</v>
      </c>
      <c r="D364" s="10" t="str">
        <f t="shared" ref="D364:O364" si="252">IF(D363&lt;=0,"",D363/$P363%)</f>
        <v/>
      </c>
      <c r="E364" s="10" t="str">
        <f t="shared" si="252"/>
        <v/>
      </c>
      <c r="F364" s="10" t="str">
        <f t="shared" si="252"/>
        <v/>
      </c>
      <c r="G364" s="10" t="str">
        <f t="shared" si="252"/>
        <v/>
      </c>
      <c r="H364" s="10" t="str">
        <f t="shared" si="252"/>
        <v/>
      </c>
      <c r="I364" s="10" t="str">
        <f t="shared" si="252"/>
        <v/>
      </c>
      <c r="J364" s="10" t="str">
        <f t="shared" si="252"/>
        <v/>
      </c>
      <c r="K364" s="10" t="str">
        <f t="shared" si="252"/>
        <v/>
      </c>
      <c r="L364" s="10" t="str">
        <f t="shared" si="252"/>
        <v/>
      </c>
      <c r="M364" s="10" t="str">
        <f t="shared" si="252"/>
        <v/>
      </c>
      <c r="N364" s="10" t="str">
        <f t="shared" si="252"/>
        <v/>
      </c>
      <c r="O364" s="10" t="str">
        <f t="shared" si="252"/>
        <v/>
      </c>
      <c r="P364" s="16">
        <f t="shared" si="247"/>
        <v>0</v>
      </c>
      <c r="R364" s="2"/>
    </row>
    <row r="365" spans="1:18" s="11" customFormat="1" ht="16.05" customHeight="1" x14ac:dyDescent="0.2">
      <c r="A365" s="36"/>
      <c r="B365" s="1"/>
      <c r="C365" s="37" t="s">
        <v>24</v>
      </c>
      <c r="D365" s="9">
        <f>SUM(D363,D361)</f>
        <v>0</v>
      </c>
      <c r="E365" s="9">
        <f t="shared" ref="E365:O365" si="253">SUM(E363,E361)</f>
        <v>0</v>
      </c>
      <c r="F365" s="9">
        <f t="shared" si="253"/>
        <v>0</v>
      </c>
      <c r="G365" s="9">
        <f t="shared" si="253"/>
        <v>0</v>
      </c>
      <c r="H365" s="9">
        <f t="shared" si="253"/>
        <v>0</v>
      </c>
      <c r="I365" s="9">
        <f t="shared" si="253"/>
        <v>0</v>
      </c>
      <c r="J365" s="9">
        <f t="shared" si="253"/>
        <v>0</v>
      </c>
      <c r="K365" s="9">
        <f t="shared" si="253"/>
        <v>0</v>
      </c>
      <c r="L365" s="9">
        <f t="shared" si="253"/>
        <v>0</v>
      </c>
      <c r="M365" s="9">
        <f t="shared" si="253"/>
        <v>0</v>
      </c>
      <c r="N365" s="9">
        <f t="shared" si="253"/>
        <v>0</v>
      </c>
      <c r="O365" s="9">
        <f t="shared" si="253"/>
        <v>0</v>
      </c>
      <c r="P365" s="16">
        <f t="shared" si="247"/>
        <v>0</v>
      </c>
      <c r="R365" s="2"/>
    </row>
    <row r="366" spans="1:18" s="11" customFormat="1" ht="16.05" customHeight="1" x14ac:dyDescent="0.2">
      <c r="A366" s="40"/>
      <c r="B366" s="39"/>
      <c r="C366" s="38" t="s">
        <v>22</v>
      </c>
      <c r="D366" s="10" t="str">
        <f t="shared" ref="D366:O366" si="254">IF(D365&lt;=0,"",D365/$P365%)</f>
        <v/>
      </c>
      <c r="E366" s="10" t="str">
        <f t="shared" si="254"/>
        <v/>
      </c>
      <c r="F366" s="10" t="str">
        <f t="shared" si="254"/>
        <v/>
      </c>
      <c r="G366" s="10" t="str">
        <f t="shared" si="254"/>
        <v/>
      </c>
      <c r="H366" s="10" t="str">
        <f t="shared" si="254"/>
        <v/>
      </c>
      <c r="I366" s="10" t="str">
        <f t="shared" si="254"/>
        <v/>
      </c>
      <c r="J366" s="10" t="str">
        <f t="shared" si="254"/>
        <v/>
      </c>
      <c r="K366" s="10" t="str">
        <f t="shared" si="254"/>
        <v/>
      </c>
      <c r="L366" s="10" t="str">
        <f t="shared" si="254"/>
        <v/>
      </c>
      <c r="M366" s="10" t="str">
        <f t="shared" si="254"/>
        <v/>
      </c>
      <c r="N366" s="10" t="str">
        <f t="shared" si="254"/>
        <v/>
      </c>
      <c r="O366" s="10" t="str">
        <f t="shared" si="254"/>
        <v/>
      </c>
      <c r="P366" s="16">
        <f t="shared" si="247"/>
        <v>0</v>
      </c>
      <c r="R366" s="2"/>
    </row>
    <row r="367" spans="1:18" ht="16.05" customHeight="1" x14ac:dyDescent="0.2">
      <c r="A367" s="49" t="s">
        <v>84</v>
      </c>
      <c r="B367" s="53"/>
      <c r="C367" s="37" t="s">
        <v>21</v>
      </c>
      <c r="D367" s="10">
        <f t="shared" ref="D367:O367" si="255">SUM(D361,D301,D295,D229,D37,D7)</f>
        <v>62471.4</v>
      </c>
      <c r="E367" s="10">
        <f t="shared" si="255"/>
        <v>56679</v>
      </c>
      <c r="F367" s="10">
        <f t="shared" si="255"/>
        <v>63240.1</v>
      </c>
      <c r="G367" s="10">
        <f t="shared" si="255"/>
        <v>60788.6</v>
      </c>
      <c r="H367" s="10">
        <f t="shared" si="255"/>
        <v>63508.80000000001</v>
      </c>
      <c r="I367" s="10">
        <f t="shared" si="255"/>
        <v>61500.1</v>
      </c>
      <c r="J367" s="10">
        <f t="shared" si="255"/>
        <v>62513.7</v>
      </c>
      <c r="K367" s="10">
        <f t="shared" si="255"/>
        <v>61269.4</v>
      </c>
      <c r="L367" s="10">
        <f t="shared" si="255"/>
        <v>58253.599999999999</v>
      </c>
      <c r="M367" s="10">
        <f t="shared" si="255"/>
        <v>58698.299999999996</v>
      </c>
      <c r="N367" s="10">
        <f t="shared" si="255"/>
        <v>55595.5</v>
      </c>
      <c r="O367" s="10">
        <f t="shared" si="255"/>
        <v>57599.3</v>
      </c>
      <c r="P367" s="16">
        <f t="shared" ref="P367:P377" si="256">SUM(D367:O367)</f>
        <v>722117.80000000016</v>
      </c>
      <c r="R367" s="26"/>
    </row>
    <row r="368" spans="1:18" ht="16.05" customHeight="1" x14ac:dyDescent="0.2">
      <c r="A368" s="49"/>
      <c r="B368" s="53"/>
      <c r="C368" s="38" t="s">
        <v>22</v>
      </c>
      <c r="D368" s="10">
        <f t="shared" ref="D368:O368" si="257">IF(D367&lt;=0,"",D367/$P367%)</f>
        <v>8.6511369751583445</v>
      </c>
      <c r="E368" s="10">
        <f t="shared" si="257"/>
        <v>7.8489963825846676</v>
      </c>
      <c r="F368" s="10">
        <f t="shared" si="257"/>
        <v>8.7575877509181996</v>
      </c>
      <c r="G368" s="10">
        <f t="shared" si="257"/>
        <v>8.4181002047034408</v>
      </c>
      <c r="H368" s="10">
        <f t="shared" si="257"/>
        <v>8.7947977462956874</v>
      </c>
      <c r="I368" s="10">
        <f t="shared" si="257"/>
        <v>8.5166298351875529</v>
      </c>
      <c r="J368" s="10">
        <f t="shared" si="257"/>
        <v>8.6569947451786931</v>
      </c>
      <c r="K368" s="10">
        <f t="shared" si="257"/>
        <v>8.4846821391191281</v>
      </c>
      <c r="L368" s="10">
        <f t="shared" si="257"/>
        <v>8.0670494481648269</v>
      </c>
      <c r="M368" s="10">
        <f t="shared" si="257"/>
        <v>8.1286321982369056</v>
      </c>
      <c r="N368" s="10">
        <f t="shared" si="257"/>
        <v>7.6989516114960725</v>
      </c>
      <c r="O368" s="10">
        <f t="shared" si="257"/>
        <v>7.9764409629564579</v>
      </c>
      <c r="P368" s="16">
        <f t="shared" si="256"/>
        <v>99.999999999999957</v>
      </c>
      <c r="R368" s="26"/>
    </row>
    <row r="369" spans="1:18" ht="16.05" customHeight="1" x14ac:dyDescent="0.2">
      <c r="A369" s="49"/>
      <c r="B369" s="53"/>
      <c r="C369" s="37" t="s">
        <v>23</v>
      </c>
      <c r="D369" s="10">
        <f t="shared" ref="D369:O369" si="258">SUM(D363,D303,D297,D231,D39,D9)</f>
        <v>4139.1000000000004</v>
      </c>
      <c r="E369" s="10">
        <f t="shared" si="258"/>
        <v>3941.8</v>
      </c>
      <c r="F369" s="10">
        <f t="shared" si="258"/>
        <v>4248.3</v>
      </c>
      <c r="G369" s="10">
        <f t="shared" si="258"/>
        <v>4210.3999999999996</v>
      </c>
      <c r="H369" s="10">
        <f t="shared" si="258"/>
        <v>4257.3999999999996</v>
      </c>
      <c r="I369" s="10">
        <f t="shared" si="258"/>
        <v>4189.7000000000007</v>
      </c>
      <c r="J369" s="10">
        <f t="shared" si="258"/>
        <v>4588.6000000000004</v>
      </c>
      <c r="K369" s="10">
        <f t="shared" si="258"/>
        <v>5059.7</v>
      </c>
      <c r="L369" s="10">
        <f t="shared" si="258"/>
        <v>4502.5999999999995</v>
      </c>
      <c r="M369" s="10">
        <f t="shared" si="258"/>
        <v>4264.8999999999996</v>
      </c>
      <c r="N369" s="10">
        <f t="shared" si="258"/>
        <v>3648.4999999999995</v>
      </c>
      <c r="O369" s="10">
        <f t="shared" si="258"/>
        <v>3611.2000000000003</v>
      </c>
      <c r="P369" s="16">
        <f t="shared" si="256"/>
        <v>50662.2</v>
      </c>
      <c r="R369" s="26"/>
    </row>
    <row r="370" spans="1:18" ht="16.05" customHeight="1" x14ac:dyDescent="0.2">
      <c r="A370" s="49"/>
      <c r="B370" s="53"/>
      <c r="C370" s="38" t="s">
        <v>22</v>
      </c>
      <c r="D370" s="10">
        <f t="shared" ref="D370:O370" si="259">IF(D369&lt;=0,"",D369/$P369%)</f>
        <v>8.1699965654866951</v>
      </c>
      <c r="E370" s="10">
        <f t="shared" si="259"/>
        <v>7.7805543383429869</v>
      </c>
      <c r="F370" s="10">
        <f t="shared" si="259"/>
        <v>8.3855418832976074</v>
      </c>
      <c r="G370" s="10">
        <f t="shared" si="259"/>
        <v>8.3107326566947357</v>
      </c>
      <c r="H370" s="10">
        <f t="shared" si="259"/>
        <v>8.4035039931151818</v>
      </c>
      <c r="I370" s="10">
        <f t="shared" si="259"/>
        <v>8.2698737915053062</v>
      </c>
      <c r="J370" s="10">
        <f t="shared" si="259"/>
        <v>9.0572458361460821</v>
      </c>
      <c r="K370" s="10">
        <f t="shared" si="259"/>
        <v>9.98713044439444</v>
      </c>
      <c r="L370" s="10">
        <f t="shared" si="259"/>
        <v>8.8874940290788782</v>
      </c>
      <c r="M370" s="10">
        <f t="shared" si="259"/>
        <v>8.4183079297780203</v>
      </c>
      <c r="N370" s="10">
        <f t="shared" si="259"/>
        <v>7.2016217219149583</v>
      </c>
      <c r="O370" s="10">
        <f t="shared" si="259"/>
        <v>7.127996810245115</v>
      </c>
      <c r="P370" s="16">
        <f t="shared" si="256"/>
        <v>100</v>
      </c>
      <c r="R370" s="26"/>
    </row>
    <row r="371" spans="1:18" ht="16.05" customHeight="1" x14ac:dyDescent="0.2">
      <c r="A371" s="49"/>
      <c r="B371" s="53"/>
      <c r="C371" s="37" t="s">
        <v>24</v>
      </c>
      <c r="D371" s="10">
        <f t="shared" ref="D371:O371" si="260">SUM(D365,D305,D299,D233,D41,D11)</f>
        <v>66610.5</v>
      </c>
      <c r="E371" s="10">
        <f t="shared" si="260"/>
        <v>60620.799999999996</v>
      </c>
      <c r="F371" s="10">
        <f t="shared" si="260"/>
        <v>67488.399999999994</v>
      </c>
      <c r="G371" s="10">
        <f t="shared" si="260"/>
        <v>64999</v>
      </c>
      <c r="H371" s="10">
        <f t="shared" si="260"/>
        <v>67766.200000000012</v>
      </c>
      <c r="I371" s="10">
        <f t="shared" si="260"/>
        <v>65689.8</v>
      </c>
      <c r="J371" s="10">
        <f t="shared" si="260"/>
        <v>67102.3</v>
      </c>
      <c r="K371" s="10">
        <f t="shared" si="260"/>
        <v>66329.100000000006</v>
      </c>
      <c r="L371" s="10">
        <f t="shared" si="260"/>
        <v>62756.2</v>
      </c>
      <c r="M371" s="10">
        <f t="shared" si="260"/>
        <v>62963.199999999997</v>
      </c>
      <c r="N371" s="10">
        <f t="shared" si="260"/>
        <v>59244.000000000007</v>
      </c>
      <c r="O371" s="10">
        <f t="shared" si="260"/>
        <v>61210.500000000007</v>
      </c>
      <c r="P371" s="16">
        <f t="shared" si="256"/>
        <v>772779.99999999988</v>
      </c>
      <c r="R371" s="26"/>
    </row>
    <row r="372" spans="1:18" ht="16.05" customHeight="1" x14ac:dyDescent="0.2">
      <c r="A372" s="50"/>
      <c r="B372" s="54"/>
      <c r="C372" s="38" t="s">
        <v>22</v>
      </c>
      <c r="D372" s="10">
        <f t="shared" ref="D372:O372" si="261">IF(D371&lt;=0,"",D371/$P371%)</f>
        <v>8.6195941923962849</v>
      </c>
      <c r="E372" s="10">
        <f t="shared" si="261"/>
        <v>7.8445094334739514</v>
      </c>
      <c r="F372" s="10">
        <f t="shared" si="261"/>
        <v>8.7331970289086165</v>
      </c>
      <c r="G372" s="10">
        <f t="shared" si="261"/>
        <v>8.4110613628717115</v>
      </c>
      <c r="H372" s="10">
        <f t="shared" si="261"/>
        <v>8.7691451642123273</v>
      </c>
      <c r="I372" s="10">
        <f t="shared" si="261"/>
        <v>8.5004529102720063</v>
      </c>
      <c r="J372" s="10">
        <f t="shared" si="261"/>
        <v>8.683234555759725</v>
      </c>
      <c r="K372" s="10">
        <f t="shared" si="261"/>
        <v>8.5831802065270857</v>
      </c>
      <c r="L372" s="10">
        <f t="shared" si="261"/>
        <v>8.120836460570926</v>
      </c>
      <c r="M372" s="10">
        <f t="shared" si="261"/>
        <v>8.147622868086648</v>
      </c>
      <c r="N372" s="10">
        <f t="shared" si="261"/>
        <v>7.666347472760684</v>
      </c>
      <c r="O372" s="10">
        <f t="shared" si="261"/>
        <v>7.9208183441600468</v>
      </c>
      <c r="P372" s="16">
        <f t="shared" si="256"/>
        <v>100</v>
      </c>
      <c r="R372" s="26"/>
    </row>
    <row r="373" spans="1:18" ht="16.05" customHeight="1" x14ac:dyDescent="0.2">
      <c r="A373" s="12" t="s">
        <v>85</v>
      </c>
      <c r="B373" s="13"/>
      <c r="C373" s="37" t="s">
        <v>21</v>
      </c>
      <c r="D373" s="31">
        <v>0</v>
      </c>
      <c r="E373" s="31">
        <v>0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16">
        <f t="shared" si="256"/>
        <v>0</v>
      </c>
    </row>
    <row r="374" spans="1:18" ht="16.05" customHeight="1" x14ac:dyDescent="0.2">
      <c r="A374" s="14" t="s">
        <v>86</v>
      </c>
      <c r="B374" s="15"/>
      <c r="C374" s="38" t="s">
        <v>22</v>
      </c>
      <c r="D374" s="32" t="str">
        <f t="shared" ref="D374:O374" si="262">IF(D373&lt;=0,"",D373/$P373%)</f>
        <v/>
      </c>
      <c r="E374" s="32" t="str">
        <f t="shared" si="262"/>
        <v/>
      </c>
      <c r="F374" s="32" t="str">
        <f t="shared" si="262"/>
        <v/>
      </c>
      <c r="G374" s="32" t="str">
        <f t="shared" si="262"/>
        <v/>
      </c>
      <c r="H374" s="32" t="str">
        <f t="shared" si="262"/>
        <v/>
      </c>
      <c r="I374" s="32" t="str">
        <f t="shared" si="262"/>
        <v/>
      </c>
      <c r="J374" s="32" t="str">
        <f t="shared" si="262"/>
        <v/>
      </c>
      <c r="K374" s="32" t="str">
        <f t="shared" si="262"/>
        <v/>
      </c>
      <c r="L374" s="32" t="str">
        <f t="shared" si="262"/>
        <v/>
      </c>
      <c r="M374" s="32" t="str">
        <f t="shared" si="262"/>
        <v/>
      </c>
      <c r="N374" s="32" t="str">
        <f t="shared" si="262"/>
        <v/>
      </c>
      <c r="O374" s="32" t="str">
        <f t="shared" si="262"/>
        <v/>
      </c>
      <c r="P374" s="16">
        <f t="shared" si="256"/>
        <v>0</v>
      </c>
    </row>
    <row r="375" spans="1:18" ht="16.05" customHeight="1" x14ac:dyDescent="0.2">
      <c r="A375" s="36"/>
      <c r="B375" s="51"/>
      <c r="C375" s="37" t="s">
        <v>23</v>
      </c>
      <c r="D375" s="31">
        <v>0</v>
      </c>
      <c r="E375" s="31">
        <v>0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16">
        <f t="shared" si="256"/>
        <v>0</v>
      </c>
    </row>
    <row r="376" spans="1:18" ht="16.05" customHeight="1" x14ac:dyDescent="0.2">
      <c r="A376" s="36"/>
      <c r="B376" s="51"/>
      <c r="C376" s="38" t="s">
        <v>22</v>
      </c>
      <c r="D376" s="32" t="str">
        <f t="shared" ref="D376:O376" si="263">IF(D375&lt;=0,"",D375/$P375%)</f>
        <v/>
      </c>
      <c r="E376" s="32" t="str">
        <f t="shared" si="263"/>
        <v/>
      </c>
      <c r="F376" s="32" t="str">
        <f t="shared" si="263"/>
        <v/>
      </c>
      <c r="G376" s="32" t="str">
        <f t="shared" si="263"/>
        <v/>
      </c>
      <c r="H376" s="32" t="str">
        <f t="shared" si="263"/>
        <v/>
      </c>
      <c r="I376" s="32" t="str">
        <f t="shared" si="263"/>
        <v/>
      </c>
      <c r="J376" s="32" t="str">
        <f t="shared" si="263"/>
        <v/>
      </c>
      <c r="K376" s="32" t="str">
        <f t="shared" si="263"/>
        <v/>
      </c>
      <c r="L376" s="32" t="str">
        <f t="shared" si="263"/>
        <v/>
      </c>
      <c r="M376" s="32" t="str">
        <f t="shared" si="263"/>
        <v/>
      </c>
      <c r="N376" s="32" t="str">
        <f t="shared" si="263"/>
        <v/>
      </c>
      <c r="O376" s="32" t="str">
        <f t="shared" si="263"/>
        <v/>
      </c>
      <c r="P376" s="16">
        <f t="shared" si="256"/>
        <v>0</v>
      </c>
    </row>
    <row r="377" spans="1:18" ht="16.05" customHeight="1" x14ac:dyDescent="0.2">
      <c r="A377" s="36"/>
      <c r="B377" s="51"/>
      <c r="C377" s="37" t="s">
        <v>24</v>
      </c>
      <c r="D377" s="16">
        <f>SUM(D375,D373)</f>
        <v>0</v>
      </c>
      <c r="E377" s="16">
        <f t="shared" ref="E377:O377" si="264">SUM(E375,E373)</f>
        <v>0</v>
      </c>
      <c r="F377" s="16">
        <f t="shared" si="264"/>
        <v>0</v>
      </c>
      <c r="G377" s="16">
        <f t="shared" si="264"/>
        <v>0</v>
      </c>
      <c r="H377" s="16">
        <f t="shared" si="264"/>
        <v>0</v>
      </c>
      <c r="I377" s="16">
        <f t="shared" si="264"/>
        <v>0</v>
      </c>
      <c r="J377" s="16">
        <f t="shared" si="264"/>
        <v>0</v>
      </c>
      <c r="K377" s="16">
        <f t="shared" si="264"/>
        <v>0</v>
      </c>
      <c r="L377" s="16">
        <f t="shared" si="264"/>
        <v>0</v>
      </c>
      <c r="M377" s="16">
        <f t="shared" si="264"/>
        <v>0</v>
      </c>
      <c r="N377" s="16">
        <f t="shared" si="264"/>
        <v>0</v>
      </c>
      <c r="O377" s="16">
        <f t="shared" si="264"/>
        <v>0</v>
      </c>
      <c r="P377" s="16">
        <f t="shared" si="256"/>
        <v>0</v>
      </c>
    </row>
    <row r="378" spans="1:18" ht="16.05" customHeight="1" x14ac:dyDescent="0.2">
      <c r="A378" s="40"/>
      <c r="B378" s="52"/>
      <c r="C378" s="38" t="s">
        <v>22</v>
      </c>
      <c r="D378" s="32" t="str">
        <f t="shared" ref="D378:O378" si="265">IF(D377&lt;=0,"",D377/$P377%)</f>
        <v/>
      </c>
      <c r="E378" s="32" t="str">
        <f t="shared" si="265"/>
        <v/>
      </c>
      <c r="F378" s="32" t="str">
        <f t="shared" si="265"/>
        <v/>
      </c>
      <c r="G378" s="32" t="str">
        <f t="shared" si="265"/>
        <v/>
      </c>
      <c r="H378" s="32" t="str">
        <f t="shared" si="265"/>
        <v/>
      </c>
      <c r="I378" s="32" t="str">
        <f t="shared" si="265"/>
        <v/>
      </c>
      <c r="J378" s="32" t="str">
        <f t="shared" si="265"/>
        <v/>
      </c>
      <c r="K378" s="32" t="str">
        <f t="shared" si="265"/>
        <v/>
      </c>
      <c r="L378" s="32" t="str">
        <f t="shared" si="265"/>
        <v/>
      </c>
      <c r="M378" s="32" t="str">
        <f t="shared" si="265"/>
        <v/>
      </c>
      <c r="N378" s="32" t="str">
        <f t="shared" si="265"/>
        <v/>
      </c>
      <c r="O378" s="32" t="str">
        <f t="shared" si="265"/>
        <v/>
      </c>
      <c r="P378" s="16">
        <f>SUM(D378:O378)</f>
        <v>0</v>
      </c>
    </row>
  </sheetData>
  <mergeCells count="2">
    <mergeCell ref="A7:B7"/>
    <mergeCell ref="A295:B295"/>
  </mergeCells>
  <phoneticPr fontId="3"/>
  <printOptions horizontalCentered="1"/>
  <pageMargins left="0.59055118110236227" right="0.51181102362204722" top="0.78740157480314965" bottom="0.78740157480314965" header="0.51181102362204722" footer="0.43307086614173229"/>
  <pageSetup paperSize="9" scale="47" firstPageNumber="165" orientation="portrait" useFirstPageNumber="1" r:id="rId1"/>
  <headerFooter alignWithMargins="0"/>
  <rowBreaks count="3" manualBreakCount="3">
    <brk id="96" max="15" man="1"/>
    <brk id="192" max="15" man="1"/>
    <brk id="28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R378"/>
  <sheetViews>
    <sheetView showGridLines="0" showZeros="0" view="pageBreakPreview" zoomScale="80" zoomScaleNormal="93" zoomScaleSheetLayoutView="8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Q7" sqref="Q7"/>
    </sheetView>
  </sheetViews>
  <sheetFormatPr defaultColWidth="9" defaultRowHeight="16.05" customHeight="1" x14ac:dyDescent="0.2"/>
  <cols>
    <col min="1" max="1" width="7.44140625" style="1" bestFit="1" customWidth="1"/>
    <col min="2" max="2" width="13.44140625" style="1" bestFit="1" customWidth="1"/>
    <col min="3" max="3" width="12.21875" style="2" customWidth="1"/>
    <col min="4" max="15" width="10.6640625" style="2" customWidth="1"/>
    <col min="16" max="16" width="12.6640625" style="2" customWidth="1"/>
    <col min="17" max="17" width="11.6640625" style="2" customWidth="1"/>
    <col min="18" max="16384" width="9" style="2"/>
  </cols>
  <sheetData>
    <row r="1" spans="1:16" ht="16.05" customHeight="1" x14ac:dyDescent="0.2">
      <c r="A1" s="18" t="s">
        <v>134</v>
      </c>
    </row>
    <row r="2" spans="1:16" ht="16.05" customHeight="1" x14ac:dyDescent="0.2">
      <c r="A2" s="2" t="s">
        <v>0</v>
      </c>
    </row>
    <row r="3" spans="1:16" ht="16.05" customHeight="1" x14ac:dyDescent="0.2">
      <c r="A3" s="2" t="s">
        <v>1</v>
      </c>
    </row>
    <row r="4" spans="1:16" ht="16.05" customHeight="1" x14ac:dyDescent="0.2">
      <c r="A4" s="3" t="s">
        <v>2</v>
      </c>
      <c r="B4" s="3" t="s">
        <v>3</v>
      </c>
    </row>
    <row r="5" spans="1:16" ht="16.05" customHeight="1" x14ac:dyDescent="0.2">
      <c r="P5" s="4" t="s">
        <v>4</v>
      </c>
    </row>
    <row r="6" spans="1:16" ht="16.05" customHeight="1" x14ac:dyDescent="0.2">
      <c r="A6" s="5" t="s">
        <v>5</v>
      </c>
      <c r="B6" s="6"/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7" t="s">
        <v>19</v>
      </c>
    </row>
    <row r="7" spans="1:16" ht="16.05" customHeight="1" x14ac:dyDescent="0.2">
      <c r="A7" s="56" t="s">
        <v>20</v>
      </c>
      <c r="B7" s="57"/>
      <c r="C7" s="37" t="s">
        <v>21</v>
      </c>
      <c r="D7" s="8">
        <f>SUM(D13,D19,D25,D31)</f>
        <v>0</v>
      </c>
      <c r="E7" s="8">
        <f t="shared" ref="E7:O11" si="0">SUM(E13,E19,E25,E31)</f>
        <v>39.6</v>
      </c>
      <c r="F7" s="8">
        <f t="shared" si="0"/>
        <v>19.8</v>
      </c>
      <c r="G7" s="8">
        <f t="shared" si="0"/>
        <v>300</v>
      </c>
      <c r="H7" s="8">
        <f t="shared" si="0"/>
        <v>0</v>
      </c>
      <c r="I7" s="8">
        <f t="shared" si="0"/>
        <v>39.6</v>
      </c>
      <c r="J7" s="8">
        <f t="shared" si="0"/>
        <v>81.599999999999994</v>
      </c>
      <c r="K7" s="8">
        <f t="shared" si="0"/>
        <v>0</v>
      </c>
      <c r="L7" s="8">
        <f t="shared" si="0"/>
        <v>0</v>
      </c>
      <c r="M7" s="8">
        <f t="shared" si="0"/>
        <v>184</v>
      </c>
      <c r="N7" s="8">
        <f t="shared" si="0"/>
        <v>68.699999999999989</v>
      </c>
      <c r="O7" s="8">
        <f t="shared" si="0"/>
        <v>1.8</v>
      </c>
      <c r="P7" s="16">
        <f>SUM(D7:O7)</f>
        <v>735.09999999999991</v>
      </c>
    </row>
    <row r="8" spans="1:16" ht="16.05" customHeight="1" x14ac:dyDescent="0.2">
      <c r="A8" s="36"/>
      <c r="C8" s="38" t="s">
        <v>22</v>
      </c>
      <c r="D8" s="10" t="str">
        <f>IF(D7&lt;=0,"",D7/$P7%)</f>
        <v/>
      </c>
      <c r="E8" s="10">
        <f t="shared" ref="E8:O8" si="1">IF(E7&lt;=0,"",E7/$P7%)</f>
        <v>5.3870221738538984</v>
      </c>
      <c r="F8" s="10">
        <f t="shared" si="1"/>
        <v>2.6935110869269492</v>
      </c>
      <c r="G8" s="10">
        <f t="shared" si="1"/>
        <v>40.81077404434771</v>
      </c>
      <c r="H8" s="10" t="str">
        <f t="shared" si="1"/>
        <v/>
      </c>
      <c r="I8" s="10">
        <f t="shared" si="1"/>
        <v>5.3870221738538984</v>
      </c>
      <c r="J8" s="10">
        <f t="shared" si="1"/>
        <v>11.100530540062577</v>
      </c>
      <c r="K8" s="10" t="str">
        <f t="shared" si="1"/>
        <v/>
      </c>
      <c r="L8" s="10" t="str">
        <f t="shared" si="1"/>
        <v/>
      </c>
      <c r="M8" s="10">
        <f t="shared" si="1"/>
        <v>25.030608080533263</v>
      </c>
      <c r="N8" s="10">
        <f t="shared" si="1"/>
        <v>9.3456672561556253</v>
      </c>
      <c r="O8" s="10">
        <f t="shared" si="1"/>
        <v>0.24486464426608628</v>
      </c>
      <c r="P8" s="16">
        <f>SUM(D8:O8)</f>
        <v>100.00000000000001</v>
      </c>
    </row>
    <row r="9" spans="1:16" ht="16.05" customHeight="1" x14ac:dyDescent="0.2">
      <c r="A9" s="36"/>
      <c r="C9" s="37" t="s">
        <v>23</v>
      </c>
      <c r="D9" s="8">
        <f>SUM(D15,D21,D27,D33)</f>
        <v>0</v>
      </c>
      <c r="E9" s="8">
        <f t="shared" si="0"/>
        <v>0</v>
      </c>
      <c r="F9" s="8">
        <f t="shared" si="0"/>
        <v>0</v>
      </c>
      <c r="G9" s="8">
        <f t="shared" si="0"/>
        <v>63</v>
      </c>
      <c r="H9" s="8">
        <f t="shared" si="0"/>
        <v>156</v>
      </c>
      <c r="I9" s="8">
        <f t="shared" si="0"/>
        <v>39.6</v>
      </c>
      <c r="J9" s="8">
        <f t="shared" si="0"/>
        <v>296.10000000000002</v>
      </c>
      <c r="K9" s="8">
        <f t="shared" si="0"/>
        <v>0</v>
      </c>
      <c r="L9" s="8">
        <f t="shared" si="0"/>
        <v>120</v>
      </c>
      <c r="M9" s="8">
        <f t="shared" si="0"/>
        <v>43.2</v>
      </c>
      <c r="N9" s="8">
        <f t="shared" si="0"/>
        <v>15</v>
      </c>
      <c r="O9" s="8">
        <f t="shared" si="0"/>
        <v>19.8</v>
      </c>
      <c r="P9" s="16">
        <f>SUM(D9:O9)</f>
        <v>752.7</v>
      </c>
    </row>
    <row r="10" spans="1:16" ht="16.05" customHeight="1" x14ac:dyDescent="0.2">
      <c r="A10" s="36"/>
      <c r="C10" s="38" t="s">
        <v>22</v>
      </c>
      <c r="D10" s="10" t="str">
        <f>IF(D9&lt;=0,"",D9/$P9%)</f>
        <v/>
      </c>
      <c r="E10" s="10" t="str">
        <f t="shared" ref="E10:O10" si="2">IF(E9&lt;=0,"",E9/$P9%)</f>
        <v/>
      </c>
      <c r="F10" s="10" t="str">
        <f t="shared" si="2"/>
        <v/>
      </c>
      <c r="G10" s="10">
        <f t="shared" si="2"/>
        <v>8.3698684734954156</v>
      </c>
      <c r="H10" s="10">
        <f t="shared" si="2"/>
        <v>20.725388601036268</v>
      </c>
      <c r="I10" s="10">
        <f t="shared" si="2"/>
        <v>5.2610601833399766</v>
      </c>
      <c r="J10" s="10">
        <f t="shared" si="2"/>
        <v>39.338381825428463</v>
      </c>
      <c r="K10" s="10" t="str">
        <f t="shared" si="2"/>
        <v/>
      </c>
      <c r="L10" s="10">
        <f t="shared" si="2"/>
        <v>15.942606616181745</v>
      </c>
      <c r="M10" s="10">
        <f t="shared" si="2"/>
        <v>5.7393383818254291</v>
      </c>
      <c r="N10" s="10">
        <f t="shared" si="2"/>
        <v>1.9928258270227182</v>
      </c>
      <c r="O10" s="10">
        <f t="shared" si="2"/>
        <v>2.6305300916699883</v>
      </c>
      <c r="P10" s="16">
        <f>SUM(D10:O10)</f>
        <v>100</v>
      </c>
    </row>
    <row r="11" spans="1:16" ht="16.05" customHeight="1" x14ac:dyDescent="0.2">
      <c r="A11" s="36"/>
      <c r="B11" s="45"/>
      <c r="C11" s="37" t="s">
        <v>24</v>
      </c>
      <c r="D11" s="8">
        <f>SUM(D17,D23,D29,D35)</f>
        <v>0</v>
      </c>
      <c r="E11" s="8">
        <f t="shared" si="0"/>
        <v>39.6</v>
      </c>
      <c r="F11" s="8">
        <f t="shared" si="0"/>
        <v>19.8</v>
      </c>
      <c r="G11" s="8">
        <f t="shared" si="0"/>
        <v>363</v>
      </c>
      <c r="H11" s="8">
        <f t="shared" si="0"/>
        <v>156</v>
      </c>
      <c r="I11" s="8">
        <f t="shared" si="0"/>
        <v>79.2</v>
      </c>
      <c r="J11" s="8">
        <f t="shared" si="0"/>
        <v>377.70000000000005</v>
      </c>
      <c r="K11" s="8">
        <f t="shared" si="0"/>
        <v>0</v>
      </c>
      <c r="L11" s="8">
        <f t="shared" si="0"/>
        <v>120</v>
      </c>
      <c r="M11" s="8">
        <f t="shared" si="0"/>
        <v>227.2</v>
      </c>
      <c r="N11" s="8">
        <f t="shared" si="0"/>
        <v>83.699999999999989</v>
      </c>
      <c r="O11" s="8">
        <f t="shared" si="0"/>
        <v>21.6</v>
      </c>
      <c r="P11" s="16">
        <f>SUM(D11:O11)</f>
        <v>1487.8000000000002</v>
      </c>
    </row>
    <row r="12" spans="1:16" ht="16.05" customHeight="1" x14ac:dyDescent="0.2">
      <c r="A12" s="36"/>
      <c r="B12" s="39"/>
      <c r="C12" s="38" t="s">
        <v>22</v>
      </c>
      <c r="D12" s="10" t="str">
        <f t="shared" ref="D12:O12" si="3">IF(D11&lt;=0,"",D11/$P11%)</f>
        <v/>
      </c>
      <c r="E12" s="10">
        <f t="shared" si="3"/>
        <v>2.6616480709772818</v>
      </c>
      <c r="F12" s="10">
        <f t="shared" si="3"/>
        <v>1.3308240354886409</v>
      </c>
      <c r="G12" s="10">
        <f t="shared" si="3"/>
        <v>24.39844065062508</v>
      </c>
      <c r="H12" s="10">
        <f t="shared" si="3"/>
        <v>10.485280279607473</v>
      </c>
      <c r="I12" s="10">
        <f t="shared" si="3"/>
        <v>5.3232961419545637</v>
      </c>
      <c r="J12" s="10">
        <f t="shared" si="3"/>
        <v>25.386476676972713</v>
      </c>
      <c r="K12" s="10" t="str">
        <f t="shared" si="3"/>
        <v/>
      </c>
      <c r="L12" s="10">
        <f t="shared" si="3"/>
        <v>8.0656002150826716</v>
      </c>
      <c r="M12" s="10">
        <f t="shared" si="3"/>
        <v>15.270869740556524</v>
      </c>
      <c r="N12" s="10">
        <f t="shared" si="3"/>
        <v>5.6257561500201625</v>
      </c>
      <c r="O12" s="10">
        <f t="shared" si="3"/>
        <v>1.4518080387148808</v>
      </c>
      <c r="P12" s="16">
        <f t="shared" ref="P12:P89" si="4">SUM(D12:O12)</f>
        <v>99.999999999999986</v>
      </c>
    </row>
    <row r="13" spans="1:16" ht="16.05" customHeight="1" x14ac:dyDescent="0.2">
      <c r="A13" s="36"/>
      <c r="B13" s="36" t="s">
        <v>25</v>
      </c>
      <c r="C13" s="37" t="s">
        <v>21</v>
      </c>
      <c r="D13" s="8">
        <v>0</v>
      </c>
      <c r="E13" s="8">
        <v>39.6</v>
      </c>
      <c r="F13" s="8">
        <v>19.8</v>
      </c>
      <c r="G13" s="8">
        <v>300</v>
      </c>
      <c r="H13" s="8">
        <v>0</v>
      </c>
      <c r="I13" s="8">
        <v>39.6</v>
      </c>
      <c r="J13" s="8">
        <v>81.599999999999994</v>
      </c>
      <c r="K13" s="8">
        <v>0</v>
      </c>
      <c r="L13" s="8">
        <v>0</v>
      </c>
      <c r="M13" s="8">
        <v>120</v>
      </c>
      <c r="N13" s="8">
        <v>3.1</v>
      </c>
      <c r="O13" s="8">
        <v>0</v>
      </c>
      <c r="P13" s="16">
        <f t="shared" si="4"/>
        <v>603.70000000000005</v>
      </c>
    </row>
    <row r="14" spans="1:16" ht="16.05" customHeight="1" x14ac:dyDescent="0.2">
      <c r="A14" s="36"/>
      <c r="B14" s="36"/>
      <c r="C14" s="38" t="s">
        <v>22</v>
      </c>
      <c r="D14" s="10" t="str">
        <f>IF(D13&lt;=0,"",D13/$P13%)</f>
        <v/>
      </c>
      <c r="E14" s="10">
        <f>IF(E13&lt;=0,"",E13/$P13%)</f>
        <v>6.5595494450886198</v>
      </c>
      <c r="F14" s="10">
        <f t="shared" ref="F14:O62" si="5">IF(F13&lt;=0,"",F13/$P13%)</f>
        <v>3.2797747225443099</v>
      </c>
      <c r="G14" s="10">
        <f t="shared" si="5"/>
        <v>49.693556402186509</v>
      </c>
      <c r="H14" s="10" t="str">
        <f t="shared" si="5"/>
        <v/>
      </c>
      <c r="I14" s="10">
        <f t="shared" si="5"/>
        <v>6.5595494450886198</v>
      </c>
      <c r="J14" s="10">
        <f t="shared" si="5"/>
        <v>13.51664734139473</v>
      </c>
      <c r="K14" s="10" t="str">
        <f t="shared" si="5"/>
        <v/>
      </c>
      <c r="L14" s="10" t="str">
        <f t="shared" si="5"/>
        <v/>
      </c>
      <c r="M14" s="10">
        <f t="shared" si="5"/>
        <v>19.877422560874603</v>
      </c>
      <c r="N14" s="10">
        <f t="shared" si="5"/>
        <v>0.51350008282259396</v>
      </c>
      <c r="O14" s="10" t="str">
        <f t="shared" si="5"/>
        <v/>
      </c>
      <c r="P14" s="16">
        <f t="shared" si="4"/>
        <v>99.999999999999986</v>
      </c>
    </row>
    <row r="15" spans="1:16" ht="16.05" customHeight="1" x14ac:dyDescent="0.2">
      <c r="A15" s="36"/>
      <c r="B15" s="36"/>
      <c r="C15" s="37" t="s">
        <v>23</v>
      </c>
      <c r="D15" s="8">
        <v>0</v>
      </c>
      <c r="E15" s="8">
        <v>0</v>
      </c>
      <c r="F15" s="8">
        <v>0</v>
      </c>
      <c r="G15" s="8">
        <v>63</v>
      </c>
      <c r="H15" s="8">
        <v>156</v>
      </c>
      <c r="I15" s="8">
        <v>39.6</v>
      </c>
      <c r="J15" s="8">
        <v>296.10000000000002</v>
      </c>
      <c r="K15" s="8">
        <v>0</v>
      </c>
      <c r="L15" s="8">
        <v>120</v>
      </c>
      <c r="M15" s="8">
        <v>43.2</v>
      </c>
      <c r="N15" s="8">
        <v>15</v>
      </c>
      <c r="O15" s="8">
        <v>19.8</v>
      </c>
      <c r="P15" s="16">
        <f t="shared" si="4"/>
        <v>752.7</v>
      </c>
    </row>
    <row r="16" spans="1:16" ht="16.05" customHeight="1" x14ac:dyDescent="0.2">
      <c r="A16" s="36"/>
      <c r="B16" s="36"/>
      <c r="C16" s="38" t="s">
        <v>22</v>
      </c>
      <c r="D16" s="10" t="str">
        <f>IF(D15&lt;=0,"",D15/$P15%)</f>
        <v/>
      </c>
      <c r="E16" s="10" t="str">
        <f>IF(E15&lt;=0,"",E15/$P15%)</f>
        <v/>
      </c>
      <c r="F16" s="10" t="str">
        <f t="shared" si="5"/>
        <v/>
      </c>
      <c r="G16" s="10">
        <f t="shared" si="5"/>
        <v>8.3698684734954156</v>
      </c>
      <c r="H16" s="10">
        <f t="shared" si="5"/>
        <v>20.725388601036268</v>
      </c>
      <c r="I16" s="10">
        <f t="shared" si="5"/>
        <v>5.2610601833399766</v>
      </c>
      <c r="J16" s="10">
        <f t="shared" si="5"/>
        <v>39.338381825428463</v>
      </c>
      <c r="K16" s="10" t="str">
        <f t="shared" si="5"/>
        <v/>
      </c>
      <c r="L16" s="10">
        <f t="shared" si="5"/>
        <v>15.942606616181745</v>
      </c>
      <c r="M16" s="10">
        <f t="shared" si="5"/>
        <v>5.7393383818254291</v>
      </c>
      <c r="N16" s="10">
        <f t="shared" si="5"/>
        <v>1.9928258270227182</v>
      </c>
      <c r="O16" s="10">
        <f t="shared" si="5"/>
        <v>2.6305300916699883</v>
      </c>
      <c r="P16" s="16">
        <f t="shared" si="4"/>
        <v>100</v>
      </c>
    </row>
    <row r="17" spans="1:16" ht="16.05" customHeight="1" x14ac:dyDescent="0.2">
      <c r="A17" s="36"/>
      <c r="B17" s="36"/>
      <c r="C17" s="37" t="s">
        <v>24</v>
      </c>
      <c r="D17" s="9">
        <f t="shared" ref="D17:O17" si="6">SUM(D15,D13)</f>
        <v>0</v>
      </c>
      <c r="E17" s="9">
        <f t="shared" si="6"/>
        <v>39.6</v>
      </c>
      <c r="F17" s="9">
        <f t="shared" si="6"/>
        <v>19.8</v>
      </c>
      <c r="G17" s="9">
        <f t="shared" si="6"/>
        <v>363</v>
      </c>
      <c r="H17" s="9">
        <f t="shared" si="6"/>
        <v>156</v>
      </c>
      <c r="I17" s="9">
        <f t="shared" si="6"/>
        <v>79.2</v>
      </c>
      <c r="J17" s="9">
        <f t="shared" si="6"/>
        <v>377.70000000000005</v>
      </c>
      <c r="K17" s="9">
        <f t="shared" si="6"/>
        <v>0</v>
      </c>
      <c r="L17" s="9">
        <f t="shared" si="6"/>
        <v>120</v>
      </c>
      <c r="M17" s="9">
        <f t="shared" si="6"/>
        <v>163.19999999999999</v>
      </c>
      <c r="N17" s="9">
        <f t="shared" si="6"/>
        <v>18.100000000000001</v>
      </c>
      <c r="O17" s="9">
        <f t="shared" si="6"/>
        <v>19.8</v>
      </c>
      <c r="P17" s="16">
        <f>SUM(D17:O17)</f>
        <v>1356.4</v>
      </c>
    </row>
    <row r="18" spans="1:16" ht="16.05" customHeight="1" x14ac:dyDescent="0.2">
      <c r="A18" s="36"/>
      <c r="B18" s="40"/>
      <c r="C18" s="38" t="s">
        <v>22</v>
      </c>
      <c r="D18" s="10" t="str">
        <f>IF(D17&lt;=0,"",D17/$P17%)</f>
        <v/>
      </c>
      <c r="E18" s="10">
        <f>IF(E17&lt;=0,"",E17/$P17%)</f>
        <v>2.9194927749926278</v>
      </c>
      <c r="F18" s="10">
        <f t="shared" si="5"/>
        <v>1.4597463874963139</v>
      </c>
      <c r="G18" s="10">
        <f t="shared" si="5"/>
        <v>26.762017104099087</v>
      </c>
      <c r="H18" s="10">
        <f t="shared" si="5"/>
        <v>11.501032143910351</v>
      </c>
      <c r="I18" s="10">
        <f t="shared" si="5"/>
        <v>5.8389855499852557</v>
      </c>
      <c r="J18" s="10">
        <f t="shared" si="5"/>
        <v>27.845768209967563</v>
      </c>
      <c r="K18" s="10" t="str">
        <f t="shared" si="5"/>
        <v/>
      </c>
      <c r="L18" s="10">
        <f t="shared" si="5"/>
        <v>8.8469478030079625</v>
      </c>
      <c r="M18" s="10">
        <f t="shared" si="5"/>
        <v>12.031849012090827</v>
      </c>
      <c r="N18" s="10">
        <f t="shared" si="5"/>
        <v>1.3344146269537012</v>
      </c>
      <c r="O18" s="10">
        <f t="shared" si="5"/>
        <v>1.4597463874963139</v>
      </c>
      <c r="P18" s="16">
        <f>SUM(D18:O18)</f>
        <v>100</v>
      </c>
    </row>
    <row r="19" spans="1:16" ht="16.05" customHeight="1" x14ac:dyDescent="0.2">
      <c r="A19" s="36"/>
      <c r="B19" s="36" t="s">
        <v>26</v>
      </c>
      <c r="C19" s="37" t="s">
        <v>21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64</v>
      </c>
      <c r="N19" s="8">
        <v>65.599999999999994</v>
      </c>
      <c r="O19" s="8">
        <v>1.8</v>
      </c>
      <c r="P19" s="16">
        <f>SUM(D19:O19)</f>
        <v>131.4</v>
      </c>
    </row>
    <row r="20" spans="1:16" ht="16.05" customHeight="1" x14ac:dyDescent="0.2">
      <c r="A20" s="36"/>
      <c r="B20" s="36"/>
      <c r="C20" s="38" t="s">
        <v>22</v>
      </c>
      <c r="D20" s="10" t="str">
        <f>IF(D19&lt;=0,"",D19/$P19%)</f>
        <v/>
      </c>
      <c r="E20" s="10" t="str">
        <f>IF(E19&lt;=0,"",E19/$P19%)</f>
        <v/>
      </c>
      <c r="F20" s="10" t="str">
        <f t="shared" si="5"/>
        <v/>
      </c>
      <c r="G20" s="10" t="str">
        <f t="shared" si="5"/>
        <v/>
      </c>
      <c r="H20" s="10" t="str">
        <f t="shared" si="5"/>
        <v/>
      </c>
      <c r="I20" s="10" t="str">
        <f t="shared" si="5"/>
        <v/>
      </c>
      <c r="J20" s="10" t="str">
        <f t="shared" si="5"/>
        <v/>
      </c>
      <c r="K20" s="10" t="str">
        <f t="shared" si="5"/>
        <v/>
      </c>
      <c r="L20" s="10" t="str">
        <f t="shared" si="5"/>
        <v/>
      </c>
      <c r="M20" s="10">
        <f t="shared" si="5"/>
        <v>48.706240487062402</v>
      </c>
      <c r="N20" s="10">
        <f t="shared" si="5"/>
        <v>49.923896499238957</v>
      </c>
      <c r="O20" s="10">
        <f t="shared" si="5"/>
        <v>1.3698630136986301</v>
      </c>
      <c r="P20" s="16">
        <f t="shared" ref="P20:P24" si="7">SUM(D20:O20)</f>
        <v>99.999999999999986</v>
      </c>
    </row>
    <row r="21" spans="1:16" ht="16.05" customHeight="1" x14ac:dyDescent="0.2">
      <c r="A21" s="36"/>
      <c r="B21" s="36"/>
      <c r="C21" s="37" t="s">
        <v>23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16">
        <f t="shared" si="7"/>
        <v>0</v>
      </c>
    </row>
    <row r="22" spans="1:16" ht="16.05" customHeight="1" x14ac:dyDescent="0.2">
      <c r="A22" s="36"/>
      <c r="B22" s="36"/>
      <c r="C22" s="38" t="s">
        <v>22</v>
      </c>
      <c r="D22" s="10" t="str">
        <f>IF(D21&lt;=0,"",D21/$P21%)</f>
        <v/>
      </c>
      <c r="E22" s="10" t="str">
        <f>IF(E21&lt;=0,"",E21/$P21%)</f>
        <v/>
      </c>
      <c r="F22" s="10" t="str">
        <f t="shared" si="5"/>
        <v/>
      </c>
      <c r="G22" s="10" t="str">
        <f t="shared" si="5"/>
        <v/>
      </c>
      <c r="H22" s="10" t="str">
        <f t="shared" si="5"/>
        <v/>
      </c>
      <c r="I22" s="10" t="str">
        <f t="shared" si="5"/>
        <v/>
      </c>
      <c r="J22" s="10" t="str">
        <f t="shared" si="5"/>
        <v/>
      </c>
      <c r="K22" s="10" t="str">
        <f t="shared" si="5"/>
        <v/>
      </c>
      <c r="L22" s="10" t="str">
        <f t="shared" si="5"/>
        <v/>
      </c>
      <c r="M22" s="10" t="str">
        <f t="shared" si="5"/>
        <v/>
      </c>
      <c r="N22" s="10" t="str">
        <f t="shared" si="5"/>
        <v/>
      </c>
      <c r="O22" s="10" t="str">
        <f t="shared" si="5"/>
        <v/>
      </c>
      <c r="P22" s="16">
        <f t="shared" si="7"/>
        <v>0</v>
      </c>
    </row>
    <row r="23" spans="1:16" ht="16.05" customHeight="1" x14ac:dyDescent="0.2">
      <c r="A23" s="36"/>
      <c r="B23" s="36"/>
      <c r="C23" s="37" t="s">
        <v>24</v>
      </c>
      <c r="D23" s="9">
        <f t="shared" ref="D23:O23" si="8">SUM(D21,D19)</f>
        <v>0</v>
      </c>
      <c r="E23" s="9">
        <f t="shared" si="8"/>
        <v>0</v>
      </c>
      <c r="F23" s="9">
        <f t="shared" si="8"/>
        <v>0</v>
      </c>
      <c r="G23" s="9">
        <f t="shared" si="8"/>
        <v>0</v>
      </c>
      <c r="H23" s="9">
        <f t="shared" si="8"/>
        <v>0</v>
      </c>
      <c r="I23" s="9">
        <f t="shared" si="8"/>
        <v>0</v>
      </c>
      <c r="J23" s="9">
        <f t="shared" si="8"/>
        <v>0</v>
      </c>
      <c r="K23" s="9">
        <f t="shared" si="8"/>
        <v>0</v>
      </c>
      <c r="L23" s="9">
        <f t="shared" si="8"/>
        <v>0</v>
      </c>
      <c r="M23" s="9">
        <f t="shared" si="8"/>
        <v>64</v>
      </c>
      <c r="N23" s="9">
        <f t="shared" si="8"/>
        <v>65.599999999999994</v>
      </c>
      <c r="O23" s="9">
        <f t="shared" si="8"/>
        <v>1.8</v>
      </c>
      <c r="P23" s="16">
        <f>SUM(D23:O23)</f>
        <v>131.4</v>
      </c>
    </row>
    <row r="24" spans="1:16" ht="16.05" customHeight="1" x14ac:dyDescent="0.2">
      <c r="A24" s="36"/>
      <c r="B24" s="40"/>
      <c r="C24" s="38" t="s">
        <v>22</v>
      </c>
      <c r="D24" s="10" t="str">
        <f>IF(D23&lt;=0,"",D23/$P23%)</f>
        <v/>
      </c>
      <c r="E24" s="10" t="str">
        <f>IF(E23&lt;=0,"",E23/$P23%)</f>
        <v/>
      </c>
      <c r="F24" s="10" t="str">
        <f t="shared" si="5"/>
        <v/>
      </c>
      <c r="G24" s="10" t="str">
        <f t="shared" si="5"/>
        <v/>
      </c>
      <c r="H24" s="10" t="str">
        <f t="shared" si="5"/>
        <v/>
      </c>
      <c r="I24" s="10" t="str">
        <f t="shared" si="5"/>
        <v/>
      </c>
      <c r="J24" s="10" t="str">
        <f t="shared" si="5"/>
        <v/>
      </c>
      <c r="K24" s="10" t="str">
        <f t="shared" si="5"/>
        <v/>
      </c>
      <c r="L24" s="10" t="str">
        <f t="shared" si="5"/>
        <v/>
      </c>
      <c r="M24" s="10">
        <f t="shared" si="5"/>
        <v>48.706240487062402</v>
      </c>
      <c r="N24" s="10">
        <f t="shared" si="5"/>
        <v>49.923896499238957</v>
      </c>
      <c r="O24" s="10">
        <f t="shared" si="5"/>
        <v>1.3698630136986301</v>
      </c>
      <c r="P24" s="16">
        <f t="shared" si="7"/>
        <v>99.999999999999986</v>
      </c>
    </row>
    <row r="25" spans="1:16" ht="16.05" customHeight="1" x14ac:dyDescent="0.2">
      <c r="A25" s="36"/>
      <c r="B25" s="36" t="s">
        <v>27</v>
      </c>
      <c r="C25" s="37" t="s">
        <v>21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6">
        <f t="shared" ref="P25:P36" si="9">SUM(D25:O25)</f>
        <v>0</v>
      </c>
    </row>
    <row r="26" spans="1:16" ht="16.05" customHeight="1" x14ac:dyDescent="0.2">
      <c r="A26" s="36"/>
      <c r="B26" s="36"/>
      <c r="C26" s="38" t="s">
        <v>22</v>
      </c>
      <c r="D26" s="10" t="str">
        <f>IF(D25&lt;=0,"",D25/$P25%)</f>
        <v/>
      </c>
      <c r="E26" s="10" t="str">
        <f>IF(E25&lt;=0,"",E25/$P25%)</f>
        <v/>
      </c>
      <c r="F26" s="10" t="str">
        <f t="shared" si="5"/>
        <v/>
      </c>
      <c r="G26" s="10" t="str">
        <f t="shared" si="5"/>
        <v/>
      </c>
      <c r="H26" s="10" t="str">
        <f t="shared" si="5"/>
        <v/>
      </c>
      <c r="I26" s="10" t="str">
        <f t="shared" si="5"/>
        <v/>
      </c>
      <c r="J26" s="10" t="str">
        <f t="shared" si="5"/>
        <v/>
      </c>
      <c r="K26" s="10" t="str">
        <f t="shared" si="5"/>
        <v/>
      </c>
      <c r="L26" s="10" t="str">
        <f t="shared" si="5"/>
        <v/>
      </c>
      <c r="M26" s="10" t="str">
        <f t="shared" si="5"/>
        <v/>
      </c>
      <c r="N26" s="10" t="str">
        <f t="shared" si="5"/>
        <v/>
      </c>
      <c r="O26" s="10" t="str">
        <f t="shared" si="5"/>
        <v/>
      </c>
      <c r="P26" s="16">
        <f t="shared" si="9"/>
        <v>0</v>
      </c>
    </row>
    <row r="27" spans="1:16" ht="16.05" customHeight="1" x14ac:dyDescent="0.2">
      <c r="A27" s="36"/>
      <c r="B27" s="36"/>
      <c r="C27" s="37" t="s">
        <v>23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16">
        <f t="shared" si="9"/>
        <v>0</v>
      </c>
    </row>
    <row r="28" spans="1:16" ht="16.05" customHeight="1" x14ac:dyDescent="0.2">
      <c r="A28" s="36"/>
      <c r="B28" s="36"/>
      <c r="C28" s="38" t="s">
        <v>22</v>
      </c>
      <c r="D28" s="10" t="str">
        <f>IF(D27&lt;=0,"",D27/$P27%)</f>
        <v/>
      </c>
      <c r="E28" s="10" t="str">
        <f>IF(E27&lt;=0,"",E27/$P27%)</f>
        <v/>
      </c>
      <c r="F28" s="10" t="str">
        <f t="shared" si="5"/>
        <v/>
      </c>
      <c r="G28" s="10" t="str">
        <f t="shared" si="5"/>
        <v/>
      </c>
      <c r="H28" s="10" t="str">
        <f t="shared" si="5"/>
        <v/>
      </c>
      <c r="I28" s="10" t="str">
        <f t="shared" si="5"/>
        <v/>
      </c>
      <c r="J28" s="10" t="str">
        <f t="shared" si="5"/>
        <v/>
      </c>
      <c r="K28" s="10" t="str">
        <f t="shared" si="5"/>
        <v/>
      </c>
      <c r="L28" s="10" t="str">
        <f t="shared" si="5"/>
        <v/>
      </c>
      <c r="M28" s="10" t="str">
        <f t="shared" si="5"/>
        <v/>
      </c>
      <c r="N28" s="10" t="str">
        <f t="shared" si="5"/>
        <v/>
      </c>
      <c r="O28" s="10" t="str">
        <f t="shared" si="5"/>
        <v/>
      </c>
      <c r="P28" s="16">
        <f t="shared" si="9"/>
        <v>0</v>
      </c>
    </row>
    <row r="29" spans="1:16" ht="16.05" customHeight="1" x14ac:dyDescent="0.2">
      <c r="A29" s="36"/>
      <c r="B29" s="36"/>
      <c r="C29" s="37" t="s">
        <v>24</v>
      </c>
      <c r="D29" s="9">
        <f>SUM(D27,D25)</f>
        <v>0</v>
      </c>
      <c r="E29" s="9">
        <f t="shared" ref="E29:O29" si="10">SUM(E27,E25)</f>
        <v>0</v>
      </c>
      <c r="F29" s="9">
        <f t="shared" si="10"/>
        <v>0</v>
      </c>
      <c r="G29" s="9">
        <f t="shared" si="10"/>
        <v>0</v>
      </c>
      <c r="H29" s="9">
        <f t="shared" si="10"/>
        <v>0</v>
      </c>
      <c r="I29" s="9">
        <f t="shared" si="10"/>
        <v>0</v>
      </c>
      <c r="J29" s="9">
        <f t="shared" si="10"/>
        <v>0</v>
      </c>
      <c r="K29" s="9">
        <f t="shared" si="10"/>
        <v>0</v>
      </c>
      <c r="L29" s="9">
        <f t="shared" si="10"/>
        <v>0</v>
      </c>
      <c r="M29" s="9">
        <f t="shared" si="10"/>
        <v>0</v>
      </c>
      <c r="N29" s="9">
        <f t="shared" si="10"/>
        <v>0</v>
      </c>
      <c r="O29" s="9">
        <f t="shared" si="10"/>
        <v>0</v>
      </c>
      <c r="P29" s="16">
        <f t="shared" si="9"/>
        <v>0</v>
      </c>
    </row>
    <row r="30" spans="1:16" ht="16.05" customHeight="1" x14ac:dyDescent="0.2">
      <c r="A30" s="36"/>
      <c r="B30" s="40"/>
      <c r="C30" s="38" t="s">
        <v>22</v>
      </c>
      <c r="D30" s="10" t="str">
        <f>IF(D29&lt;=0,"",D29/$P29%)</f>
        <v/>
      </c>
      <c r="E30" s="10" t="str">
        <f>IF(E29&lt;=0,"",E29/$P29%)</f>
        <v/>
      </c>
      <c r="F30" s="10" t="str">
        <f t="shared" si="5"/>
        <v/>
      </c>
      <c r="G30" s="10" t="str">
        <f t="shared" si="5"/>
        <v/>
      </c>
      <c r="H30" s="10" t="str">
        <f t="shared" si="5"/>
        <v/>
      </c>
      <c r="I30" s="10" t="str">
        <f t="shared" si="5"/>
        <v/>
      </c>
      <c r="J30" s="10" t="str">
        <f t="shared" si="5"/>
        <v/>
      </c>
      <c r="K30" s="10" t="str">
        <f t="shared" si="5"/>
        <v/>
      </c>
      <c r="L30" s="10" t="str">
        <f t="shared" si="5"/>
        <v/>
      </c>
      <c r="M30" s="10" t="str">
        <f t="shared" si="5"/>
        <v/>
      </c>
      <c r="N30" s="10" t="str">
        <f t="shared" si="5"/>
        <v/>
      </c>
      <c r="O30" s="10" t="str">
        <f t="shared" si="5"/>
        <v/>
      </c>
      <c r="P30" s="16">
        <f t="shared" si="9"/>
        <v>0</v>
      </c>
    </row>
    <row r="31" spans="1:16" ht="16.05" customHeight="1" x14ac:dyDescent="0.2">
      <c r="A31" s="36"/>
      <c r="B31" s="36" t="s">
        <v>28</v>
      </c>
      <c r="C31" s="37" t="s">
        <v>21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16">
        <f>SUM(D31:O31)</f>
        <v>0</v>
      </c>
    </row>
    <row r="32" spans="1:16" ht="16.05" customHeight="1" x14ac:dyDescent="0.2">
      <c r="A32" s="36"/>
      <c r="B32" s="36"/>
      <c r="C32" s="38" t="s">
        <v>22</v>
      </c>
      <c r="D32" s="10" t="str">
        <f>IF(D31&lt;=0,"",D31/$P31%)</f>
        <v/>
      </c>
      <c r="E32" s="10" t="str">
        <f>IF(E31&lt;=0,"",E31/$P31%)</f>
        <v/>
      </c>
      <c r="F32" s="10" t="str">
        <f t="shared" si="5"/>
        <v/>
      </c>
      <c r="G32" s="10" t="str">
        <f t="shared" si="5"/>
        <v/>
      </c>
      <c r="H32" s="10" t="str">
        <f t="shared" si="5"/>
        <v/>
      </c>
      <c r="I32" s="10" t="str">
        <f t="shared" si="5"/>
        <v/>
      </c>
      <c r="J32" s="10" t="str">
        <f t="shared" si="5"/>
        <v/>
      </c>
      <c r="K32" s="10" t="str">
        <f t="shared" si="5"/>
        <v/>
      </c>
      <c r="L32" s="10" t="str">
        <f t="shared" si="5"/>
        <v/>
      </c>
      <c r="M32" s="10" t="str">
        <f t="shared" si="5"/>
        <v/>
      </c>
      <c r="N32" s="10" t="str">
        <f t="shared" si="5"/>
        <v/>
      </c>
      <c r="O32" s="10" t="str">
        <f t="shared" si="5"/>
        <v/>
      </c>
      <c r="P32" s="16">
        <f t="shared" si="9"/>
        <v>0</v>
      </c>
    </row>
    <row r="33" spans="1:16" ht="16.05" customHeight="1" x14ac:dyDescent="0.2">
      <c r="A33" s="36"/>
      <c r="B33" s="36"/>
      <c r="C33" s="37" t="s">
        <v>23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6">
        <f t="shared" si="9"/>
        <v>0</v>
      </c>
    </row>
    <row r="34" spans="1:16" ht="16.05" customHeight="1" x14ac:dyDescent="0.2">
      <c r="A34" s="36"/>
      <c r="B34" s="36"/>
      <c r="C34" s="38" t="s">
        <v>22</v>
      </c>
      <c r="D34" s="10" t="str">
        <f>IF(D33&lt;=0,"",D33/$P33%)</f>
        <v/>
      </c>
      <c r="E34" s="10" t="str">
        <f>IF(E33&lt;=0,"",E33/$P33%)</f>
        <v/>
      </c>
      <c r="F34" s="10" t="str">
        <f t="shared" si="5"/>
        <v/>
      </c>
      <c r="G34" s="10" t="str">
        <f t="shared" si="5"/>
        <v/>
      </c>
      <c r="H34" s="10" t="str">
        <f t="shared" si="5"/>
        <v/>
      </c>
      <c r="I34" s="10" t="str">
        <f t="shared" si="5"/>
        <v/>
      </c>
      <c r="J34" s="10" t="str">
        <f t="shared" si="5"/>
        <v/>
      </c>
      <c r="K34" s="10" t="str">
        <f t="shared" si="5"/>
        <v/>
      </c>
      <c r="L34" s="10" t="str">
        <f t="shared" si="5"/>
        <v/>
      </c>
      <c r="M34" s="10" t="str">
        <f t="shared" si="5"/>
        <v/>
      </c>
      <c r="N34" s="10" t="str">
        <f t="shared" si="5"/>
        <v/>
      </c>
      <c r="O34" s="10" t="str">
        <f t="shared" si="5"/>
        <v/>
      </c>
      <c r="P34" s="16">
        <f t="shared" si="9"/>
        <v>0</v>
      </c>
    </row>
    <row r="35" spans="1:16" ht="16.05" customHeight="1" x14ac:dyDescent="0.2">
      <c r="A35" s="36"/>
      <c r="B35" s="36"/>
      <c r="C35" s="37" t="s">
        <v>24</v>
      </c>
      <c r="D35" s="9">
        <f>SUM(D33,D31)</f>
        <v>0</v>
      </c>
      <c r="E35" s="9">
        <f t="shared" ref="E35:O35" si="11">SUM(E33,E31)</f>
        <v>0</v>
      </c>
      <c r="F35" s="9">
        <f t="shared" si="11"/>
        <v>0</v>
      </c>
      <c r="G35" s="9">
        <f t="shared" si="11"/>
        <v>0</v>
      </c>
      <c r="H35" s="9">
        <f t="shared" si="11"/>
        <v>0</v>
      </c>
      <c r="I35" s="9">
        <f t="shared" si="11"/>
        <v>0</v>
      </c>
      <c r="J35" s="9">
        <f t="shared" si="11"/>
        <v>0</v>
      </c>
      <c r="K35" s="9">
        <f t="shared" si="11"/>
        <v>0</v>
      </c>
      <c r="L35" s="9">
        <f t="shared" si="11"/>
        <v>0</v>
      </c>
      <c r="M35" s="9">
        <f t="shared" si="11"/>
        <v>0</v>
      </c>
      <c r="N35" s="9">
        <f t="shared" si="11"/>
        <v>0</v>
      </c>
      <c r="O35" s="9">
        <f t="shared" si="11"/>
        <v>0</v>
      </c>
      <c r="P35" s="16">
        <f>SUM(D35:O35)</f>
        <v>0</v>
      </c>
    </row>
    <row r="36" spans="1:16" ht="16.05" customHeight="1" x14ac:dyDescent="0.2">
      <c r="A36" s="40"/>
      <c r="B36" s="43"/>
      <c r="C36" s="38" t="s">
        <v>22</v>
      </c>
      <c r="D36" s="10" t="str">
        <f>IF(D35&lt;=0,"",D35/$P35%)</f>
        <v/>
      </c>
      <c r="E36" s="10" t="str">
        <f>IF(E35&lt;=0,"",E35/$P35%)</f>
        <v/>
      </c>
      <c r="F36" s="10" t="str">
        <f t="shared" si="5"/>
        <v/>
      </c>
      <c r="G36" s="10" t="str">
        <f t="shared" si="5"/>
        <v/>
      </c>
      <c r="H36" s="10" t="str">
        <f t="shared" si="5"/>
        <v/>
      </c>
      <c r="I36" s="10" t="str">
        <f t="shared" si="5"/>
        <v/>
      </c>
      <c r="J36" s="10" t="str">
        <f t="shared" si="5"/>
        <v/>
      </c>
      <c r="K36" s="10" t="str">
        <f t="shared" si="5"/>
        <v/>
      </c>
      <c r="L36" s="10" t="str">
        <f t="shared" si="5"/>
        <v/>
      </c>
      <c r="M36" s="10" t="str">
        <f t="shared" si="5"/>
        <v/>
      </c>
      <c r="N36" s="10" t="str">
        <f t="shared" si="5"/>
        <v/>
      </c>
      <c r="O36" s="10" t="str">
        <f t="shared" si="5"/>
        <v/>
      </c>
      <c r="P36" s="16">
        <f t="shared" si="9"/>
        <v>0</v>
      </c>
    </row>
    <row r="37" spans="1:16" ht="16.05" customHeight="1" x14ac:dyDescent="0.2">
      <c r="A37" s="36" t="s">
        <v>29</v>
      </c>
      <c r="C37" s="37" t="s">
        <v>115</v>
      </c>
      <c r="D37" s="9">
        <f>D$43+D$49+D$55+D$61+D$67+D$73+D$79+D$85+D$91+D$97+D$103+D$109+D$115+D$121+D$127+D$133+D$139+D$145+D$151+D$157+D$163+D$169+D$175+D$181+D$187+D$193+D$199+D$205+D$211+D$217+D$223</f>
        <v>323.2</v>
      </c>
      <c r="E37" s="9">
        <f t="shared" ref="E37:N37" si="12">E$43+E$49+E$55+E$61+E$67+E$73+E$79+E$85+E$91+E$97+E$103+E$109+E$115+E$121+E$127+E$133+E$139+E$145+E$151+E$157+E$163+E$169+E$175+E$181+E$187+E$193+E$199+E$205+E$211+E$217+E$223</f>
        <v>632.29999999999995</v>
      </c>
      <c r="F37" s="9">
        <f t="shared" si="12"/>
        <v>1113.7</v>
      </c>
      <c r="G37" s="9">
        <f t="shared" si="12"/>
        <v>1020.6999999999999</v>
      </c>
      <c r="H37" s="9">
        <f t="shared" si="12"/>
        <v>231.39999999999998</v>
      </c>
      <c r="I37" s="9">
        <f t="shared" si="12"/>
        <v>1526.0000000000002</v>
      </c>
      <c r="J37" s="9">
        <f t="shared" si="12"/>
        <v>3724.7</v>
      </c>
      <c r="K37" s="9">
        <f t="shared" si="12"/>
        <v>2733.7999999999997</v>
      </c>
      <c r="L37" s="9">
        <f t="shared" si="12"/>
        <v>2518.3999999999996</v>
      </c>
      <c r="M37" s="9">
        <f t="shared" si="12"/>
        <v>2181.4</v>
      </c>
      <c r="N37" s="9">
        <f t="shared" si="12"/>
        <v>1096.7</v>
      </c>
      <c r="O37" s="9">
        <f>O$43+O$49+O$55+O$61+O$67+O$73+O$79+O$85+O$91+O$97+O$103+O$109+O$115+O$121+O$127+O$133+O$139+O$145+O$151+O$157+O$163+O$169+O$175+O$181+O$187+O$193+O$199+O$205+O$211+O$217+O$223</f>
        <v>719.19999999999982</v>
      </c>
      <c r="P37" s="16">
        <f t="shared" ref="P37:P42" si="13">SUM(D37:O37)</f>
        <v>17821.5</v>
      </c>
    </row>
    <row r="38" spans="1:16" ht="16.05" customHeight="1" x14ac:dyDescent="0.2">
      <c r="A38" s="36"/>
      <c r="C38" s="38" t="s">
        <v>22</v>
      </c>
      <c r="D38" s="10">
        <f>IF(D37&lt;=0,"",D37/$P37%)</f>
        <v>1.8135398254916812</v>
      </c>
      <c r="E38" s="10">
        <f>IF(E37&lt;=0,"",E37/$P37%)</f>
        <v>3.5479617316163057</v>
      </c>
      <c r="F38" s="10">
        <f t="shared" si="5"/>
        <v>6.2491933900064529</v>
      </c>
      <c r="G38" s="10">
        <f t="shared" si="5"/>
        <v>5.7273517941811853</v>
      </c>
      <c r="H38" s="10">
        <f t="shared" si="5"/>
        <v>1.2984316696125464</v>
      </c>
      <c r="I38" s="10">
        <f t="shared" si="5"/>
        <v>8.5626911314984717</v>
      </c>
      <c r="J38" s="10">
        <f t="shared" si="5"/>
        <v>20.900036472799705</v>
      </c>
      <c r="K38" s="10">
        <f t="shared" si="5"/>
        <v>15.33989843728081</v>
      </c>
      <c r="L38" s="10">
        <f t="shared" si="5"/>
        <v>14.131245966950029</v>
      </c>
      <c r="M38" s="10">
        <f t="shared" si="5"/>
        <v>12.240271582077828</v>
      </c>
      <c r="N38" s="10">
        <f t="shared" si="5"/>
        <v>6.1538029907695764</v>
      </c>
      <c r="O38" s="10">
        <f t="shared" si="5"/>
        <v>4.0355750077153987</v>
      </c>
      <c r="P38" s="16">
        <f t="shared" si="13"/>
        <v>99.999999999999986</v>
      </c>
    </row>
    <row r="39" spans="1:16" ht="16.05" customHeight="1" x14ac:dyDescent="0.2">
      <c r="A39" s="36"/>
      <c r="C39" s="37" t="s">
        <v>118</v>
      </c>
      <c r="D39" s="9">
        <f>D$45+D$51+D$57+D$63+D$69+D$75+D$81+D$87+D$93+D$99+D$105+D$111+D$117+D$123+D$129+D$135+D$141+D$147+D$153+D$159+D$165+D$171+D$177+D$183+D$189+D$195+D$201+D$207+D$213+D$219+D$225</f>
        <v>3212</v>
      </c>
      <c r="E39" s="9">
        <f t="shared" ref="E39:N39" si="14">E$45+E$51+E$57+E$63+E$69+E$75+E$81+E$87+E$93+E$99+E$105+E$111+E$117+E$123+E$129+E$135+E$141+E$147+E$153+E$159+E$165+E$171+E$177+E$183+E$189+E$195+E$201+E$207+E$213+E$219+E$225</f>
        <v>2915.2</v>
      </c>
      <c r="F39" s="9">
        <f t="shared" si="14"/>
        <v>2470.1999999999998</v>
      </c>
      <c r="G39" s="9">
        <f t="shared" si="14"/>
        <v>377.8</v>
      </c>
      <c r="H39" s="9">
        <f t="shared" si="14"/>
        <v>2.9</v>
      </c>
      <c r="I39" s="9">
        <f t="shared" si="14"/>
        <v>189.4</v>
      </c>
      <c r="J39" s="9">
        <f t="shared" si="14"/>
        <v>1528.3</v>
      </c>
      <c r="K39" s="9">
        <f t="shared" si="14"/>
        <v>8209</v>
      </c>
      <c r="L39" s="9">
        <f t="shared" si="14"/>
        <v>9349.3000000000029</v>
      </c>
      <c r="M39" s="9">
        <f t="shared" si="14"/>
        <v>7833.1000000000013</v>
      </c>
      <c r="N39" s="9">
        <f t="shared" si="14"/>
        <v>4532.0999999999995</v>
      </c>
      <c r="O39" s="9">
        <f>O$45+O$51+O$57+O$63+O$69+O$75+O$81+O$87+O$93+O$99+O$105+O$111+O$117+O$123+O$129+O$135+O$141+O$147+O$153+O$159+O$165+O$171+O$177+O$183+O$189+O$195+O$201+O$207+O$213+O$219+O$225</f>
        <v>4360</v>
      </c>
      <c r="P39" s="16">
        <f t="shared" si="13"/>
        <v>44979.299999999996</v>
      </c>
    </row>
    <row r="40" spans="1:16" ht="16.05" customHeight="1" x14ac:dyDescent="0.2">
      <c r="A40" s="36"/>
      <c r="C40" s="38" t="s">
        <v>22</v>
      </c>
      <c r="D40" s="10">
        <f>IF(D39&lt;=0,"",D39/$P39%)</f>
        <v>7.1410626666044168</v>
      </c>
      <c r="E40" s="10">
        <f>IF(E39&lt;=0,"",E39/$P39%)</f>
        <v>6.4812035758671218</v>
      </c>
      <c r="F40" s="10">
        <f t="shared" si="5"/>
        <v>5.4918595887441555</v>
      </c>
      <c r="G40" s="10">
        <f t="shared" si="5"/>
        <v>0.83994192884282337</v>
      </c>
      <c r="H40" s="10">
        <f t="shared" si="5"/>
        <v>6.4474102531608991E-3</v>
      </c>
      <c r="I40" s="10">
        <f t="shared" si="5"/>
        <v>0.42108258687885325</v>
      </c>
      <c r="J40" s="10">
        <f t="shared" si="5"/>
        <v>3.3977852034157938</v>
      </c>
      <c r="K40" s="10">
        <f t="shared" si="5"/>
        <v>18.250617506275113</v>
      </c>
      <c r="L40" s="10">
        <f t="shared" si="5"/>
        <v>20.785783682716282</v>
      </c>
      <c r="M40" s="10">
        <f t="shared" si="5"/>
        <v>17.414899742770569</v>
      </c>
      <c r="N40" s="10">
        <f t="shared" si="5"/>
        <v>10.075968278741554</v>
      </c>
      <c r="O40" s="10">
        <f t="shared" si="5"/>
        <v>9.6933478288901789</v>
      </c>
      <c r="P40" s="16">
        <f t="shared" si="13"/>
        <v>100.00000000000003</v>
      </c>
    </row>
    <row r="41" spans="1:16" ht="16.05" customHeight="1" x14ac:dyDescent="0.2">
      <c r="A41" s="36"/>
      <c r="C41" s="37" t="s">
        <v>117</v>
      </c>
      <c r="D41" s="9">
        <f>SUM(D39,D37)</f>
        <v>3535.2</v>
      </c>
      <c r="E41" s="9">
        <f t="shared" ref="E41:O41" si="15">SUM(E39,E37)</f>
        <v>3547.5</v>
      </c>
      <c r="F41" s="9">
        <f t="shared" si="15"/>
        <v>3583.8999999999996</v>
      </c>
      <c r="G41" s="9">
        <f t="shared" si="15"/>
        <v>1398.5</v>
      </c>
      <c r="H41" s="9">
        <f t="shared" si="15"/>
        <v>234.29999999999998</v>
      </c>
      <c r="I41" s="9">
        <f t="shared" si="15"/>
        <v>1715.4000000000003</v>
      </c>
      <c r="J41" s="9">
        <f t="shared" si="15"/>
        <v>5253</v>
      </c>
      <c r="K41" s="9">
        <f t="shared" si="15"/>
        <v>10942.8</v>
      </c>
      <c r="L41" s="9">
        <f t="shared" si="15"/>
        <v>11867.700000000003</v>
      </c>
      <c r="M41" s="9">
        <f t="shared" si="15"/>
        <v>10014.500000000002</v>
      </c>
      <c r="N41" s="9">
        <f t="shared" si="15"/>
        <v>5628.7999999999993</v>
      </c>
      <c r="O41" s="9">
        <f t="shared" si="15"/>
        <v>5079.2</v>
      </c>
      <c r="P41" s="16">
        <f t="shared" si="13"/>
        <v>62800.799999999988</v>
      </c>
    </row>
    <row r="42" spans="1:16" ht="16.05" customHeight="1" x14ac:dyDescent="0.2">
      <c r="A42" s="36"/>
      <c r="B42" s="39"/>
      <c r="C42" s="38" t="s">
        <v>22</v>
      </c>
      <c r="D42" s="10">
        <f>IF(D41&lt;=0,"",D41/$P41%)</f>
        <v>5.6292276531509158</v>
      </c>
      <c r="E42" s="10">
        <f>IF(E41&lt;=0,"",E41/$P41%)</f>
        <v>5.6488133909122187</v>
      </c>
      <c r="F42" s="10">
        <f t="shared" si="5"/>
        <v>5.7067744359944461</v>
      </c>
      <c r="G42" s="10">
        <f t="shared" si="5"/>
        <v>2.22688246009605</v>
      </c>
      <c r="H42" s="10">
        <f t="shared" si="5"/>
        <v>0.37308441930676045</v>
      </c>
      <c r="I42" s="10">
        <f t="shared" si="5"/>
        <v>2.7314938663201751</v>
      </c>
      <c r="J42" s="10">
        <f t="shared" si="5"/>
        <v>8.3645431268391501</v>
      </c>
      <c r="K42" s="10">
        <f t="shared" si="5"/>
        <v>17.424618794665037</v>
      </c>
      <c r="L42" s="10">
        <f t="shared" si="5"/>
        <v>18.897370734130781</v>
      </c>
      <c r="M42" s="10">
        <f t="shared" si="5"/>
        <v>15.946452911427885</v>
      </c>
      <c r="N42" s="10">
        <f t="shared" si="5"/>
        <v>8.9629431472210541</v>
      </c>
      <c r="O42" s="10">
        <f t="shared" si="5"/>
        <v>8.0877950599355426</v>
      </c>
      <c r="P42" s="16">
        <f t="shared" si="13"/>
        <v>100.00000000000001</v>
      </c>
    </row>
    <row r="43" spans="1:16" ht="16.05" customHeight="1" x14ac:dyDescent="0.2">
      <c r="A43" s="36"/>
      <c r="B43" s="36" t="s">
        <v>30</v>
      </c>
      <c r="C43" s="37" t="s">
        <v>21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18.600000000000001</v>
      </c>
      <c r="L43" s="34">
        <v>19.7</v>
      </c>
      <c r="M43" s="34">
        <v>53.4</v>
      </c>
      <c r="N43" s="34">
        <v>0.9</v>
      </c>
      <c r="O43" s="34">
        <v>0</v>
      </c>
      <c r="P43" s="16">
        <f t="shared" si="4"/>
        <v>92.6</v>
      </c>
    </row>
    <row r="44" spans="1:16" ht="16.05" customHeight="1" x14ac:dyDescent="0.2">
      <c r="A44" s="36"/>
      <c r="B44" s="36"/>
      <c r="C44" s="38" t="s">
        <v>22</v>
      </c>
      <c r="D44" s="10" t="str">
        <f>IF(D43&lt;=0,"",D43/$P43%)</f>
        <v/>
      </c>
      <c r="E44" s="10" t="str">
        <f>IF(E43&lt;=0,"",E43/$P43%)</f>
        <v/>
      </c>
      <c r="F44" s="10" t="str">
        <f t="shared" si="5"/>
        <v/>
      </c>
      <c r="G44" s="10" t="str">
        <f t="shared" si="5"/>
        <v/>
      </c>
      <c r="H44" s="10" t="str">
        <f t="shared" si="5"/>
        <v/>
      </c>
      <c r="I44" s="10" t="str">
        <f t="shared" si="5"/>
        <v/>
      </c>
      <c r="J44" s="10" t="str">
        <f t="shared" si="5"/>
        <v/>
      </c>
      <c r="K44" s="10">
        <f t="shared" si="5"/>
        <v>20.086393088552917</v>
      </c>
      <c r="L44" s="10">
        <f t="shared" si="5"/>
        <v>21.274298056155509</v>
      </c>
      <c r="M44" s="10">
        <f t="shared" si="5"/>
        <v>57.667386609071279</v>
      </c>
      <c r="N44" s="10">
        <f t="shared" si="5"/>
        <v>0.97192224622030243</v>
      </c>
      <c r="O44" s="10" t="str">
        <f t="shared" si="5"/>
        <v/>
      </c>
      <c r="P44" s="16">
        <f t="shared" si="4"/>
        <v>100.00000000000001</v>
      </c>
    </row>
    <row r="45" spans="1:16" ht="16.05" customHeight="1" x14ac:dyDescent="0.2">
      <c r="A45" s="36"/>
      <c r="B45" s="36"/>
      <c r="C45" s="37" t="s">
        <v>23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29.6</v>
      </c>
      <c r="L45" s="34">
        <v>143.10000000000002</v>
      </c>
      <c r="M45" s="34">
        <v>93.5</v>
      </c>
      <c r="N45" s="34">
        <v>128.4</v>
      </c>
      <c r="O45" s="34">
        <v>0</v>
      </c>
      <c r="P45" s="16">
        <f t="shared" si="4"/>
        <v>394.6</v>
      </c>
    </row>
    <row r="46" spans="1:16" ht="16.05" customHeight="1" x14ac:dyDescent="0.2">
      <c r="A46" s="36"/>
      <c r="B46" s="36"/>
      <c r="C46" s="38" t="s">
        <v>22</v>
      </c>
      <c r="D46" s="10" t="str">
        <f>IF(D45&lt;=0,"",D45/$P45%)</f>
        <v/>
      </c>
      <c r="E46" s="10" t="str">
        <f>IF(E45&lt;=0,"",E45/$P45%)</f>
        <v/>
      </c>
      <c r="F46" s="10" t="str">
        <f t="shared" si="5"/>
        <v/>
      </c>
      <c r="G46" s="10" t="str">
        <f t="shared" si="5"/>
        <v/>
      </c>
      <c r="H46" s="10" t="str">
        <f t="shared" si="5"/>
        <v/>
      </c>
      <c r="I46" s="10" t="str">
        <f t="shared" si="5"/>
        <v/>
      </c>
      <c r="J46" s="10" t="str">
        <f t="shared" si="5"/>
        <v/>
      </c>
      <c r="K46" s="10">
        <f t="shared" si="5"/>
        <v>7.5012671059300562</v>
      </c>
      <c r="L46" s="10">
        <f t="shared" si="5"/>
        <v>36.264571718195647</v>
      </c>
      <c r="M46" s="10">
        <f t="shared" si="5"/>
        <v>23.694880892042573</v>
      </c>
      <c r="N46" s="10">
        <f t="shared" si="5"/>
        <v>32.539280283831729</v>
      </c>
      <c r="O46" s="10" t="str">
        <f t="shared" si="5"/>
        <v/>
      </c>
      <c r="P46" s="16">
        <f t="shared" si="4"/>
        <v>100</v>
      </c>
    </row>
    <row r="47" spans="1:16" ht="16.05" customHeight="1" x14ac:dyDescent="0.2">
      <c r="A47" s="36"/>
      <c r="B47" s="36"/>
      <c r="C47" s="37" t="s">
        <v>24</v>
      </c>
      <c r="D47" s="9">
        <f>SUM(D45,D43)</f>
        <v>0</v>
      </c>
      <c r="E47" s="9">
        <f t="shared" ref="E47:O47" si="16">SUM(E45,E43)</f>
        <v>0</v>
      </c>
      <c r="F47" s="9">
        <f t="shared" si="16"/>
        <v>0</v>
      </c>
      <c r="G47" s="9">
        <f t="shared" si="16"/>
        <v>0</v>
      </c>
      <c r="H47" s="9">
        <f t="shared" si="16"/>
        <v>0</v>
      </c>
      <c r="I47" s="9">
        <f t="shared" si="16"/>
        <v>0</v>
      </c>
      <c r="J47" s="9">
        <f t="shared" si="16"/>
        <v>0</v>
      </c>
      <c r="K47" s="9">
        <f t="shared" si="16"/>
        <v>48.2</v>
      </c>
      <c r="L47" s="9">
        <f t="shared" si="16"/>
        <v>162.80000000000001</v>
      </c>
      <c r="M47" s="9">
        <f t="shared" si="16"/>
        <v>146.9</v>
      </c>
      <c r="N47" s="9">
        <f t="shared" si="16"/>
        <v>129.30000000000001</v>
      </c>
      <c r="O47" s="9">
        <f t="shared" si="16"/>
        <v>0</v>
      </c>
      <c r="P47" s="16">
        <f t="shared" si="4"/>
        <v>487.2</v>
      </c>
    </row>
    <row r="48" spans="1:16" ht="16.05" customHeight="1" x14ac:dyDescent="0.2">
      <c r="A48" s="36"/>
      <c r="B48" s="40"/>
      <c r="C48" s="38" t="s">
        <v>22</v>
      </c>
      <c r="D48" s="10" t="str">
        <f>IF(D47&lt;=0,"",D47/$P47%)</f>
        <v/>
      </c>
      <c r="E48" s="10" t="str">
        <f>IF(E47&lt;=0,"",E47/$P47%)</f>
        <v/>
      </c>
      <c r="F48" s="10" t="str">
        <f t="shared" si="5"/>
        <v/>
      </c>
      <c r="G48" s="10" t="str">
        <f t="shared" si="5"/>
        <v/>
      </c>
      <c r="H48" s="10" t="str">
        <f t="shared" si="5"/>
        <v/>
      </c>
      <c r="I48" s="10" t="str">
        <f t="shared" si="5"/>
        <v/>
      </c>
      <c r="J48" s="10" t="str">
        <f t="shared" si="5"/>
        <v/>
      </c>
      <c r="K48" s="10">
        <f t="shared" si="5"/>
        <v>9.8932676518883422</v>
      </c>
      <c r="L48" s="10">
        <f t="shared" si="5"/>
        <v>33.415435139573077</v>
      </c>
      <c r="M48" s="10">
        <f t="shared" si="5"/>
        <v>30.151888341543515</v>
      </c>
      <c r="N48" s="10">
        <f t="shared" si="5"/>
        <v>26.539408866995078</v>
      </c>
      <c r="O48" s="10" t="str">
        <f t="shared" si="5"/>
        <v/>
      </c>
      <c r="P48" s="16">
        <f t="shared" si="4"/>
        <v>100.00000000000001</v>
      </c>
    </row>
    <row r="49" spans="1:16" ht="16.05" customHeight="1" x14ac:dyDescent="0.2">
      <c r="A49" s="36"/>
      <c r="B49" s="36" t="s">
        <v>31</v>
      </c>
      <c r="C49" s="37" t="s">
        <v>21</v>
      </c>
      <c r="D49" s="8">
        <v>323.2</v>
      </c>
      <c r="E49" s="8">
        <v>628.79999999999995</v>
      </c>
      <c r="F49" s="8">
        <v>1113.7</v>
      </c>
      <c r="G49" s="8">
        <v>1004.9</v>
      </c>
      <c r="H49" s="8">
        <v>143</v>
      </c>
      <c r="I49" s="8">
        <v>3.4</v>
      </c>
      <c r="J49" s="8">
        <v>574.1</v>
      </c>
      <c r="K49" s="8">
        <v>647.6</v>
      </c>
      <c r="L49" s="8">
        <v>1236.0999999999999</v>
      </c>
      <c r="M49" s="8">
        <v>1136.2</v>
      </c>
      <c r="N49" s="8">
        <v>770</v>
      </c>
      <c r="O49" s="8">
        <v>688.59999999999991</v>
      </c>
      <c r="P49" s="16">
        <f t="shared" si="4"/>
        <v>8269.5999999999985</v>
      </c>
    </row>
    <row r="50" spans="1:16" ht="16.05" customHeight="1" x14ac:dyDescent="0.2">
      <c r="A50" s="36"/>
      <c r="B50" s="36"/>
      <c r="C50" s="38" t="s">
        <v>22</v>
      </c>
      <c r="D50" s="10">
        <f>IF(D49&lt;=0,"",D49/$P49%)</f>
        <v>3.9082906065589635</v>
      </c>
      <c r="E50" s="10">
        <f>IF(E49&lt;=0,"",E49/$P49%)</f>
        <v>7.6037535068201612</v>
      </c>
      <c r="F50" s="10">
        <f t="shared" si="5"/>
        <v>13.467398664989846</v>
      </c>
      <c r="G50" s="10">
        <f t="shared" si="5"/>
        <v>12.15173648060366</v>
      </c>
      <c r="H50" s="10">
        <f t="shared" si="5"/>
        <v>1.7292251136693435</v>
      </c>
      <c r="I50" s="10">
        <f t="shared" si="5"/>
        <v>4.1114443262068305E-2</v>
      </c>
      <c r="J50" s="10">
        <f t="shared" si="5"/>
        <v>6.9422946696333572</v>
      </c>
      <c r="K50" s="10">
        <f t="shared" si="5"/>
        <v>7.8310921930927755</v>
      </c>
      <c r="L50" s="10">
        <f t="shared" si="5"/>
        <v>14.947518622424303</v>
      </c>
      <c r="M50" s="10">
        <f t="shared" si="5"/>
        <v>13.739479539518239</v>
      </c>
      <c r="N50" s="10">
        <f t="shared" si="5"/>
        <v>9.3112121505272345</v>
      </c>
      <c r="O50" s="10">
        <f t="shared" si="5"/>
        <v>8.326884008900068</v>
      </c>
      <c r="P50" s="16">
        <f t="shared" si="4"/>
        <v>100.00000000000001</v>
      </c>
    </row>
    <row r="51" spans="1:16" ht="16.05" customHeight="1" x14ac:dyDescent="0.2">
      <c r="A51" s="36"/>
      <c r="B51" s="36"/>
      <c r="C51" s="37" t="s">
        <v>23</v>
      </c>
      <c r="D51" s="8">
        <v>3212</v>
      </c>
      <c r="E51" s="8">
        <v>2915.2</v>
      </c>
      <c r="F51" s="8">
        <v>2470.1999999999998</v>
      </c>
      <c r="G51" s="8">
        <v>373.8</v>
      </c>
      <c r="H51" s="8">
        <v>0</v>
      </c>
      <c r="I51" s="8">
        <v>0</v>
      </c>
      <c r="J51" s="8">
        <v>560.4</v>
      </c>
      <c r="K51" s="8">
        <v>5710.6</v>
      </c>
      <c r="L51" s="8">
        <v>5793.2000000000007</v>
      </c>
      <c r="M51" s="8">
        <v>5197.8999999999996</v>
      </c>
      <c r="N51" s="8">
        <v>4226.8</v>
      </c>
      <c r="O51" s="8">
        <v>4358.5</v>
      </c>
      <c r="P51" s="16">
        <f t="shared" si="4"/>
        <v>34818.600000000006</v>
      </c>
    </row>
    <row r="52" spans="1:16" ht="16.05" customHeight="1" x14ac:dyDescent="0.2">
      <c r="A52" s="36"/>
      <c r="B52" s="36"/>
      <c r="C52" s="38" t="s">
        <v>22</v>
      </c>
      <c r="D52" s="10">
        <f>IF(D51&lt;=0,"",D51/$P51%)</f>
        <v>9.2249544783535224</v>
      </c>
      <c r="E52" s="10">
        <f>IF(E51&lt;=0,"",E51/$P51%)</f>
        <v>8.3725365178381654</v>
      </c>
      <c r="F52" s="10">
        <f t="shared" si="5"/>
        <v>7.0944839826989012</v>
      </c>
      <c r="G52" s="10">
        <f t="shared" si="5"/>
        <v>1.0735641295169822</v>
      </c>
      <c r="H52" s="10" t="str">
        <f t="shared" si="5"/>
        <v/>
      </c>
      <c r="I52" s="10" t="str">
        <f t="shared" si="5"/>
        <v/>
      </c>
      <c r="J52" s="10">
        <f t="shared" si="5"/>
        <v>1.6094845858248175</v>
      </c>
      <c r="K52" s="10">
        <f t="shared" si="5"/>
        <v>16.401004061047828</v>
      </c>
      <c r="L52" s="10">
        <f t="shared" si="5"/>
        <v>16.638233587795028</v>
      </c>
      <c r="M52" s="10">
        <f t="shared" si="5"/>
        <v>14.928515218877264</v>
      </c>
      <c r="N52" s="10">
        <f t="shared" si="5"/>
        <v>12.139488664104817</v>
      </c>
      <c r="O52" s="10">
        <f t="shared" si="5"/>
        <v>12.517734773942662</v>
      </c>
      <c r="P52" s="16">
        <f t="shared" si="4"/>
        <v>99.999999999999986</v>
      </c>
    </row>
    <row r="53" spans="1:16" ht="16.05" customHeight="1" x14ac:dyDescent="0.2">
      <c r="A53" s="36"/>
      <c r="B53" s="36"/>
      <c r="C53" s="37" t="s">
        <v>24</v>
      </c>
      <c r="D53" s="9">
        <f>SUM(D51,D49)</f>
        <v>3535.2</v>
      </c>
      <c r="E53" s="9">
        <f t="shared" ref="E53:O53" si="17">SUM(E51,E49)</f>
        <v>3544</v>
      </c>
      <c r="F53" s="9">
        <f t="shared" si="17"/>
        <v>3583.8999999999996</v>
      </c>
      <c r="G53" s="9">
        <f t="shared" si="17"/>
        <v>1378.7</v>
      </c>
      <c r="H53" s="9">
        <f t="shared" si="17"/>
        <v>143</v>
      </c>
      <c r="I53" s="9">
        <f t="shared" si="17"/>
        <v>3.4</v>
      </c>
      <c r="J53" s="9">
        <f t="shared" si="17"/>
        <v>1134.5</v>
      </c>
      <c r="K53" s="9">
        <f t="shared" si="17"/>
        <v>6358.2000000000007</v>
      </c>
      <c r="L53" s="9">
        <f t="shared" si="17"/>
        <v>7029.3000000000011</v>
      </c>
      <c r="M53" s="9">
        <f t="shared" si="17"/>
        <v>6334.0999999999995</v>
      </c>
      <c r="N53" s="9">
        <f t="shared" si="17"/>
        <v>4996.8</v>
      </c>
      <c r="O53" s="9">
        <f t="shared" si="17"/>
        <v>5047.1000000000004</v>
      </c>
      <c r="P53" s="16">
        <f t="shared" si="4"/>
        <v>43088.200000000004</v>
      </c>
    </row>
    <row r="54" spans="1:16" ht="16.05" customHeight="1" x14ac:dyDescent="0.2">
      <c r="A54" s="36"/>
      <c r="B54" s="40"/>
      <c r="C54" s="38" t="s">
        <v>22</v>
      </c>
      <c r="D54" s="10">
        <f>IF(D53&lt;=0,"",D53/$P53%)</f>
        <v>8.2045664474264406</v>
      </c>
      <c r="E54" s="10">
        <f>IF(E53&lt;=0,"",E53/$P53%)</f>
        <v>8.2249896723464886</v>
      </c>
      <c r="F54" s="10">
        <f t="shared" si="5"/>
        <v>8.3175904307907942</v>
      </c>
      <c r="G54" s="10">
        <f t="shared" si="5"/>
        <v>3.1997159315079298</v>
      </c>
      <c r="H54" s="10">
        <f t="shared" si="5"/>
        <v>0.33187740495077533</v>
      </c>
      <c r="I54" s="10">
        <f t="shared" si="5"/>
        <v>7.8907914463820714E-3</v>
      </c>
      <c r="J54" s="10">
        <f t="shared" si="5"/>
        <v>2.6329714399766058</v>
      </c>
      <c r="K54" s="10">
        <f t="shared" si="5"/>
        <v>14.756244168937203</v>
      </c>
      <c r="L54" s="10">
        <f t="shared" si="5"/>
        <v>16.313747151192207</v>
      </c>
      <c r="M54" s="10">
        <f t="shared" si="5"/>
        <v>14.700312382508432</v>
      </c>
      <c r="N54" s="10">
        <f t="shared" si="5"/>
        <v>11.596678440965274</v>
      </c>
      <c r="O54" s="10">
        <f t="shared" si="5"/>
        <v>11.713415737951458</v>
      </c>
      <c r="P54" s="16">
        <f t="shared" si="4"/>
        <v>99.999999999999972</v>
      </c>
    </row>
    <row r="55" spans="1:16" ht="16.05" customHeight="1" x14ac:dyDescent="0.2">
      <c r="A55" s="36"/>
      <c r="B55" s="36" t="s">
        <v>32</v>
      </c>
      <c r="C55" s="37" t="s">
        <v>21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2.4</v>
      </c>
      <c r="K55" s="8">
        <v>11</v>
      </c>
      <c r="L55" s="8">
        <v>0</v>
      </c>
      <c r="M55" s="8">
        <v>0</v>
      </c>
      <c r="N55" s="8">
        <v>0</v>
      </c>
      <c r="O55" s="8">
        <v>0</v>
      </c>
      <c r="P55" s="16">
        <f t="shared" si="4"/>
        <v>13.4</v>
      </c>
    </row>
    <row r="56" spans="1:16" ht="16.05" customHeight="1" x14ac:dyDescent="0.2">
      <c r="A56" s="36"/>
      <c r="B56" s="36"/>
      <c r="C56" s="38" t="s">
        <v>22</v>
      </c>
      <c r="D56" s="10" t="str">
        <f>IF(D55&lt;=0,"",D55/$P55%)</f>
        <v/>
      </c>
      <c r="E56" s="10" t="str">
        <f>IF(E55&lt;=0,"",E55/$P55%)</f>
        <v/>
      </c>
      <c r="F56" s="10" t="str">
        <f t="shared" si="5"/>
        <v/>
      </c>
      <c r="G56" s="10" t="str">
        <f t="shared" si="5"/>
        <v/>
      </c>
      <c r="H56" s="10" t="str">
        <f t="shared" si="5"/>
        <v/>
      </c>
      <c r="I56" s="10" t="str">
        <f t="shared" si="5"/>
        <v/>
      </c>
      <c r="J56" s="10">
        <f t="shared" si="5"/>
        <v>17.910447761194028</v>
      </c>
      <c r="K56" s="10">
        <f t="shared" si="5"/>
        <v>82.089552238805965</v>
      </c>
      <c r="L56" s="10" t="str">
        <f t="shared" si="5"/>
        <v/>
      </c>
      <c r="M56" s="10" t="str">
        <f t="shared" si="5"/>
        <v/>
      </c>
      <c r="N56" s="10" t="str">
        <f t="shared" si="5"/>
        <v/>
      </c>
      <c r="O56" s="10" t="str">
        <f t="shared" si="5"/>
        <v/>
      </c>
      <c r="P56" s="16">
        <f t="shared" si="4"/>
        <v>100</v>
      </c>
    </row>
    <row r="57" spans="1:16" ht="16.05" customHeight="1" x14ac:dyDescent="0.2">
      <c r="A57" s="36"/>
      <c r="B57" s="36"/>
      <c r="C57" s="37" t="s">
        <v>23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103.8</v>
      </c>
      <c r="K57" s="8">
        <v>281.89999999999998</v>
      </c>
      <c r="L57" s="8">
        <v>0</v>
      </c>
      <c r="M57" s="8">
        <v>0</v>
      </c>
      <c r="N57" s="8">
        <v>0</v>
      </c>
      <c r="O57" s="8">
        <v>0</v>
      </c>
      <c r="P57" s="16">
        <f t="shared" si="4"/>
        <v>385.7</v>
      </c>
    </row>
    <row r="58" spans="1:16" ht="16.05" customHeight="1" x14ac:dyDescent="0.2">
      <c r="A58" s="36"/>
      <c r="B58" s="36"/>
      <c r="C58" s="38" t="s">
        <v>22</v>
      </c>
      <c r="D58" s="10" t="str">
        <f>IF(D57&lt;=0,"",D57/$P57%)</f>
        <v/>
      </c>
      <c r="E58" s="10" t="str">
        <f>IF(E57&lt;=0,"",E57/$P57%)</f>
        <v/>
      </c>
      <c r="F58" s="10" t="str">
        <f t="shared" si="5"/>
        <v/>
      </c>
      <c r="G58" s="10" t="str">
        <f t="shared" si="5"/>
        <v/>
      </c>
      <c r="H58" s="10" t="str">
        <f t="shared" si="5"/>
        <v/>
      </c>
      <c r="I58" s="10" t="str">
        <f t="shared" si="5"/>
        <v/>
      </c>
      <c r="J58" s="10">
        <f t="shared" si="5"/>
        <v>26.912107855846514</v>
      </c>
      <c r="K58" s="10">
        <f t="shared" si="5"/>
        <v>73.087892144153486</v>
      </c>
      <c r="L58" s="10" t="str">
        <f t="shared" si="5"/>
        <v/>
      </c>
      <c r="M58" s="10" t="str">
        <f t="shared" si="5"/>
        <v/>
      </c>
      <c r="N58" s="10" t="str">
        <f t="shared" si="5"/>
        <v/>
      </c>
      <c r="O58" s="10" t="str">
        <f t="shared" si="5"/>
        <v/>
      </c>
      <c r="P58" s="16">
        <f t="shared" si="4"/>
        <v>100</v>
      </c>
    </row>
    <row r="59" spans="1:16" ht="16.05" customHeight="1" x14ac:dyDescent="0.2">
      <c r="A59" s="36"/>
      <c r="B59" s="36"/>
      <c r="C59" s="37" t="s">
        <v>24</v>
      </c>
      <c r="D59" s="9">
        <f>SUM(D57,D55)</f>
        <v>0</v>
      </c>
      <c r="E59" s="9">
        <f t="shared" ref="E59:O59" si="18">SUM(E57,E55)</f>
        <v>0</v>
      </c>
      <c r="F59" s="9">
        <f t="shared" si="18"/>
        <v>0</v>
      </c>
      <c r="G59" s="9">
        <f t="shared" si="18"/>
        <v>0</v>
      </c>
      <c r="H59" s="9">
        <f t="shared" si="18"/>
        <v>0</v>
      </c>
      <c r="I59" s="9">
        <f t="shared" si="18"/>
        <v>0</v>
      </c>
      <c r="J59" s="9">
        <f t="shared" si="18"/>
        <v>106.2</v>
      </c>
      <c r="K59" s="9">
        <f t="shared" si="18"/>
        <v>292.89999999999998</v>
      </c>
      <c r="L59" s="9">
        <f t="shared" si="18"/>
        <v>0</v>
      </c>
      <c r="M59" s="9">
        <f t="shared" si="18"/>
        <v>0</v>
      </c>
      <c r="N59" s="9">
        <f t="shared" si="18"/>
        <v>0</v>
      </c>
      <c r="O59" s="9">
        <f t="shared" si="18"/>
        <v>0</v>
      </c>
      <c r="P59" s="16">
        <f t="shared" si="4"/>
        <v>399.09999999999997</v>
      </c>
    </row>
    <row r="60" spans="1:16" ht="16.05" customHeight="1" x14ac:dyDescent="0.2">
      <c r="A60" s="36"/>
      <c r="B60" s="40"/>
      <c r="C60" s="38" t="s">
        <v>22</v>
      </c>
      <c r="D60" s="10" t="str">
        <f>IF(D59&lt;=0,"",D59/$P59%)</f>
        <v/>
      </c>
      <c r="E60" s="10" t="str">
        <f>IF(E59&lt;=0,"",E59/$P59%)</f>
        <v/>
      </c>
      <c r="F60" s="10" t="str">
        <f t="shared" si="5"/>
        <v/>
      </c>
      <c r="G60" s="10" t="str">
        <f t="shared" si="5"/>
        <v/>
      </c>
      <c r="H60" s="10" t="str">
        <f t="shared" si="5"/>
        <v/>
      </c>
      <c r="I60" s="10" t="str">
        <f t="shared" si="5"/>
        <v/>
      </c>
      <c r="J60" s="10">
        <f t="shared" si="5"/>
        <v>26.609872212478077</v>
      </c>
      <c r="K60" s="10">
        <f t="shared" si="5"/>
        <v>73.390127787521919</v>
      </c>
      <c r="L60" s="10" t="str">
        <f t="shared" si="5"/>
        <v/>
      </c>
      <c r="M60" s="10" t="str">
        <f t="shared" si="5"/>
        <v/>
      </c>
      <c r="N60" s="10" t="str">
        <f t="shared" si="5"/>
        <v/>
      </c>
      <c r="O60" s="10" t="str">
        <f t="shared" si="5"/>
        <v/>
      </c>
      <c r="P60" s="16">
        <f t="shared" si="4"/>
        <v>100</v>
      </c>
    </row>
    <row r="61" spans="1:16" ht="16.05" customHeight="1" x14ac:dyDescent="0.2">
      <c r="A61" s="36"/>
      <c r="B61" s="36" t="s">
        <v>33</v>
      </c>
      <c r="C61" s="37" t="s">
        <v>21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1.3</v>
      </c>
      <c r="J61" s="8">
        <v>9.5</v>
      </c>
      <c r="K61" s="8">
        <v>65</v>
      </c>
      <c r="L61" s="8">
        <v>50.8</v>
      </c>
      <c r="M61" s="8">
        <v>37</v>
      </c>
      <c r="N61" s="8">
        <v>25.1</v>
      </c>
      <c r="O61" s="8">
        <v>0</v>
      </c>
      <c r="P61" s="16">
        <f t="shared" si="4"/>
        <v>188.7</v>
      </c>
    </row>
    <row r="62" spans="1:16" ht="16.05" customHeight="1" x14ac:dyDescent="0.2">
      <c r="A62" s="36"/>
      <c r="B62" s="36"/>
      <c r="C62" s="38" t="s">
        <v>22</v>
      </c>
      <c r="D62" s="10" t="str">
        <f>IF(D61&lt;=0,"",D61/$P61%)</f>
        <v/>
      </c>
      <c r="E62" s="10" t="str">
        <f>IF(E61&lt;=0,"",E61/$P61%)</f>
        <v/>
      </c>
      <c r="F62" s="10" t="str">
        <f t="shared" si="5"/>
        <v/>
      </c>
      <c r="G62" s="10" t="str">
        <f t="shared" si="5"/>
        <v/>
      </c>
      <c r="H62" s="10" t="str">
        <f t="shared" si="5"/>
        <v/>
      </c>
      <c r="I62" s="10">
        <f t="shared" si="5"/>
        <v>0.68892421833598316</v>
      </c>
      <c r="J62" s="10">
        <f t="shared" si="5"/>
        <v>5.0344462109167996</v>
      </c>
      <c r="K62" s="10">
        <f t="shared" ref="K62:O62" si="19">IF(K61&lt;=0,"",K61/$P61%)</f>
        <v>34.446210916799153</v>
      </c>
      <c r="L62" s="10">
        <f t="shared" si="19"/>
        <v>26.92103868574457</v>
      </c>
      <c r="M62" s="10">
        <f t="shared" si="19"/>
        <v>19.607843137254903</v>
      </c>
      <c r="N62" s="10">
        <f t="shared" si="19"/>
        <v>13.301536830948598</v>
      </c>
      <c r="O62" s="10" t="str">
        <f t="shared" si="19"/>
        <v/>
      </c>
      <c r="P62" s="16">
        <f t="shared" si="4"/>
        <v>100</v>
      </c>
    </row>
    <row r="63" spans="1:16" ht="16.05" customHeight="1" x14ac:dyDescent="0.2">
      <c r="A63" s="36"/>
      <c r="B63" s="36"/>
      <c r="C63" s="37" t="s">
        <v>23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0.8</v>
      </c>
      <c r="J63" s="8">
        <v>6.2</v>
      </c>
      <c r="K63" s="8">
        <v>419.4</v>
      </c>
      <c r="L63" s="8">
        <v>1007.1999999999999</v>
      </c>
      <c r="M63" s="8">
        <v>379.6</v>
      </c>
      <c r="N63" s="8">
        <v>14.8</v>
      </c>
      <c r="O63" s="8">
        <v>0</v>
      </c>
      <c r="P63" s="16">
        <f t="shared" si="4"/>
        <v>1827.9999999999998</v>
      </c>
    </row>
    <row r="64" spans="1:16" ht="16.05" customHeight="1" x14ac:dyDescent="0.2">
      <c r="A64" s="36"/>
      <c r="B64" s="36"/>
      <c r="C64" s="38" t="s">
        <v>22</v>
      </c>
      <c r="D64" s="10" t="str">
        <f>IF(D63&lt;=0,"",D63/$P63%)</f>
        <v/>
      </c>
      <c r="E64" s="10" t="str">
        <f>IF(E63&lt;=0,"",E63/$P63%)</f>
        <v/>
      </c>
      <c r="F64" s="10" t="str">
        <f t="shared" ref="F64:O64" si="20">IF(F63&lt;=0,"",F63/$P63%)</f>
        <v/>
      </c>
      <c r="G64" s="10" t="str">
        <f t="shared" si="20"/>
        <v/>
      </c>
      <c r="H64" s="10" t="str">
        <f t="shared" si="20"/>
        <v/>
      </c>
      <c r="I64" s="10">
        <f t="shared" si="20"/>
        <v>4.3763676148796504E-2</v>
      </c>
      <c r="J64" s="10">
        <f t="shared" si="20"/>
        <v>0.33916849015317291</v>
      </c>
      <c r="K64" s="10">
        <f t="shared" si="20"/>
        <v>22.943107221006567</v>
      </c>
      <c r="L64" s="10">
        <f t="shared" si="20"/>
        <v>55.098468271334795</v>
      </c>
      <c r="M64" s="10">
        <f t="shared" si="20"/>
        <v>20.765864332603943</v>
      </c>
      <c r="N64" s="10">
        <f t="shared" si="20"/>
        <v>0.80962800875273533</v>
      </c>
      <c r="O64" s="10" t="str">
        <f t="shared" si="20"/>
        <v/>
      </c>
      <c r="P64" s="16">
        <f t="shared" si="4"/>
        <v>100.00000000000001</v>
      </c>
    </row>
    <row r="65" spans="1:16" ht="16.05" customHeight="1" x14ac:dyDescent="0.2">
      <c r="A65" s="36"/>
      <c r="B65" s="36"/>
      <c r="C65" s="37" t="s">
        <v>24</v>
      </c>
      <c r="D65" s="9">
        <f>SUM(D63,D61)</f>
        <v>0</v>
      </c>
      <c r="E65" s="9">
        <f t="shared" ref="E65:O65" si="21">SUM(E63,E61)</f>
        <v>0</v>
      </c>
      <c r="F65" s="9">
        <f t="shared" si="21"/>
        <v>0</v>
      </c>
      <c r="G65" s="9">
        <f t="shared" si="21"/>
        <v>0</v>
      </c>
      <c r="H65" s="9">
        <f t="shared" si="21"/>
        <v>0</v>
      </c>
      <c r="I65" s="9">
        <f t="shared" si="21"/>
        <v>2.1</v>
      </c>
      <c r="J65" s="9">
        <f t="shared" si="21"/>
        <v>15.7</v>
      </c>
      <c r="K65" s="9">
        <f t="shared" si="21"/>
        <v>484.4</v>
      </c>
      <c r="L65" s="9">
        <f t="shared" si="21"/>
        <v>1058</v>
      </c>
      <c r="M65" s="9">
        <f t="shared" si="21"/>
        <v>416.6</v>
      </c>
      <c r="N65" s="9">
        <f t="shared" si="21"/>
        <v>39.900000000000006</v>
      </c>
      <c r="O65" s="9">
        <f t="shared" si="21"/>
        <v>0</v>
      </c>
      <c r="P65" s="16">
        <f t="shared" si="4"/>
        <v>2016.7000000000003</v>
      </c>
    </row>
    <row r="66" spans="1:16" ht="16.05" customHeight="1" x14ac:dyDescent="0.2">
      <c r="A66" s="36"/>
      <c r="B66" s="40"/>
      <c r="C66" s="38" t="s">
        <v>22</v>
      </c>
      <c r="D66" s="10" t="str">
        <f>IF(D65&lt;=0,"",D65/$P65%)</f>
        <v/>
      </c>
      <c r="E66" s="10" t="str">
        <f>IF(E65&lt;=0,"",E65/$P65%)</f>
        <v/>
      </c>
      <c r="F66" s="10" t="str">
        <f t="shared" ref="F66:O66" si="22">IF(F65&lt;=0,"",F65/$P65%)</f>
        <v/>
      </c>
      <c r="G66" s="10" t="str">
        <f t="shared" si="22"/>
        <v/>
      </c>
      <c r="H66" s="10" t="str">
        <f t="shared" si="22"/>
        <v/>
      </c>
      <c r="I66" s="10">
        <f t="shared" si="22"/>
        <v>0.10413051023950017</v>
      </c>
      <c r="J66" s="10">
        <f t="shared" si="22"/>
        <v>0.77849952893340602</v>
      </c>
      <c r="K66" s="10">
        <f t="shared" si="22"/>
        <v>24.019437695244704</v>
      </c>
      <c r="L66" s="10">
        <f t="shared" si="22"/>
        <v>52.461942777805319</v>
      </c>
      <c r="M66" s="10">
        <f t="shared" si="22"/>
        <v>20.657509793226559</v>
      </c>
      <c r="N66" s="10">
        <f t="shared" si="22"/>
        <v>1.9784796945505034</v>
      </c>
      <c r="O66" s="10" t="str">
        <f t="shared" si="22"/>
        <v/>
      </c>
      <c r="P66" s="16">
        <f t="shared" si="4"/>
        <v>99.999999999999986</v>
      </c>
    </row>
    <row r="67" spans="1:16" ht="16.05" customHeight="1" x14ac:dyDescent="0.2">
      <c r="A67" s="36"/>
      <c r="B67" s="36" t="s">
        <v>34</v>
      </c>
      <c r="C67" s="37" t="s">
        <v>21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16">
        <f t="shared" si="4"/>
        <v>0</v>
      </c>
    </row>
    <row r="68" spans="1:16" ht="16.05" customHeight="1" x14ac:dyDescent="0.2">
      <c r="A68" s="36"/>
      <c r="B68" s="36"/>
      <c r="C68" s="38" t="s">
        <v>22</v>
      </c>
      <c r="D68" s="10" t="str">
        <f>IF(D67&lt;=0,"",D67/$P67%)</f>
        <v/>
      </c>
      <c r="E68" s="10" t="str">
        <f>IF(E67&lt;=0,"",E67/$P67%)</f>
        <v/>
      </c>
      <c r="F68" s="10" t="str">
        <f t="shared" ref="F68:O68" si="23">IF(F67&lt;=0,"",F67/$P67%)</f>
        <v/>
      </c>
      <c r="G68" s="10" t="str">
        <f t="shared" si="23"/>
        <v/>
      </c>
      <c r="H68" s="10" t="str">
        <f t="shared" si="23"/>
        <v/>
      </c>
      <c r="I68" s="10" t="str">
        <f t="shared" si="23"/>
        <v/>
      </c>
      <c r="J68" s="10" t="str">
        <f t="shared" si="23"/>
        <v/>
      </c>
      <c r="K68" s="10" t="str">
        <f t="shared" si="23"/>
        <v/>
      </c>
      <c r="L68" s="10" t="str">
        <f t="shared" si="23"/>
        <v/>
      </c>
      <c r="M68" s="10" t="str">
        <f t="shared" si="23"/>
        <v/>
      </c>
      <c r="N68" s="10" t="str">
        <f t="shared" si="23"/>
        <v/>
      </c>
      <c r="O68" s="10" t="str">
        <f t="shared" si="23"/>
        <v/>
      </c>
      <c r="P68" s="16">
        <f t="shared" si="4"/>
        <v>0</v>
      </c>
    </row>
    <row r="69" spans="1:16" ht="16.05" customHeight="1" x14ac:dyDescent="0.2">
      <c r="A69" s="36"/>
      <c r="B69" s="36"/>
      <c r="C69" s="37" t="s">
        <v>23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16">
        <f t="shared" si="4"/>
        <v>0</v>
      </c>
    </row>
    <row r="70" spans="1:16" ht="16.05" customHeight="1" x14ac:dyDescent="0.2">
      <c r="A70" s="36"/>
      <c r="B70" s="36"/>
      <c r="C70" s="38" t="s">
        <v>22</v>
      </c>
      <c r="D70" s="10" t="str">
        <f>IF(D69&lt;=0,"",D69/$P69%)</f>
        <v/>
      </c>
      <c r="E70" s="10" t="str">
        <f>IF(E69&lt;=0,"",E69/$P69%)</f>
        <v/>
      </c>
      <c r="F70" s="10" t="str">
        <f t="shared" ref="F70:O70" si="24">IF(F69&lt;=0,"",F69/$P69%)</f>
        <v/>
      </c>
      <c r="G70" s="10" t="str">
        <f t="shared" si="24"/>
        <v/>
      </c>
      <c r="H70" s="10" t="str">
        <f t="shared" si="24"/>
        <v/>
      </c>
      <c r="I70" s="10" t="str">
        <f t="shared" si="24"/>
        <v/>
      </c>
      <c r="J70" s="10" t="str">
        <f t="shared" si="24"/>
        <v/>
      </c>
      <c r="K70" s="10" t="str">
        <f t="shared" si="24"/>
        <v/>
      </c>
      <c r="L70" s="10" t="str">
        <f t="shared" si="24"/>
        <v/>
      </c>
      <c r="M70" s="10" t="str">
        <f t="shared" si="24"/>
        <v/>
      </c>
      <c r="N70" s="10" t="str">
        <f t="shared" si="24"/>
        <v/>
      </c>
      <c r="O70" s="10" t="str">
        <f t="shared" si="24"/>
        <v/>
      </c>
      <c r="P70" s="16">
        <f t="shared" si="4"/>
        <v>0</v>
      </c>
    </row>
    <row r="71" spans="1:16" ht="16.05" customHeight="1" x14ac:dyDescent="0.2">
      <c r="A71" s="36"/>
      <c r="B71" s="36"/>
      <c r="C71" s="37" t="s">
        <v>24</v>
      </c>
      <c r="D71" s="9">
        <f>SUM(D69,D67)</f>
        <v>0</v>
      </c>
      <c r="E71" s="9">
        <f t="shared" ref="E71:O71" si="25">SUM(E69,E67)</f>
        <v>0</v>
      </c>
      <c r="F71" s="9">
        <f t="shared" si="25"/>
        <v>0</v>
      </c>
      <c r="G71" s="9">
        <f t="shared" si="25"/>
        <v>0</v>
      </c>
      <c r="H71" s="9">
        <f t="shared" si="25"/>
        <v>0</v>
      </c>
      <c r="I71" s="9">
        <f t="shared" si="25"/>
        <v>0</v>
      </c>
      <c r="J71" s="9">
        <f t="shared" si="25"/>
        <v>0</v>
      </c>
      <c r="K71" s="9">
        <f t="shared" si="25"/>
        <v>0</v>
      </c>
      <c r="L71" s="9">
        <f t="shared" si="25"/>
        <v>0</v>
      </c>
      <c r="M71" s="9">
        <f t="shared" si="25"/>
        <v>0</v>
      </c>
      <c r="N71" s="9">
        <f t="shared" si="25"/>
        <v>0</v>
      </c>
      <c r="O71" s="9">
        <f t="shared" si="25"/>
        <v>0</v>
      </c>
      <c r="P71" s="16">
        <f t="shared" si="4"/>
        <v>0</v>
      </c>
    </row>
    <row r="72" spans="1:16" ht="16.05" customHeight="1" x14ac:dyDescent="0.2">
      <c r="A72" s="36"/>
      <c r="B72" s="40"/>
      <c r="C72" s="38" t="s">
        <v>22</v>
      </c>
      <c r="D72" s="10" t="str">
        <f>IF(D71&lt;=0,"",D71/$P71%)</f>
        <v/>
      </c>
      <c r="E72" s="10" t="str">
        <f>IF(E71&lt;=0,"",E71/$P71%)</f>
        <v/>
      </c>
      <c r="F72" s="10" t="str">
        <f t="shared" ref="F72:O72" si="26">IF(F71&lt;=0,"",F71/$P71%)</f>
        <v/>
      </c>
      <c r="G72" s="10" t="str">
        <f t="shared" si="26"/>
        <v/>
      </c>
      <c r="H72" s="10" t="str">
        <f t="shared" si="26"/>
        <v/>
      </c>
      <c r="I72" s="10" t="str">
        <f t="shared" si="26"/>
        <v/>
      </c>
      <c r="J72" s="10" t="str">
        <f t="shared" si="26"/>
        <v/>
      </c>
      <c r="K72" s="10" t="str">
        <f t="shared" si="26"/>
        <v/>
      </c>
      <c r="L72" s="10" t="str">
        <f t="shared" si="26"/>
        <v/>
      </c>
      <c r="M72" s="10" t="str">
        <f t="shared" si="26"/>
        <v/>
      </c>
      <c r="N72" s="10" t="str">
        <f t="shared" si="26"/>
        <v/>
      </c>
      <c r="O72" s="10" t="str">
        <f t="shared" si="26"/>
        <v/>
      </c>
      <c r="P72" s="16">
        <f t="shared" si="4"/>
        <v>0</v>
      </c>
    </row>
    <row r="73" spans="1:16" ht="16.05" customHeight="1" x14ac:dyDescent="0.2">
      <c r="A73" s="36"/>
      <c r="B73" s="36" t="s">
        <v>35</v>
      </c>
      <c r="C73" s="37" t="s">
        <v>21</v>
      </c>
      <c r="D73" s="8">
        <v>0</v>
      </c>
      <c r="E73" s="8">
        <v>3.5</v>
      </c>
      <c r="F73" s="8">
        <v>0</v>
      </c>
      <c r="G73" s="8">
        <v>0</v>
      </c>
      <c r="H73" s="8">
        <v>0</v>
      </c>
      <c r="I73" s="8">
        <v>0.5</v>
      </c>
      <c r="J73" s="8">
        <v>0</v>
      </c>
      <c r="K73" s="8">
        <v>0</v>
      </c>
      <c r="L73" s="8">
        <v>0</v>
      </c>
      <c r="M73" s="8">
        <v>0</v>
      </c>
      <c r="N73" s="8">
        <v>62.7</v>
      </c>
      <c r="O73" s="8">
        <v>4</v>
      </c>
      <c r="P73" s="16">
        <f t="shared" si="4"/>
        <v>70.7</v>
      </c>
    </row>
    <row r="74" spans="1:16" ht="16.05" customHeight="1" x14ac:dyDescent="0.2">
      <c r="A74" s="36"/>
      <c r="B74" s="36"/>
      <c r="C74" s="38" t="s">
        <v>22</v>
      </c>
      <c r="D74" s="10" t="str">
        <f>IF(D73&lt;=0,"",D73/$P73%)</f>
        <v/>
      </c>
      <c r="E74" s="10">
        <f>IF(E73&lt;=0,"",E73/$P73%)</f>
        <v>4.9504950495049496</v>
      </c>
      <c r="F74" s="10" t="str">
        <f t="shared" ref="F74:O74" si="27">IF(F73&lt;=0,"",F73/$P73%)</f>
        <v/>
      </c>
      <c r="G74" s="10" t="str">
        <f t="shared" si="27"/>
        <v/>
      </c>
      <c r="H74" s="10" t="str">
        <f t="shared" si="27"/>
        <v/>
      </c>
      <c r="I74" s="10">
        <f t="shared" si="27"/>
        <v>0.7072135785007071</v>
      </c>
      <c r="J74" s="10" t="str">
        <f t="shared" si="27"/>
        <v/>
      </c>
      <c r="K74" s="10" t="str">
        <f t="shared" si="27"/>
        <v/>
      </c>
      <c r="L74" s="10" t="str">
        <f t="shared" si="27"/>
        <v/>
      </c>
      <c r="M74" s="10" t="str">
        <f t="shared" si="27"/>
        <v/>
      </c>
      <c r="N74" s="10">
        <f t="shared" si="27"/>
        <v>88.684582743988685</v>
      </c>
      <c r="O74" s="10">
        <f t="shared" si="27"/>
        <v>5.6577086280056568</v>
      </c>
      <c r="P74" s="16">
        <f t="shared" si="4"/>
        <v>99.999999999999986</v>
      </c>
    </row>
    <row r="75" spans="1:16" ht="16.05" customHeight="1" x14ac:dyDescent="0.2">
      <c r="A75" s="36"/>
      <c r="B75" s="36"/>
      <c r="C75" s="37" t="s">
        <v>23</v>
      </c>
      <c r="D75" s="8">
        <v>0</v>
      </c>
      <c r="E75" s="8">
        <v>0</v>
      </c>
      <c r="F75" s="8">
        <v>0</v>
      </c>
      <c r="G75" s="8">
        <v>4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7.3</v>
      </c>
      <c r="O75" s="8">
        <v>0</v>
      </c>
      <c r="P75" s="16">
        <f t="shared" si="4"/>
        <v>11.3</v>
      </c>
    </row>
    <row r="76" spans="1:16" ht="16.05" customHeight="1" x14ac:dyDescent="0.2">
      <c r="A76" s="36"/>
      <c r="B76" s="36"/>
      <c r="C76" s="38" t="s">
        <v>22</v>
      </c>
      <c r="D76" s="10" t="str">
        <f>IF(D75&lt;=0,"",D75/$P75%)</f>
        <v/>
      </c>
      <c r="E76" s="10" t="str">
        <f>IF(E75&lt;=0,"",E75/$P75%)</f>
        <v/>
      </c>
      <c r="F76" s="10" t="str">
        <f t="shared" ref="F76:O76" si="28">IF(F75&lt;=0,"",F75/$P75%)</f>
        <v/>
      </c>
      <c r="G76" s="10">
        <f t="shared" si="28"/>
        <v>35.398230088495573</v>
      </c>
      <c r="H76" s="10" t="str">
        <f t="shared" si="28"/>
        <v/>
      </c>
      <c r="I76" s="10" t="str">
        <f t="shared" si="28"/>
        <v/>
      </c>
      <c r="J76" s="10" t="str">
        <f t="shared" si="28"/>
        <v/>
      </c>
      <c r="K76" s="10" t="str">
        <f t="shared" si="28"/>
        <v/>
      </c>
      <c r="L76" s="10" t="str">
        <f t="shared" si="28"/>
        <v/>
      </c>
      <c r="M76" s="10" t="str">
        <f t="shared" si="28"/>
        <v/>
      </c>
      <c r="N76" s="10">
        <f t="shared" si="28"/>
        <v>64.601769911504419</v>
      </c>
      <c r="O76" s="10" t="str">
        <f t="shared" si="28"/>
        <v/>
      </c>
      <c r="P76" s="16">
        <f t="shared" si="4"/>
        <v>100</v>
      </c>
    </row>
    <row r="77" spans="1:16" ht="16.05" customHeight="1" x14ac:dyDescent="0.2">
      <c r="A77" s="36"/>
      <c r="B77" s="36"/>
      <c r="C77" s="37" t="s">
        <v>24</v>
      </c>
      <c r="D77" s="9">
        <f>SUM(D75,D73)</f>
        <v>0</v>
      </c>
      <c r="E77" s="9">
        <f t="shared" ref="E77:O77" si="29">SUM(E75,E73)</f>
        <v>3.5</v>
      </c>
      <c r="F77" s="9">
        <f t="shared" si="29"/>
        <v>0</v>
      </c>
      <c r="G77" s="9">
        <f t="shared" si="29"/>
        <v>4</v>
      </c>
      <c r="H77" s="9">
        <f t="shared" si="29"/>
        <v>0</v>
      </c>
      <c r="I77" s="9">
        <f t="shared" si="29"/>
        <v>0.5</v>
      </c>
      <c r="J77" s="9">
        <f t="shared" si="29"/>
        <v>0</v>
      </c>
      <c r="K77" s="9">
        <f t="shared" si="29"/>
        <v>0</v>
      </c>
      <c r="L77" s="9">
        <f t="shared" si="29"/>
        <v>0</v>
      </c>
      <c r="M77" s="9">
        <f t="shared" si="29"/>
        <v>0</v>
      </c>
      <c r="N77" s="9">
        <f t="shared" si="29"/>
        <v>70</v>
      </c>
      <c r="O77" s="9">
        <f t="shared" si="29"/>
        <v>4</v>
      </c>
      <c r="P77" s="16">
        <f t="shared" si="4"/>
        <v>82</v>
      </c>
    </row>
    <row r="78" spans="1:16" ht="16.05" customHeight="1" x14ac:dyDescent="0.2">
      <c r="A78" s="36"/>
      <c r="B78" s="40"/>
      <c r="C78" s="38" t="s">
        <v>22</v>
      </c>
      <c r="D78" s="10" t="str">
        <f>IF(D77&lt;=0,"",D77/$P77%)</f>
        <v/>
      </c>
      <c r="E78" s="10">
        <f>IF(E77&lt;=0,"",E77/$P77%)</f>
        <v>4.2682926829268295</v>
      </c>
      <c r="F78" s="10" t="str">
        <f t="shared" ref="F78:O78" si="30">IF(F77&lt;=0,"",F77/$P77%)</f>
        <v/>
      </c>
      <c r="G78" s="10">
        <f t="shared" si="30"/>
        <v>4.8780487804878048</v>
      </c>
      <c r="H78" s="10" t="str">
        <f t="shared" si="30"/>
        <v/>
      </c>
      <c r="I78" s="10">
        <f t="shared" si="30"/>
        <v>0.6097560975609756</v>
      </c>
      <c r="J78" s="10" t="str">
        <f t="shared" si="30"/>
        <v/>
      </c>
      <c r="K78" s="10" t="str">
        <f t="shared" si="30"/>
        <v/>
      </c>
      <c r="L78" s="10" t="str">
        <f t="shared" si="30"/>
        <v/>
      </c>
      <c r="M78" s="10" t="str">
        <f t="shared" si="30"/>
        <v/>
      </c>
      <c r="N78" s="10">
        <f t="shared" si="30"/>
        <v>85.365853658536594</v>
      </c>
      <c r="O78" s="10">
        <f t="shared" si="30"/>
        <v>4.8780487804878048</v>
      </c>
      <c r="P78" s="16">
        <f t="shared" si="4"/>
        <v>100</v>
      </c>
    </row>
    <row r="79" spans="1:16" ht="16.05" customHeight="1" x14ac:dyDescent="0.2">
      <c r="A79" s="36"/>
      <c r="B79" s="36" t="s">
        <v>36</v>
      </c>
      <c r="C79" s="37" t="s">
        <v>21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391.5</v>
      </c>
      <c r="K79" s="8">
        <v>412</v>
      </c>
      <c r="L79" s="8">
        <v>227.6</v>
      </c>
      <c r="M79" s="8">
        <v>333.2</v>
      </c>
      <c r="N79" s="8">
        <v>44</v>
      </c>
      <c r="O79" s="8">
        <v>0</v>
      </c>
      <c r="P79" s="16">
        <f t="shared" si="4"/>
        <v>1408.3</v>
      </c>
    </row>
    <row r="80" spans="1:16" ht="16.05" customHeight="1" x14ac:dyDescent="0.2">
      <c r="A80" s="36"/>
      <c r="B80" s="36"/>
      <c r="C80" s="38" t="s">
        <v>22</v>
      </c>
      <c r="D80" s="10" t="str">
        <f>IF(D79&lt;=0,"",D79/$P79%)</f>
        <v/>
      </c>
      <c r="E80" s="10" t="str">
        <f>IF(E79&lt;=0,"",E79/$P79%)</f>
        <v/>
      </c>
      <c r="F80" s="10" t="str">
        <f t="shared" ref="F80:O80" si="31">IF(F79&lt;=0,"",F79/$P79%)</f>
        <v/>
      </c>
      <c r="G80" s="10" t="str">
        <f t="shared" si="31"/>
        <v/>
      </c>
      <c r="H80" s="10" t="str">
        <f t="shared" si="31"/>
        <v/>
      </c>
      <c r="I80" s="10" t="str">
        <f t="shared" si="31"/>
        <v/>
      </c>
      <c r="J80" s="10">
        <f t="shared" si="31"/>
        <v>27.799474543776185</v>
      </c>
      <c r="K80" s="10">
        <f t="shared" si="31"/>
        <v>29.255130298941985</v>
      </c>
      <c r="L80" s="10">
        <f t="shared" si="31"/>
        <v>16.161329262231057</v>
      </c>
      <c r="M80" s="10">
        <f t="shared" si="31"/>
        <v>23.659731591280266</v>
      </c>
      <c r="N80" s="10">
        <f t="shared" si="31"/>
        <v>3.1243343037705036</v>
      </c>
      <c r="O80" s="10" t="str">
        <f t="shared" si="31"/>
        <v/>
      </c>
      <c r="P80" s="16">
        <f t="shared" si="4"/>
        <v>100</v>
      </c>
    </row>
    <row r="81" spans="1:16" ht="16.05" customHeight="1" x14ac:dyDescent="0.2">
      <c r="A81" s="36"/>
      <c r="B81" s="36"/>
      <c r="C81" s="37" t="s">
        <v>23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76.5</v>
      </c>
      <c r="K81" s="8">
        <v>336.59999999999997</v>
      </c>
      <c r="L81" s="8">
        <v>150.20000000000002</v>
      </c>
      <c r="M81" s="8">
        <v>93.8</v>
      </c>
      <c r="N81" s="8">
        <v>0</v>
      </c>
      <c r="O81" s="8">
        <v>0</v>
      </c>
      <c r="P81" s="16">
        <f t="shared" si="4"/>
        <v>657.09999999999991</v>
      </c>
    </row>
    <row r="82" spans="1:16" ht="16.05" customHeight="1" x14ac:dyDescent="0.2">
      <c r="A82" s="36"/>
      <c r="B82" s="36"/>
      <c r="C82" s="38" t="s">
        <v>22</v>
      </c>
      <c r="D82" s="10" t="str">
        <f>IF(D81&lt;=0,"",D81/$P81%)</f>
        <v/>
      </c>
      <c r="E82" s="10" t="str">
        <f>IF(E81&lt;=0,"",E81/$P81%)</f>
        <v/>
      </c>
      <c r="F82" s="10" t="str">
        <f t="shared" ref="F82:O82" si="32">IF(F81&lt;=0,"",F81/$P81%)</f>
        <v/>
      </c>
      <c r="G82" s="10" t="str">
        <f t="shared" si="32"/>
        <v/>
      </c>
      <c r="H82" s="10" t="str">
        <f t="shared" si="32"/>
        <v/>
      </c>
      <c r="I82" s="10" t="str">
        <f t="shared" si="32"/>
        <v/>
      </c>
      <c r="J82" s="10">
        <f t="shared" si="32"/>
        <v>11.642063612844318</v>
      </c>
      <c r="K82" s="10">
        <f t="shared" si="32"/>
        <v>51.225079896514991</v>
      </c>
      <c r="L82" s="10">
        <f t="shared" si="32"/>
        <v>22.858012479074731</v>
      </c>
      <c r="M82" s="10">
        <f t="shared" si="32"/>
        <v>14.274844011565973</v>
      </c>
      <c r="N82" s="10" t="str">
        <f t="shared" si="32"/>
        <v/>
      </c>
      <c r="O82" s="10" t="str">
        <f t="shared" si="32"/>
        <v/>
      </c>
      <c r="P82" s="16">
        <f t="shared" si="4"/>
        <v>100.00000000000001</v>
      </c>
    </row>
    <row r="83" spans="1:16" ht="16.05" customHeight="1" x14ac:dyDescent="0.2">
      <c r="A83" s="36"/>
      <c r="B83" s="36"/>
      <c r="C83" s="37" t="s">
        <v>24</v>
      </c>
      <c r="D83" s="9">
        <f>SUM(D81,D79)</f>
        <v>0</v>
      </c>
      <c r="E83" s="9">
        <f t="shared" ref="E83:O83" si="33">SUM(E81,E79)</f>
        <v>0</v>
      </c>
      <c r="F83" s="9">
        <f t="shared" si="33"/>
        <v>0</v>
      </c>
      <c r="G83" s="9">
        <f t="shared" si="33"/>
        <v>0</v>
      </c>
      <c r="H83" s="9">
        <f t="shared" si="33"/>
        <v>0</v>
      </c>
      <c r="I83" s="9">
        <f t="shared" si="33"/>
        <v>0</v>
      </c>
      <c r="J83" s="9">
        <f t="shared" si="33"/>
        <v>468</v>
      </c>
      <c r="K83" s="9">
        <f t="shared" si="33"/>
        <v>748.59999999999991</v>
      </c>
      <c r="L83" s="9">
        <f t="shared" si="33"/>
        <v>377.8</v>
      </c>
      <c r="M83" s="9">
        <f t="shared" si="33"/>
        <v>427</v>
      </c>
      <c r="N83" s="9">
        <f t="shared" si="33"/>
        <v>44</v>
      </c>
      <c r="O83" s="9">
        <f t="shared" si="33"/>
        <v>0</v>
      </c>
      <c r="P83" s="16">
        <f t="shared" si="4"/>
        <v>2065.3999999999996</v>
      </c>
    </row>
    <row r="84" spans="1:16" ht="16.05" customHeight="1" x14ac:dyDescent="0.2">
      <c r="A84" s="36"/>
      <c r="B84" s="40"/>
      <c r="C84" s="38" t="s">
        <v>22</v>
      </c>
      <c r="D84" s="10" t="str">
        <f>IF(D83&lt;=0,"",D83/$P83%)</f>
        <v/>
      </c>
      <c r="E84" s="10" t="str">
        <f>IF(E83&lt;=0,"",E83/$P83%)</f>
        <v/>
      </c>
      <c r="F84" s="10" t="str">
        <f t="shared" ref="F84:O84" si="34">IF(F83&lt;=0,"",F83/$P83%)</f>
        <v/>
      </c>
      <c r="G84" s="10" t="str">
        <f t="shared" si="34"/>
        <v/>
      </c>
      <c r="H84" s="10" t="str">
        <f t="shared" si="34"/>
        <v/>
      </c>
      <c r="I84" s="10" t="str">
        <f t="shared" si="34"/>
        <v/>
      </c>
      <c r="J84" s="10">
        <f t="shared" si="34"/>
        <v>22.659049094606377</v>
      </c>
      <c r="K84" s="10">
        <f t="shared" si="34"/>
        <v>36.244795197056263</v>
      </c>
      <c r="L84" s="10">
        <f t="shared" si="34"/>
        <v>18.291856299021983</v>
      </c>
      <c r="M84" s="10">
        <f t="shared" si="34"/>
        <v>20.673961460249835</v>
      </c>
      <c r="N84" s="10">
        <f t="shared" si="34"/>
        <v>2.1303379490655567</v>
      </c>
      <c r="O84" s="10" t="str">
        <f t="shared" si="34"/>
        <v/>
      </c>
      <c r="P84" s="16">
        <f t="shared" si="4"/>
        <v>100.00000000000003</v>
      </c>
    </row>
    <row r="85" spans="1:16" ht="16.05" customHeight="1" x14ac:dyDescent="0.2">
      <c r="A85" s="36"/>
      <c r="B85" s="36" t="s">
        <v>37</v>
      </c>
      <c r="C85" s="37" t="s">
        <v>21</v>
      </c>
      <c r="D85" s="8">
        <v>0</v>
      </c>
      <c r="E85" s="8">
        <v>0</v>
      </c>
      <c r="F85" s="8">
        <v>0</v>
      </c>
      <c r="G85" s="8">
        <v>0.3</v>
      </c>
      <c r="H85" s="8">
        <v>0</v>
      </c>
      <c r="I85" s="8">
        <v>0</v>
      </c>
      <c r="J85" s="8">
        <v>0</v>
      </c>
      <c r="K85" s="8">
        <v>0.3</v>
      </c>
      <c r="L85" s="8">
        <v>2.6</v>
      </c>
      <c r="M85" s="8">
        <v>3.4</v>
      </c>
      <c r="N85" s="8">
        <v>26.5</v>
      </c>
      <c r="O85" s="8">
        <v>25.5</v>
      </c>
      <c r="P85" s="16">
        <f t="shared" si="4"/>
        <v>58.6</v>
      </c>
    </row>
    <row r="86" spans="1:16" ht="16.05" customHeight="1" x14ac:dyDescent="0.2">
      <c r="A86" s="36"/>
      <c r="B86" s="36"/>
      <c r="C86" s="38" t="s">
        <v>22</v>
      </c>
      <c r="D86" s="10" t="str">
        <f>IF(D85&lt;=0,"",D85/$P85%)</f>
        <v/>
      </c>
      <c r="E86" s="10" t="str">
        <f>IF(E85&lt;=0,"",E85/$P85%)</f>
        <v/>
      </c>
      <c r="F86" s="10" t="str">
        <f t="shared" ref="F86:O86" si="35">IF(F85&lt;=0,"",F85/$P85%)</f>
        <v/>
      </c>
      <c r="G86" s="10">
        <f t="shared" si="35"/>
        <v>0.51194539249146764</v>
      </c>
      <c r="H86" s="10" t="str">
        <f t="shared" si="35"/>
        <v/>
      </c>
      <c r="I86" s="10" t="str">
        <f t="shared" si="35"/>
        <v/>
      </c>
      <c r="J86" s="10" t="str">
        <f t="shared" si="35"/>
        <v/>
      </c>
      <c r="K86" s="10">
        <f t="shared" si="35"/>
        <v>0.51194539249146764</v>
      </c>
      <c r="L86" s="10">
        <f t="shared" si="35"/>
        <v>4.4368600682593859</v>
      </c>
      <c r="M86" s="10">
        <f t="shared" si="35"/>
        <v>5.802047781569966</v>
      </c>
      <c r="N86" s="10">
        <f t="shared" si="35"/>
        <v>45.221843003412971</v>
      </c>
      <c r="O86" s="10">
        <f t="shared" si="35"/>
        <v>43.515358361774744</v>
      </c>
      <c r="P86" s="16">
        <f t="shared" si="4"/>
        <v>100</v>
      </c>
    </row>
    <row r="87" spans="1:16" ht="16.05" customHeight="1" x14ac:dyDescent="0.2">
      <c r="A87" s="36"/>
      <c r="B87" s="36"/>
      <c r="C87" s="37" t="s">
        <v>23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16">
        <f t="shared" si="4"/>
        <v>0</v>
      </c>
    </row>
    <row r="88" spans="1:16" ht="16.05" customHeight="1" x14ac:dyDescent="0.2">
      <c r="A88" s="36"/>
      <c r="B88" s="36"/>
      <c r="C88" s="38" t="s">
        <v>22</v>
      </c>
      <c r="D88" s="10" t="str">
        <f>IF(D87&lt;=0,"",D87/$P87%)</f>
        <v/>
      </c>
      <c r="E88" s="10" t="str">
        <f>IF(E87&lt;=0,"",E87/$P87%)</f>
        <v/>
      </c>
      <c r="F88" s="10" t="str">
        <f t="shared" ref="F88:O88" si="36">IF(F87&lt;=0,"",F87/$P87%)</f>
        <v/>
      </c>
      <c r="G88" s="10" t="str">
        <f t="shared" si="36"/>
        <v/>
      </c>
      <c r="H88" s="10" t="str">
        <f t="shared" si="36"/>
        <v/>
      </c>
      <c r="I88" s="10" t="str">
        <f t="shared" si="36"/>
        <v/>
      </c>
      <c r="J88" s="10" t="str">
        <f t="shared" si="36"/>
        <v/>
      </c>
      <c r="K88" s="10" t="str">
        <f t="shared" si="36"/>
        <v/>
      </c>
      <c r="L88" s="10" t="str">
        <f t="shared" si="36"/>
        <v/>
      </c>
      <c r="M88" s="10" t="str">
        <f t="shared" si="36"/>
        <v/>
      </c>
      <c r="N88" s="10" t="str">
        <f t="shared" si="36"/>
        <v/>
      </c>
      <c r="O88" s="10" t="str">
        <f t="shared" si="36"/>
        <v/>
      </c>
      <c r="P88" s="16">
        <f t="shared" si="4"/>
        <v>0</v>
      </c>
    </row>
    <row r="89" spans="1:16" ht="16.05" customHeight="1" x14ac:dyDescent="0.2">
      <c r="A89" s="36"/>
      <c r="B89" s="36"/>
      <c r="C89" s="37" t="s">
        <v>24</v>
      </c>
      <c r="D89" s="9">
        <f>SUM(D87,D85)</f>
        <v>0</v>
      </c>
      <c r="E89" s="9">
        <f t="shared" ref="E89:O89" si="37">SUM(E87,E85)</f>
        <v>0</v>
      </c>
      <c r="F89" s="9">
        <f t="shared" si="37"/>
        <v>0</v>
      </c>
      <c r="G89" s="9">
        <f t="shared" si="37"/>
        <v>0.3</v>
      </c>
      <c r="H89" s="9">
        <f t="shared" si="37"/>
        <v>0</v>
      </c>
      <c r="I89" s="9">
        <f t="shared" si="37"/>
        <v>0</v>
      </c>
      <c r="J89" s="9">
        <f t="shared" si="37"/>
        <v>0</v>
      </c>
      <c r="K89" s="9">
        <f t="shared" si="37"/>
        <v>0.3</v>
      </c>
      <c r="L89" s="9">
        <f t="shared" si="37"/>
        <v>2.6</v>
      </c>
      <c r="M89" s="9">
        <f t="shared" si="37"/>
        <v>3.4</v>
      </c>
      <c r="N89" s="9">
        <f t="shared" si="37"/>
        <v>26.5</v>
      </c>
      <c r="O89" s="9">
        <f t="shared" si="37"/>
        <v>25.5</v>
      </c>
      <c r="P89" s="16">
        <f t="shared" si="4"/>
        <v>58.6</v>
      </c>
    </row>
    <row r="90" spans="1:16" ht="16.05" customHeight="1" x14ac:dyDescent="0.2">
      <c r="A90" s="36"/>
      <c r="B90" s="40"/>
      <c r="C90" s="38" t="s">
        <v>22</v>
      </c>
      <c r="D90" s="10" t="str">
        <f>IF(D89&lt;=0,"",D89/$P89%)</f>
        <v/>
      </c>
      <c r="E90" s="10" t="str">
        <f>IF(E89&lt;=0,"",E89/$P89%)</f>
        <v/>
      </c>
      <c r="F90" s="10" t="str">
        <f t="shared" ref="F90:O90" si="38">IF(F89&lt;=0,"",F89/$P89%)</f>
        <v/>
      </c>
      <c r="G90" s="10">
        <f t="shared" si="38"/>
        <v>0.51194539249146764</v>
      </c>
      <c r="H90" s="10" t="str">
        <f t="shared" si="38"/>
        <v/>
      </c>
      <c r="I90" s="10" t="str">
        <f t="shared" si="38"/>
        <v/>
      </c>
      <c r="J90" s="10" t="str">
        <f t="shared" si="38"/>
        <v/>
      </c>
      <c r="K90" s="10">
        <f t="shared" si="38"/>
        <v>0.51194539249146764</v>
      </c>
      <c r="L90" s="10">
        <f t="shared" si="38"/>
        <v>4.4368600682593859</v>
      </c>
      <c r="M90" s="10">
        <f t="shared" si="38"/>
        <v>5.802047781569966</v>
      </c>
      <c r="N90" s="10">
        <f t="shared" si="38"/>
        <v>45.221843003412971</v>
      </c>
      <c r="O90" s="10">
        <f t="shared" si="38"/>
        <v>43.515358361774744</v>
      </c>
      <c r="P90" s="16">
        <f t="shared" ref="P90:P153" si="39">SUM(D90:O90)</f>
        <v>100</v>
      </c>
    </row>
    <row r="91" spans="1:16" ht="16.05" customHeight="1" x14ac:dyDescent="0.2">
      <c r="A91" s="36"/>
      <c r="B91" s="36" t="s">
        <v>38</v>
      </c>
      <c r="C91" s="37" t="s">
        <v>21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0.8</v>
      </c>
      <c r="J91" s="8">
        <v>5.4</v>
      </c>
      <c r="K91" s="8">
        <v>13.8</v>
      </c>
      <c r="L91" s="8">
        <v>1.8</v>
      </c>
      <c r="M91" s="8">
        <v>0</v>
      </c>
      <c r="N91" s="8">
        <v>0</v>
      </c>
      <c r="O91" s="8">
        <v>0</v>
      </c>
      <c r="P91" s="16">
        <f t="shared" si="39"/>
        <v>21.8</v>
      </c>
    </row>
    <row r="92" spans="1:16" ht="16.05" customHeight="1" x14ac:dyDescent="0.2">
      <c r="A92" s="36"/>
      <c r="B92" s="36"/>
      <c r="C92" s="38" t="s">
        <v>22</v>
      </c>
      <c r="D92" s="10" t="str">
        <f>IF(D91&lt;=0,"",D91/$P91%)</f>
        <v/>
      </c>
      <c r="E92" s="10" t="str">
        <f>IF(E91&lt;=0,"",E91/$P91%)</f>
        <v/>
      </c>
      <c r="F92" s="10" t="str">
        <f t="shared" ref="F92:O92" si="40">IF(F91&lt;=0,"",F91/$P91%)</f>
        <v/>
      </c>
      <c r="G92" s="10" t="str">
        <f t="shared" si="40"/>
        <v/>
      </c>
      <c r="H92" s="10" t="str">
        <f t="shared" si="40"/>
        <v/>
      </c>
      <c r="I92" s="10">
        <f t="shared" si="40"/>
        <v>3.669724770642202</v>
      </c>
      <c r="J92" s="10">
        <f t="shared" si="40"/>
        <v>24.770642201834864</v>
      </c>
      <c r="K92" s="10">
        <f t="shared" si="40"/>
        <v>63.302752293577988</v>
      </c>
      <c r="L92" s="10">
        <f t="shared" si="40"/>
        <v>8.2568807339449535</v>
      </c>
      <c r="M92" s="10" t="str">
        <f t="shared" si="40"/>
        <v/>
      </c>
      <c r="N92" s="10" t="str">
        <f t="shared" si="40"/>
        <v/>
      </c>
      <c r="O92" s="10" t="str">
        <f t="shared" si="40"/>
        <v/>
      </c>
      <c r="P92" s="16">
        <f t="shared" si="39"/>
        <v>100.00000000000001</v>
      </c>
    </row>
    <row r="93" spans="1:16" ht="16.05" customHeight="1" x14ac:dyDescent="0.2">
      <c r="A93" s="36"/>
      <c r="B93" s="36"/>
      <c r="C93" s="37" t="s">
        <v>23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11.6</v>
      </c>
      <c r="K93" s="8">
        <v>34</v>
      </c>
      <c r="L93" s="8">
        <v>2</v>
      </c>
      <c r="M93" s="8">
        <v>0</v>
      </c>
      <c r="N93" s="8">
        <v>0</v>
      </c>
      <c r="O93" s="8">
        <v>0</v>
      </c>
      <c r="P93" s="16">
        <f t="shared" si="39"/>
        <v>47.6</v>
      </c>
    </row>
    <row r="94" spans="1:16" ht="16.05" customHeight="1" x14ac:dyDescent="0.2">
      <c r="A94" s="36"/>
      <c r="B94" s="36"/>
      <c r="C94" s="38" t="s">
        <v>22</v>
      </c>
      <c r="D94" s="10" t="str">
        <f>IF(D93&lt;=0,"",D93/$P93%)</f>
        <v/>
      </c>
      <c r="E94" s="10" t="str">
        <f>IF(E93&lt;=0,"",E93/$P93%)</f>
        <v/>
      </c>
      <c r="F94" s="10" t="str">
        <f t="shared" ref="F94:O94" si="41">IF(F93&lt;=0,"",F93/$P93%)</f>
        <v/>
      </c>
      <c r="G94" s="10" t="str">
        <f t="shared" si="41"/>
        <v/>
      </c>
      <c r="H94" s="10" t="str">
        <f t="shared" si="41"/>
        <v/>
      </c>
      <c r="I94" s="10" t="str">
        <f t="shared" si="41"/>
        <v/>
      </c>
      <c r="J94" s="10">
        <f t="shared" si="41"/>
        <v>24.369747899159663</v>
      </c>
      <c r="K94" s="10">
        <f t="shared" si="41"/>
        <v>71.428571428571416</v>
      </c>
      <c r="L94" s="10">
        <f t="shared" si="41"/>
        <v>4.2016806722689068</v>
      </c>
      <c r="M94" s="10" t="str">
        <f t="shared" si="41"/>
        <v/>
      </c>
      <c r="N94" s="10" t="str">
        <f t="shared" si="41"/>
        <v/>
      </c>
      <c r="O94" s="10" t="str">
        <f t="shared" si="41"/>
        <v/>
      </c>
      <c r="P94" s="16">
        <f t="shared" si="39"/>
        <v>99.999999999999986</v>
      </c>
    </row>
    <row r="95" spans="1:16" ht="16.05" customHeight="1" x14ac:dyDescent="0.2">
      <c r="A95" s="36"/>
      <c r="B95" s="36"/>
      <c r="C95" s="37" t="s">
        <v>24</v>
      </c>
      <c r="D95" s="9">
        <f>SUM(D93,D91)</f>
        <v>0</v>
      </c>
      <c r="E95" s="9">
        <f t="shared" ref="E95:O95" si="42">SUM(E93,E91)</f>
        <v>0</v>
      </c>
      <c r="F95" s="9">
        <f t="shared" si="42"/>
        <v>0</v>
      </c>
      <c r="G95" s="9">
        <f t="shared" si="42"/>
        <v>0</v>
      </c>
      <c r="H95" s="9">
        <f t="shared" si="42"/>
        <v>0</v>
      </c>
      <c r="I95" s="9">
        <f t="shared" si="42"/>
        <v>0.8</v>
      </c>
      <c r="J95" s="9">
        <f t="shared" si="42"/>
        <v>17</v>
      </c>
      <c r="K95" s="9">
        <f t="shared" si="42"/>
        <v>47.8</v>
      </c>
      <c r="L95" s="9">
        <f t="shared" si="42"/>
        <v>3.8</v>
      </c>
      <c r="M95" s="9">
        <f t="shared" si="42"/>
        <v>0</v>
      </c>
      <c r="N95" s="9">
        <f t="shared" si="42"/>
        <v>0</v>
      </c>
      <c r="O95" s="9">
        <f t="shared" si="42"/>
        <v>0</v>
      </c>
      <c r="P95" s="16">
        <f t="shared" si="39"/>
        <v>69.399999999999991</v>
      </c>
    </row>
    <row r="96" spans="1:16" ht="16.05" customHeight="1" x14ac:dyDescent="0.2">
      <c r="A96" s="36"/>
      <c r="B96" s="40"/>
      <c r="C96" s="38" t="s">
        <v>22</v>
      </c>
      <c r="D96" s="10" t="str">
        <f>IF(D95&lt;=0,"",D95/$P95%)</f>
        <v/>
      </c>
      <c r="E96" s="10" t="str">
        <f>IF(E95&lt;=0,"",E95/$P95%)</f>
        <v/>
      </c>
      <c r="F96" s="10" t="str">
        <f t="shared" ref="F96:O96" si="43">IF(F95&lt;=0,"",F95/$P95%)</f>
        <v/>
      </c>
      <c r="G96" s="10" t="str">
        <f t="shared" si="43"/>
        <v/>
      </c>
      <c r="H96" s="10" t="str">
        <f t="shared" si="43"/>
        <v/>
      </c>
      <c r="I96" s="10">
        <f t="shared" si="43"/>
        <v>1.1527377521613835</v>
      </c>
      <c r="J96" s="10">
        <f t="shared" si="43"/>
        <v>24.495677233429397</v>
      </c>
      <c r="K96" s="10">
        <f t="shared" si="43"/>
        <v>68.876080691642656</v>
      </c>
      <c r="L96" s="10">
        <f t="shared" si="43"/>
        <v>5.4755043227665707</v>
      </c>
      <c r="M96" s="10" t="str">
        <f t="shared" si="43"/>
        <v/>
      </c>
      <c r="N96" s="10" t="str">
        <f t="shared" si="43"/>
        <v/>
      </c>
      <c r="O96" s="10" t="str">
        <f t="shared" si="43"/>
        <v/>
      </c>
      <c r="P96" s="16">
        <f t="shared" si="39"/>
        <v>100</v>
      </c>
    </row>
    <row r="97" spans="1:16" ht="16.05" customHeight="1" x14ac:dyDescent="0.2">
      <c r="A97" s="36"/>
      <c r="B97" s="36" t="s">
        <v>39</v>
      </c>
      <c r="C97" s="37" t="s">
        <v>21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2.6</v>
      </c>
      <c r="J97" s="9">
        <v>42.199999999999996</v>
      </c>
      <c r="K97" s="9">
        <v>165.9</v>
      </c>
      <c r="L97" s="9">
        <v>204.00000000000003</v>
      </c>
      <c r="M97" s="9">
        <v>213.4</v>
      </c>
      <c r="N97" s="9">
        <v>118.5</v>
      </c>
      <c r="O97" s="9">
        <v>0.30000000000000004</v>
      </c>
      <c r="P97" s="16">
        <f t="shared" si="39"/>
        <v>746.9</v>
      </c>
    </row>
    <row r="98" spans="1:16" ht="16.05" customHeight="1" x14ac:dyDescent="0.2">
      <c r="A98" s="36"/>
      <c r="B98" s="36"/>
      <c r="C98" s="38" t="s">
        <v>22</v>
      </c>
      <c r="D98" s="10" t="str">
        <f>IF(D97&lt;=0,"",D97/$P97%)</f>
        <v/>
      </c>
      <c r="E98" s="10" t="str">
        <f>IF(E97&lt;=0,"",E97/$P97%)</f>
        <v/>
      </c>
      <c r="F98" s="10" t="str">
        <f t="shared" ref="F98:O98" si="44">IF(F97&lt;=0,"",F97/$P97%)</f>
        <v/>
      </c>
      <c r="G98" s="10" t="str">
        <f t="shared" si="44"/>
        <v/>
      </c>
      <c r="H98" s="10" t="str">
        <f t="shared" si="44"/>
        <v/>
      </c>
      <c r="I98" s="10">
        <f t="shared" si="44"/>
        <v>0.34810550274467805</v>
      </c>
      <c r="J98" s="10">
        <f t="shared" si="44"/>
        <v>5.6500200830097738</v>
      </c>
      <c r="K98" s="10">
        <f t="shared" si="44"/>
        <v>22.211808809746955</v>
      </c>
      <c r="L98" s="10">
        <f t="shared" si="44"/>
        <v>27.31289329227474</v>
      </c>
      <c r="M98" s="10">
        <f t="shared" si="44"/>
        <v>28.571428571428573</v>
      </c>
      <c r="N98" s="10">
        <f t="shared" si="44"/>
        <v>15.865577721247826</v>
      </c>
      <c r="O98" s="10">
        <f t="shared" si="44"/>
        <v>4.0166019547462857E-2</v>
      </c>
      <c r="P98" s="16">
        <f t="shared" si="39"/>
        <v>100</v>
      </c>
    </row>
    <row r="99" spans="1:16" ht="16.05" customHeight="1" x14ac:dyDescent="0.2">
      <c r="A99" s="36"/>
      <c r="B99" s="36"/>
      <c r="C99" s="37" t="s">
        <v>23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5.0999999999999996</v>
      </c>
      <c r="K99" s="9">
        <v>155.39999999999998</v>
      </c>
      <c r="L99" s="9">
        <v>210.5</v>
      </c>
      <c r="M99" s="9">
        <v>242.5</v>
      </c>
      <c r="N99" s="9">
        <v>93.4</v>
      </c>
      <c r="O99" s="9">
        <v>1.5</v>
      </c>
      <c r="P99" s="16">
        <f t="shared" si="39"/>
        <v>708.4</v>
      </c>
    </row>
    <row r="100" spans="1:16" ht="16.05" customHeight="1" x14ac:dyDescent="0.2">
      <c r="A100" s="36"/>
      <c r="B100" s="36"/>
      <c r="C100" s="38" t="s">
        <v>22</v>
      </c>
      <c r="D100" s="10" t="str">
        <f>IF(D99&lt;=0,"",D99/$P99%)</f>
        <v/>
      </c>
      <c r="E100" s="10" t="str">
        <f>IF(E99&lt;=0,"",E99/$P99%)</f>
        <v/>
      </c>
      <c r="F100" s="10" t="str">
        <f t="shared" ref="F100:O100" si="45">IF(F99&lt;=0,"",F99/$P99%)</f>
        <v/>
      </c>
      <c r="G100" s="10" t="str">
        <f t="shared" si="45"/>
        <v/>
      </c>
      <c r="H100" s="10" t="str">
        <f t="shared" si="45"/>
        <v/>
      </c>
      <c r="I100" s="10" t="str">
        <f t="shared" si="45"/>
        <v/>
      </c>
      <c r="J100" s="10">
        <f t="shared" si="45"/>
        <v>0.71993224167137204</v>
      </c>
      <c r="K100" s="10">
        <f t="shared" si="45"/>
        <v>21.936758893280629</v>
      </c>
      <c r="L100" s="10">
        <f t="shared" si="45"/>
        <v>29.714850367024283</v>
      </c>
      <c r="M100" s="10">
        <f t="shared" si="45"/>
        <v>34.232072275550536</v>
      </c>
      <c r="N100" s="10">
        <f t="shared" si="45"/>
        <v>13.184641445511012</v>
      </c>
      <c r="O100" s="10">
        <f t="shared" si="45"/>
        <v>0.21174477696216829</v>
      </c>
      <c r="P100" s="16">
        <f t="shared" si="39"/>
        <v>99.999999999999986</v>
      </c>
    </row>
    <row r="101" spans="1:16" ht="16.05" customHeight="1" x14ac:dyDescent="0.2">
      <c r="A101" s="36"/>
      <c r="B101" s="36"/>
      <c r="C101" s="37" t="s">
        <v>24</v>
      </c>
      <c r="D101" s="9">
        <f>SUM(D99,D97)</f>
        <v>0</v>
      </c>
      <c r="E101" s="9">
        <f t="shared" ref="E101:O101" si="46">SUM(E99,E97)</f>
        <v>0</v>
      </c>
      <c r="F101" s="9">
        <f t="shared" si="46"/>
        <v>0</v>
      </c>
      <c r="G101" s="9">
        <f t="shared" si="46"/>
        <v>0</v>
      </c>
      <c r="H101" s="9">
        <f t="shared" si="46"/>
        <v>0</v>
      </c>
      <c r="I101" s="9">
        <f t="shared" si="46"/>
        <v>2.6</v>
      </c>
      <c r="J101" s="9">
        <f t="shared" si="46"/>
        <v>47.3</v>
      </c>
      <c r="K101" s="9">
        <f t="shared" si="46"/>
        <v>321.29999999999995</v>
      </c>
      <c r="L101" s="9">
        <f t="shared" si="46"/>
        <v>414.5</v>
      </c>
      <c r="M101" s="9">
        <f t="shared" si="46"/>
        <v>455.9</v>
      </c>
      <c r="N101" s="9">
        <f t="shared" si="46"/>
        <v>211.9</v>
      </c>
      <c r="O101" s="9">
        <f t="shared" si="46"/>
        <v>1.8</v>
      </c>
      <c r="P101" s="16">
        <f t="shared" si="39"/>
        <v>1455.3</v>
      </c>
    </row>
    <row r="102" spans="1:16" ht="16.05" customHeight="1" x14ac:dyDescent="0.2">
      <c r="A102" s="36"/>
      <c r="B102" s="40"/>
      <c r="C102" s="38" t="s">
        <v>22</v>
      </c>
      <c r="D102" s="10" t="str">
        <f>IF(D101&lt;=0,"",D101/$P101%)</f>
        <v/>
      </c>
      <c r="E102" s="10" t="str">
        <f>IF(E101&lt;=0,"",E101/$P101%)</f>
        <v/>
      </c>
      <c r="F102" s="10" t="str">
        <f t="shared" ref="F102:O102" si="47">IF(F101&lt;=0,"",F101/$P101%)</f>
        <v/>
      </c>
      <c r="G102" s="10" t="str">
        <f t="shared" si="47"/>
        <v/>
      </c>
      <c r="H102" s="10" t="str">
        <f t="shared" si="47"/>
        <v/>
      </c>
      <c r="I102" s="10">
        <f t="shared" si="47"/>
        <v>0.1786573215144644</v>
      </c>
      <c r="J102" s="10">
        <f t="shared" si="47"/>
        <v>3.2501889644746789</v>
      </c>
      <c r="K102" s="10">
        <f t="shared" si="47"/>
        <v>22.077922077922075</v>
      </c>
      <c r="L102" s="10">
        <f t="shared" si="47"/>
        <v>28.482099910671341</v>
      </c>
      <c r="M102" s="10">
        <f t="shared" si="47"/>
        <v>31.32687418401704</v>
      </c>
      <c r="N102" s="10">
        <f t="shared" si="47"/>
        <v>14.560571703428847</v>
      </c>
      <c r="O102" s="10">
        <f t="shared" si="47"/>
        <v>0.12368583797155226</v>
      </c>
      <c r="P102" s="16">
        <f t="shared" si="39"/>
        <v>100</v>
      </c>
    </row>
    <row r="103" spans="1:16" ht="16.05" customHeight="1" x14ac:dyDescent="0.2">
      <c r="A103" s="36"/>
      <c r="B103" s="36" t="s">
        <v>40</v>
      </c>
      <c r="C103" s="37" t="s">
        <v>21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15.6</v>
      </c>
      <c r="L103" s="8">
        <v>187.1</v>
      </c>
      <c r="M103" s="8">
        <v>99.4</v>
      </c>
      <c r="N103" s="8">
        <v>29.4</v>
      </c>
      <c r="O103" s="8">
        <v>0</v>
      </c>
      <c r="P103" s="16">
        <f t="shared" si="39"/>
        <v>331.5</v>
      </c>
    </row>
    <row r="104" spans="1:16" ht="16.05" customHeight="1" x14ac:dyDescent="0.2">
      <c r="A104" s="36"/>
      <c r="B104" s="36"/>
      <c r="C104" s="38" t="s">
        <v>22</v>
      </c>
      <c r="D104" s="10" t="str">
        <f>IF(D103&lt;=0,"",D103/$P103%)</f>
        <v/>
      </c>
      <c r="E104" s="10" t="str">
        <f>IF(E103&lt;=0,"",E103/$P103%)</f>
        <v/>
      </c>
      <c r="F104" s="10" t="str">
        <f t="shared" ref="F104:O104" si="48">IF(F103&lt;=0,"",F103/$P103%)</f>
        <v/>
      </c>
      <c r="G104" s="10" t="str">
        <f t="shared" si="48"/>
        <v/>
      </c>
      <c r="H104" s="10" t="str">
        <f t="shared" si="48"/>
        <v/>
      </c>
      <c r="I104" s="10" t="str">
        <f t="shared" si="48"/>
        <v/>
      </c>
      <c r="J104" s="10" t="str">
        <f t="shared" si="48"/>
        <v/>
      </c>
      <c r="K104" s="10">
        <f t="shared" si="48"/>
        <v>4.7058823529411766</v>
      </c>
      <c r="L104" s="10">
        <f t="shared" si="48"/>
        <v>56.440422322775262</v>
      </c>
      <c r="M104" s="10">
        <f t="shared" si="48"/>
        <v>29.984917043740577</v>
      </c>
      <c r="N104" s="10">
        <f t="shared" si="48"/>
        <v>8.8687782805429869</v>
      </c>
      <c r="O104" s="10" t="str">
        <f t="shared" si="48"/>
        <v/>
      </c>
      <c r="P104" s="16">
        <f t="shared" si="39"/>
        <v>100</v>
      </c>
    </row>
    <row r="105" spans="1:16" ht="16.05" customHeight="1" x14ac:dyDescent="0.2">
      <c r="A105" s="36"/>
      <c r="B105" s="36"/>
      <c r="C105" s="37" t="s">
        <v>23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392.9</v>
      </c>
      <c r="L105" s="8">
        <v>1480.5</v>
      </c>
      <c r="M105" s="8">
        <v>1613.4</v>
      </c>
      <c r="N105" s="8">
        <v>55.6</v>
      </c>
      <c r="O105" s="8">
        <v>0</v>
      </c>
      <c r="P105" s="16">
        <f t="shared" si="39"/>
        <v>3542.4</v>
      </c>
    </row>
    <row r="106" spans="1:16" ht="16.05" customHeight="1" x14ac:dyDescent="0.2">
      <c r="A106" s="36"/>
      <c r="B106" s="36"/>
      <c r="C106" s="38" t="s">
        <v>22</v>
      </c>
      <c r="D106" s="10" t="str">
        <f>IF(D105&lt;=0,"",D105/$P105%)</f>
        <v/>
      </c>
      <c r="E106" s="10" t="str">
        <f>IF(E105&lt;=0,"",E105/$P105%)</f>
        <v/>
      </c>
      <c r="F106" s="10" t="str">
        <f t="shared" ref="F106:O106" si="49">IF(F105&lt;=0,"",F105/$P105%)</f>
        <v/>
      </c>
      <c r="G106" s="10" t="str">
        <f t="shared" si="49"/>
        <v/>
      </c>
      <c r="H106" s="10" t="str">
        <f t="shared" si="49"/>
        <v/>
      </c>
      <c r="I106" s="10" t="str">
        <f t="shared" si="49"/>
        <v/>
      </c>
      <c r="J106" s="10" t="str">
        <f t="shared" si="49"/>
        <v/>
      </c>
      <c r="K106" s="10">
        <f t="shared" si="49"/>
        <v>11.091350496838301</v>
      </c>
      <c r="L106" s="10">
        <f t="shared" si="49"/>
        <v>41.793699186991873</v>
      </c>
      <c r="M106" s="10">
        <f t="shared" si="49"/>
        <v>45.545392953929543</v>
      </c>
      <c r="N106" s="10">
        <f t="shared" si="49"/>
        <v>1.5695573622402892</v>
      </c>
      <c r="O106" s="10" t="str">
        <f t="shared" si="49"/>
        <v/>
      </c>
      <c r="P106" s="16">
        <f t="shared" si="39"/>
        <v>100</v>
      </c>
    </row>
    <row r="107" spans="1:16" ht="16.05" customHeight="1" x14ac:dyDescent="0.2">
      <c r="A107" s="36"/>
      <c r="B107" s="36"/>
      <c r="C107" s="37" t="s">
        <v>24</v>
      </c>
      <c r="D107" s="9">
        <f>SUM(D105,D103)</f>
        <v>0</v>
      </c>
      <c r="E107" s="9">
        <f t="shared" ref="E107:O107" si="50">SUM(E105,E103)</f>
        <v>0</v>
      </c>
      <c r="F107" s="9">
        <f t="shared" si="50"/>
        <v>0</v>
      </c>
      <c r="G107" s="9">
        <f t="shared" si="50"/>
        <v>0</v>
      </c>
      <c r="H107" s="9">
        <f t="shared" si="50"/>
        <v>0</v>
      </c>
      <c r="I107" s="9">
        <f t="shared" si="50"/>
        <v>0</v>
      </c>
      <c r="J107" s="9">
        <f t="shared" si="50"/>
        <v>0</v>
      </c>
      <c r="K107" s="9">
        <f t="shared" si="50"/>
        <v>408.5</v>
      </c>
      <c r="L107" s="9">
        <f t="shared" si="50"/>
        <v>1667.6</v>
      </c>
      <c r="M107" s="9">
        <f t="shared" si="50"/>
        <v>1712.8000000000002</v>
      </c>
      <c r="N107" s="9">
        <f t="shared" si="50"/>
        <v>85</v>
      </c>
      <c r="O107" s="9">
        <f t="shared" si="50"/>
        <v>0</v>
      </c>
      <c r="P107" s="16">
        <f t="shared" si="39"/>
        <v>3873.9</v>
      </c>
    </row>
    <row r="108" spans="1:16" ht="16.05" customHeight="1" x14ac:dyDescent="0.2">
      <c r="A108" s="36"/>
      <c r="B108" s="40"/>
      <c r="C108" s="38" t="s">
        <v>22</v>
      </c>
      <c r="D108" s="10" t="str">
        <f>IF(D107&lt;=0,"",D107/$P107%)</f>
        <v/>
      </c>
      <c r="E108" s="10" t="str">
        <f>IF(E107&lt;=0,"",E107/$P107%)</f>
        <v/>
      </c>
      <c r="F108" s="10" t="str">
        <f t="shared" ref="F108:O108" si="51">IF(F107&lt;=0,"",F107/$P107%)</f>
        <v/>
      </c>
      <c r="G108" s="10" t="str">
        <f t="shared" si="51"/>
        <v/>
      </c>
      <c r="H108" s="10" t="str">
        <f t="shared" si="51"/>
        <v/>
      </c>
      <c r="I108" s="10" t="str">
        <f t="shared" si="51"/>
        <v/>
      </c>
      <c r="J108" s="10" t="str">
        <f t="shared" si="51"/>
        <v/>
      </c>
      <c r="K108" s="10">
        <f t="shared" si="51"/>
        <v>10.544928883037764</v>
      </c>
      <c r="L108" s="10">
        <f t="shared" si="51"/>
        <v>43.047058519837883</v>
      </c>
      <c r="M108" s="10">
        <f t="shared" si="51"/>
        <v>44.213841348511835</v>
      </c>
      <c r="N108" s="10">
        <f t="shared" si="51"/>
        <v>2.1941712486125091</v>
      </c>
      <c r="O108" s="10" t="str">
        <f t="shared" si="51"/>
        <v/>
      </c>
      <c r="P108" s="16">
        <f t="shared" si="39"/>
        <v>99.999999999999986</v>
      </c>
    </row>
    <row r="109" spans="1:16" ht="16.05" customHeight="1" x14ac:dyDescent="0.2">
      <c r="A109" s="36"/>
      <c r="B109" s="36" t="s">
        <v>41</v>
      </c>
      <c r="C109" s="37" t="s">
        <v>21</v>
      </c>
      <c r="D109" s="8">
        <v>0</v>
      </c>
      <c r="E109" s="8">
        <v>0</v>
      </c>
      <c r="F109" s="8">
        <v>0</v>
      </c>
      <c r="G109" s="8">
        <v>0</v>
      </c>
      <c r="H109" s="8">
        <v>1.7</v>
      </c>
      <c r="I109" s="8">
        <v>40.5</v>
      </c>
      <c r="J109" s="8">
        <v>164.5</v>
      </c>
      <c r="K109" s="8">
        <v>172.89999999999998</v>
      </c>
      <c r="L109" s="8">
        <v>91.299999999999983</v>
      </c>
      <c r="M109" s="8">
        <v>39.300000000000004</v>
      </c>
      <c r="N109" s="8">
        <v>1.4</v>
      </c>
      <c r="O109" s="8">
        <v>0</v>
      </c>
      <c r="P109" s="16">
        <f t="shared" si="39"/>
        <v>511.59999999999997</v>
      </c>
    </row>
    <row r="110" spans="1:16" ht="16.05" customHeight="1" x14ac:dyDescent="0.2">
      <c r="A110" s="36"/>
      <c r="B110" s="36"/>
      <c r="C110" s="38" t="s">
        <v>22</v>
      </c>
      <c r="D110" s="10" t="str">
        <f>IF(D109&lt;=0,"",D109/$P109%)</f>
        <v/>
      </c>
      <c r="E110" s="10" t="str">
        <f>IF(E109&lt;=0,"",E109/$P109%)</f>
        <v/>
      </c>
      <c r="F110" s="10" t="str">
        <f t="shared" ref="F110:O110" si="52">IF(F109&lt;=0,"",F109/$P109%)</f>
        <v/>
      </c>
      <c r="G110" s="10" t="str">
        <f t="shared" si="52"/>
        <v/>
      </c>
      <c r="H110" s="10">
        <f t="shared" si="52"/>
        <v>0.3322908522283034</v>
      </c>
      <c r="I110" s="10">
        <f t="shared" si="52"/>
        <v>7.9163408913213456</v>
      </c>
      <c r="J110" s="10">
        <f t="shared" si="52"/>
        <v>32.154026583268177</v>
      </c>
      <c r="K110" s="10">
        <f t="shared" si="52"/>
        <v>33.795934323690382</v>
      </c>
      <c r="L110" s="10">
        <f t="shared" si="52"/>
        <v>17.84597341673182</v>
      </c>
      <c r="M110" s="10">
        <f t="shared" si="52"/>
        <v>7.681782642689603</v>
      </c>
      <c r="N110" s="10">
        <f t="shared" si="52"/>
        <v>0.27365129007036748</v>
      </c>
      <c r="O110" s="10" t="str">
        <f t="shared" si="52"/>
        <v/>
      </c>
      <c r="P110" s="16">
        <f t="shared" si="39"/>
        <v>99.999999999999986</v>
      </c>
    </row>
    <row r="111" spans="1:16" ht="16.05" customHeight="1" x14ac:dyDescent="0.2">
      <c r="A111" s="36"/>
      <c r="B111" s="36"/>
      <c r="C111" s="37" t="s">
        <v>23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30.299999999999997</v>
      </c>
      <c r="J111" s="8">
        <v>97.3</v>
      </c>
      <c r="K111" s="8">
        <v>123.4</v>
      </c>
      <c r="L111" s="8">
        <v>47.2</v>
      </c>
      <c r="M111" s="8">
        <v>32.699999999999996</v>
      </c>
      <c r="N111" s="8">
        <v>1.2</v>
      </c>
      <c r="O111" s="8">
        <v>0</v>
      </c>
      <c r="P111" s="16">
        <f t="shared" si="39"/>
        <v>332.09999999999997</v>
      </c>
    </row>
    <row r="112" spans="1:16" ht="16.05" customHeight="1" x14ac:dyDescent="0.2">
      <c r="A112" s="36"/>
      <c r="B112" s="36"/>
      <c r="C112" s="38" t="s">
        <v>22</v>
      </c>
      <c r="D112" s="10" t="str">
        <f>IF(D111&lt;=0,"",D111/$P111%)</f>
        <v/>
      </c>
      <c r="E112" s="10" t="str">
        <f>IF(E111&lt;=0,"",E111/$P111%)</f>
        <v/>
      </c>
      <c r="F112" s="10" t="str">
        <f t="shared" ref="F112:O112" si="53">IF(F111&lt;=0,"",F111/$P111%)</f>
        <v/>
      </c>
      <c r="G112" s="10" t="str">
        <f t="shared" si="53"/>
        <v/>
      </c>
      <c r="H112" s="10" t="str">
        <f t="shared" si="53"/>
        <v/>
      </c>
      <c r="I112" s="10">
        <f t="shared" si="53"/>
        <v>9.1237579042457089</v>
      </c>
      <c r="J112" s="10">
        <f t="shared" si="53"/>
        <v>29.298404095152065</v>
      </c>
      <c r="K112" s="10">
        <f t="shared" si="53"/>
        <v>37.157482685937978</v>
      </c>
      <c r="L112" s="10">
        <f t="shared" si="53"/>
        <v>14.212586570310149</v>
      </c>
      <c r="M112" s="10">
        <f t="shared" si="53"/>
        <v>9.8464317976513094</v>
      </c>
      <c r="N112" s="10">
        <f t="shared" si="53"/>
        <v>0.36133694670280037</v>
      </c>
      <c r="O112" s="10" t="str">
        <f t="shared" si="53"/>
        <v/>
      </c>
      <c r="P112" s="16">
        <f t="shared" si="39"/>
        <v>100.00000000000001</v>
      </c>
    </row>
    <row r="113" spans="1:16" ht="16.05" customHeight="1" x14ac:dyDescent="0.2">
      <c r="A113" s="36"/>
      <c r="B113" s="36"/>
      <c r="C113" s="37" t="s">
        <v>24</v>
      </c>
      <c r="D113" s="9">
        <f>SUM(D111,D109)</f>
        <v>0</v>
      </c>
      <c r="E113" s="9">
        <f t="shared" ref="E113:O113" si="54">SUM(E111,E109)</f>
        <v>0</v>
      </c>
      <c r="F113" s="9">
        <f t="shared" si="54"/>
        <v>0</v>
      </c>
      <c r="G113" s="9">
        <f t="shared" si="54"/>
        <v>0</v>
      </c>
      <c r="H113" s="9">
        <f t="shared" si="54"/>
        <v>1.7</v>
      </c>
      <c r="I113" s="9">
        <f t="shared" si="54"/>
        <v>70.8</v>
      </c>
      <c r="J113" s="9">
        <f t="shared" si="54"/>
        <v>261.8</v>
      </c>
      <c r="K113" s="9">
        <f t="shared" si="54"/>
        <v>296.29999999999995</v>
      </c>
      <c r="L113" s="9">
        <f t="shared" si="54"/>
        <v>138.5</v>
      </c>
      <c r="M113" s="9">
        <f t="shared" si="54"/>
        <v>72</v>
      </c>
      <c r="N113" s="9">
        <f t="shared" si="54"/>
        <v>2.5999999999999996</v>
      </c>
      <c r="O113" s="9">
        <f t="shared" si="54"/>
        <v>0</v>
      </c>
      <c r="P113" s="16">
        <f t="shared" si="39"/>
        <v>843.69999999999993</v>
      </c>
    </row>
    <row r="114" spans="1:16" ht="16.05" customHeight="1" x14ac:dyDescent="0.2">
      <c r="A114" s="36"/>
      <c r="B114" s="40"/>
      <c r="C114" s="38" t="s">
        <v>22</v>
      </c>
      <c r="D114" s="10" t="str">
        <f>IF(D113&lt;=0,"",D113/$P113%)</f>
        <v/>
      </c>
      <c r="E114" s="10" t="str">
        <f>IF(E113&lt;=0,"",E113/$P113%)</f>
        <v/>
      </c>
      <c r="F114" s="10" t="str">
        <f t="shared" ref="F114:O114" si="55">IF(F113&lt;=0,"",F113/$P113%)</f>
        <v/>
      </c>
      <c r="G114" s="10" t="str">
        <f t="shared" si="55"/>
        <v/>
      </c>
      <c r="H114" s="10">
        <f t="shared" si="55"/>
        <v>0.2014934218324049</v>
      </c>
      <c r="I114" s="10">
        <f t="shared" si="55"/>
        <v>8.3916083916083917</v>
      </c>
      <c r="J114" s="10">
        <f t="shared" si="55"/>
        <v>31.029986962190357</v>
      </c>
      <c r="K114" s="10">
        <f t="shared" si="55"/>
        <v>35.119118169965624</v>
      </c>
      <c r="L114" s="10">
        <f t="shared" si="55"/>
        <v>16.415787602228281</v>
      </c>
      <c r="M114" s="10">
        <f t="shared" si="55"/>
        <v>8.5338390423136197</v>
      </c>
      <c r="N114" s="10">
        <f t="shared" si="55"/>
        <v>0.3081664098613251</v>
      </c>
      <c r="O114" s="10" t="str">
        <f t="shared" si="55"/>
        <v/>
      </c>
      <c r="P114" s="16">
        <f t="shared" si="39"/>
        <v>100</v>
      </c>
    </row>
    <row r="115" spans="1:16" ht="16.05" customHeight="1" x14ac:dyDescent="0.2">
      <c r="A115" s="36"/>
      <c r="B115" s="36" t="s">
        <v>42</v>
      </c>
      <c r="C115" s="37" t="s">
        <v>21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1.1000000000000001</v>
      </c>
      <c r="J115" s="8">
        <v>2</v>
      </c>
      <c r="K115" s="8">
        <v>3.6</v>
      </c>
      <c r="L115" s="8">
        <v>2</v>
      </c>
      <c r="M115" s="8">
        <v>0.6</v>
      </c>
      <c r="N115" s="8">
        <v>0</v>
      </c>
      <c r="O115" s="8">
        <v>0</v>
      </c>
      <c r="P115" s="16">
        <f t="shared" si="39"/>
        <v>9.2999999999999989</v>
      </c>
    </row>
    <row r="116" spans="1:16" ht="16.05" customHeight="1" x14ac:dyDescent="0.2">
      <c r="A116" s="36"/>
      <c r="B116" s="36"/>
      <c r="C116" s="38" t="s">
        <v>22</v>
      </c>
      <c r="D116" s="10" t="str">
        <f>IF(D115&lt;=0,"",D115/$P115%)</f>
        <v/>
      </c>
      <c r="E116" s="10" t="str">
        <f>IF(E115&lt;=0,"",E115/$P115%)</f>
        <v/>
      </c>
      <c r="F116" s="10" t="str">
        <f t="shared" ref="F116:O116" si="56">IF(F115&lt;=0,"",F115/$P115%)</f>
        <v/>
      </c>
      <c r="G116" s="10" t="str">
        <f t="shared" si="56"/>
        <v/>
      </c>
      <c r="H116" s="10" t="str">
        <f t="shared" si="56"/>
        <v/>
      </c>
      <c r="I116" s="10">
        <f t="shared" si="56"/>
        <v>11.827956989247314</v>
      </c>
      <c r="J116" s="10">
        <f t="shared" si="56"/>
        <v>21.505376344086024</v>
      </c>
      <c r="K116" s="10">
        <f t="shared" si="56"/>
        <v>38.709677419354847</v>
      </c>
      <c r="L116" s="10">
        <f t="shared" si="56"/>
        <v>21.505376344086024</v>
      </c>
      <c r="M116" s="10">
        <f t="shared" si="56"/>
        <v>6.4516129032258069</v>
      </c>
      <c r="N116" s="10" t="str">
        <f t="shared" si="56"/>
        <v/>
      </c>
      <c r="O116" s="10" t="str">
        <f t="shared" si="56"/>
        <v/>
      </c>
      <c r="P116" s="16">
        <f t="shared" si="39"/>
        <v>100.00000000000001</v>
      </c>
    </row>
    <row r="117" spans="1:16" ht="16.05" customHeight="1" x14ac:dyDescent="0.2">
      <c r="A117" s="36"/>
      <c r="B117" s="36"/>
      <c r="C117" s="37" t="s">
        <v>23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0.5</v>
      </c>
      <c r="J117" s="8">
        <v>105.6</v>
      </c>
      <c r="K117" s="8">
        <v>206.3</v>
      </c>
      <c r="L117" s="8">
        <v>87.3</v>
      </c>
      <c r="M117" s="8">
        <v>49.1</v>
      </c>
      <c r="N117" s="8">
        <v>0.5</v>
      </c>
      <c r="O117" s="8">
        <v>0</v>
      </c>
      <c r="P117" s="16">
        <f t="shared" si="39"/>
        <v>449.3</v>
      </c>
    </row>
    <row r="118" spans="1:16" ht="16.05" customHeight="1" x14ac:dyDescent="0.2">
      <c r="A118" s="36"/>
      <c r="B118" s="36"/>
      <c r="C118" s="38" t="s">
        <v>22</v>
      </c>
      <c r="D118" s="10" t="str">
        <f>IF(D117&lt;=0,"",D117/$P117%)</f>
        <v/>
      </c>
      <c r="E118" s="10" t="str">
        <f>IF(E117&lt;=0,"",E117/$P117%)</f>
        <v/>
      </c>
      <c r="F118" s="10" t="str">
        <f t="shared" ref="F118:O118" si="57">IF(F117&lt;=0,"",F117/$P117%)</f>
        <v/>
      </c>
      <c r="G118" s="10" t="str">
        <f t="shared" si="57"/>
        <v/>
      </c>
      <c r="H118" s="10" t="str">
        <f t="shared" si="57"/>
        <v/>
      </c>
      <c r="I118" s="10">
        <f t="shared" si="57"/>
        <v>0.11128421989761851</v>
      </c>
      <c r="J118" s="10">
        <f t="shared" si="57"/>
        <v>23.503227242377029</v>
      </c>
      <c r="K118" s="10">
        <f t="shared" si="57"/>
        <v>45.915869129757397</v>
      </c>
      <c r="L118" s="10">
        <f t="shared" si="57"/>
        <v>19.430224794124189</v>
      </c>
      <c r="M118" s="10">
        <f t="shared" si="57"/>
        <v>10.928110393946138</v>
      </c>
      <c r="N118" s="10">
        <f t="shared" si="57"/>
        <v>0.11128421989761851</v>
      </c>
      <c r="O118" s="10" t="str">
        <f t="shared" si="57"/>
        <v/>
      </c>
      <c r="P118" s="16">
        <f t="shared" si="39"/>
        <v>99.999999999999986</v>
      </c>
    </row>
    <row r="119" spans="1:16" ht="16.05" customHeight="1" x14ac:dyDescent="0.2">
      <c r="A119" s="36"/>
      <c r="B119" s="36"/>
      <c r="C119" s="37" t="s">
        <v>24</v>
      </c>
      <c r="D119" s="9">
        <f>SUM(D117,D115)</f>
        <v>0</v>
      </c>
      <c r="E119" s="9">
        <f t="shared" ref="E119:O119" si="58">SUM(E117,E115)</f>
        <v>0</v>
      </c>
      <c r="F119" s="9">
        <f t="shared" si="58"/>
        <v>0</v>
      </c>
      <c r="G119" s="9">
        <f t="shared" si="58"/>
        <v>0</v>
      </c>
      <c r="H119" s="9">
        <f t="shared" si="58"/>
        <v>0</v>
      </c>
      <c r="I119" s="9">
        <f t="shared" si="58"/>
        <v>1.6</v>
      </c>
      <c r="J119" s="9">
        <f t="shared" si="58"/>
        <v>107.6</v>
      </c>
      <c r="K119" s="9">
        <f t="shared" si="58"/>
        <v>209.9</v>
      </c>
      <c r="L119" s="9">
        <f t="shared" si="58"/>
        <v>89.3</v>
      </c>
      <c r="M119" s="9">
        <f t="shared" si="58"/>
        <v>49.7</v>
      </c>
      <c r="N119" s="9">
        <f t="shared" si="58"/>
        <v>0.5</v>
      </c>
      <c r="O119" s="9">
        <f t="shared" si="58"/>
        <v>0</v>
      </c>
      <c r="P119" s="16">
        <f t="shared" si="39"/>
        <v>458.6</v>
      </c>
    </row>
    <row r="120" spans="1:16" ht="16.05" customHeight="1" x14ac:dyDescent="0.2">
      <c r="A120" s="36"/>
      <c r="B120" s="40"/>
      <c r="C120" s="38" t="s">
        <v>22</v>
      </c>
      <c r="D120" s="10" t="str">
        <f>IF(D119&lt;=0,"",D119/$P119%)</f>
        <v/>
      </c>
      <c r="E120" s="10" t="str">
        <f>IF(E119&lt;=0,"",E119/$P119%)</f>
        <v/>
      </c>
      <c r="F120" s="10" t="str">
        <f t="shared" ref="F120:O120" si="59">IF(F119&lt;=0,"",F119/$P119%)</f>
        <v/>
      </c>
      <c r="G120" s="10" t="str">
        <f t="shared" si="59"/>
        <v/>
      </c>
      <c r="H120" s="10" t="str">
        <f t="shared" si="59"/>
        <v/>
      </c>
      <c r="I120" s="10">
        <f t="shared" si="59"/>
        <v>0.34888791975577843</v>
      </c>
      <c r="J120" s="10">
        <f t="shared" si="59"/>
        <v>23.462712603576097</v>
      </c>
      <c r="K120" s="10">
        <f t="shared" si="59"/>
        <v>45.769733972961184</v>
      </c>
      <c r="L120" s="10">
        <f t="shared" si="59"/>
        <v>19.472307021369382</v>
      </c>
      <c r="M120" s="10">
        <f t="shared" si="59"/>
        <v>10.837331007413868</v>
      </c>
      <c r="N120" s="10">
        <f t="shared" si="59"/>
        <v>0.10902747492368076</v>
      </c>
      <c r="O120" s="10" t="str">
        <f t="shared" si="59"/>
        <v/>
      </c>
      <c r="P120" s="16">
        <f t="shared" si="39"/>
        <v>99.999999999999986</v>
      </c>
    </row>
    <row r="121" spans="1:16" ht="16.05" customHeight="1" x14ac:dyDescent="0.2">
      <c r="A121" s="36"/>
      <c r="B121" s="36" t="s">
        <v>43</v>
      </c>
      <c r="C121" s="37" t="s">
        <v>21</v>
      </c>
      <c r="D121" s="8">
        <v>0</v>
      </c>
      <c r="E121" s="8">
        <v>0</v>
      </c>
      <c r="F121" s="8">
        <v>0</v>
      </c>
      <c r="G121" s="8">
        <v>13.7</v>
      </c>
      <c r="H121" s="8">
        <v>53.7</v>
      </c>
      <c r="I121" s="8">
        <v>27.8</v>
      </c>
      <c r="J121" s="8">
        <v>10.9</v>
      </c>
      <c r="K121" s="8">
        <v>9.7999999999999989</v>
      </c>
      <c r="L121" s="8">
        <v>2.8</v>
      </c>
      <c r="M121" s="8">
        <v>0</v>
      </c>
      <c r="N121" s="8">
        <v>0</v>
      </c>
      <c r="O121" s="8">
        <v>0</v>
      </c>
      <c r="P121" s="16">
        <f t="shared" si="39"/>
        <v>118.7</v>
      </c>
    </row>
    <row r="122" spans="1:16" ht="16.05" customHeight="1" x14ac:dyDescent="0.2">
      <c r="A122" s="36"/>
      <c r="B122" s="36"/>
      <c r="C122" s="38" t="s">
        <v>22</v>
      </c>
      <c r="D122" s="10" t="str">
        <f>IF(D121&lt;=0,"",D121/$P121%)</f>
        <v/>
      </c>
      <c r="E122" s="10" t="str">
        <f>IF(E121&lt;=0,"",E121/$P121%)</f>
        <v/>
      </c>
      <c r="F122" s="10" t="str">
        <f t="shared" ref="F122:O124" si="60">IF(F121&lt;=0,"",F121/$P121%)</f>
        <v/>
      </c>
      <c r="G122" s="10">
        <f t="shared" si="60"/>
        <v>11.541701769165963</v>
      </c>
      <c r="H122" s="10">
        <f t="shared" si="60"/>
        <v>45.240101095197979</v>
      </c>
      <c r="I122" s="10">
        <f t="shared" si="60"/>
        <v>23.420387531592247</v>
      </c>
      <c r="J122" s="10">
        <f t="shared" si="60"/>
        <v>9.1828138163437227</v>
      </c>
      <c r="K122" s="10">
        <f t="shared" si="60"/>
        <v>8.2561078348778416</v>
      </c>
      <c r="L122" s="10">
        <f t="shared" si="60"/>
        <v>2.3588879528222408</v>
      </c>
      <c r="M122" s="10" t="str">
        <f t="shared" si="60"/>
        <v/>
      </c>
      <c r="N122" s="10" t="str">
        <f t="shared" si="60"/>
        <v/>
      </c>
      <c r="O122" s="10" t="str">
        <f t="shared" si="60"/>
        <v/>
      </c>
      <c r="P122" s="16">
        <f t="shared" si="39"/>
        <v>100</v>
      </c>
    </row>
    <row r="123" spans="1:16" ht="16.05" customHeight="1" x14ac:dyDescent="0.2">
      <c r="A123" s="36"/>
      <c r="B123" s="36"/>
      <c r="C123" s="37" t="s">
        <v>23</v>
      </c>
      <c r="D123" s="8">
        <v>0</v>
      </c>
      <c r="E123" s="8">
        <v>0</v>
      </c>
      <c r="F123" s="8">
        <v>0</v>
      </c>
      <c r="G123" s="8">
        <v>0</v>
      </c>
      <c r="H123" s="8">
        <v>2.2999999999999998</v>
      </c>
      <c r="I123" s="8">
        <v>0</v>
      </c>
      <c r="J123" s="8">
        <v>0</v>
      </c>
      <c r="K123" s="8">
        <v>0.2</v>
      </c>
      <c r="L123" s="8">
        <v>0</v>
      </c>
      <c r="M123" s="8">
        <v>0</v>
      </c>
      <c r="N123" s="8">
        <v>0</v>
      </c>
      <c r="O123" s="8">
        <v>0</v>
      </c>
      <c r="P123" s="16">
        <f t="shared" si="39"/>
        <v>2.5</v>
      </c>
    </row>
    <row r="124" spans="1:16" ht="16.05" customHeight="1" x14ac:dyDescent="0.2">
      <c r="A124" s="36"/>
      <c r="B124" s="36"/>
      <c r="C124" s="38" t="s">
        <v>22</v>
      </c>
      <c r="D124" s="10" t="str">
        <f>IF(D123&lt;=0,"",D123/$P123%)</f>
        <v/>
      </c>
      <c r="E124" s="10" t="str">
        <f>IF(E123&lt;=0,"",E123/$P123%)</f>
        <v/>
      </c>
      <c r="F124" s="10" t="str">
        <f t="shared" si="60"/>
        <v/>
      </c>
      <c r="G124" s="10" t="str">
        <f t="shared" si="60"/>
        <v/>
      </c>
      <c r="H124" s="10">
        <f t="shared" si="60"/>
        <v>91.999999999999986</v>
      </c>
      <c r="I124" s="10" t="str">
        <f t="shared" si="60"/>
        <v/>
      </c>
      <c r="J124" s="10" t="str">
        <f t="shared" si="60"/>
        <v/>
      </c>
      <c r="K124" s="10">
        <f t="shared" si="60"/>
        <v>8</v>
      </c>
      <c r="L124" s="10" t="str">
        <f t="shared" si="60"/>
        <v/>
      </c>
      <c r="M124" s="10" t="str">
        <f t="shared" si="60"/>
        <v/>
      </c>
      <c r="N124" s="10" t="str">
        <f t="shared" si="60"/>
        <v/>
      </c>
      <c r="O124" s="10" t="str">
        <f t="shared" si="60"/>
        <v/>
      </c>
      <c r="P124" s="16">
        <f t="shared" ref="P124" si="61">SUM(D124:O124)</f>
        <v>99.999999999999986</v>
      </c>
    </row>
    <row r="125" spans="1:16" ht="16.05" customHeight="1" x14ac:dyDescent="0.2">
      <c r="A125" s="36"/>
      <c r="B125" s="36"/>
      <c r="C125" s="37" t="s">
        <v>24</v>
      </c>
      <c r="D125" s="9">
        <f>SUM(D123,D121)</f>
        <v>0</v>
      </c>
      <c r="E125" s="9">
        <f t="shared" ref="E125:O125" si="62">SUM(E123,E121)</f>
        <v>0</v>
      </c>
      <c r="F125" s="9">
        <f t="shared" si="62"/>
        <v>0</v>
      </c>
      <c r="G125" s="9">
        <f t="shared" si="62"/>
        <v>13.7</v>
      </c>
      <c r="H125" s="9">
        <f t="shared" si="62"/>
        <v>56</v>
      </c>
      <c r="I125" s="9">
        <f t="shared" si="62"/>
        <v>27.8</v>
      </c>
      <c r="J125" s="9">
        <f t="shared" si="62"/>
        <v>10.9</v>
      </c>
      <c r="K125" s="9">
        <f t="shared" si="62"/>
        <v>9.9999999999999982</v>
      </c>
      <c r="L125" s="9">
        <f t="shared" si="62"/>
        <v>2.8</v>
      </c>
      <c r="M125" s="9">
        <f t="shared" si="62"/>
        <v>0</v>
      </c>
      <c r="N125" s="9">
        <f t="shared" si="62"/>
        <v>0</v>
      </c>
      <c r="O125" s="9">
        <f t="shared" si="62"/>
        <v>0</v>
      </c>
      <c r="P125" s="16">
        <f t="shared" si="39"/>
        <v>121.2</v>
      </c>
    </row>
    <row r="126" spans="1:16" ht="16.05" customHeight="1" x14ac:dyDescent="0.2">
      <c r="A126" s="36"/>
      <c r="B126" s="40"/>
      <c r="C126" s="38" t="s">
        <v>22</v>
      </c>
      <c r="D126" s="10" t="str">
        <f>IF(D125&lt;=0,"",D125/$P125%)</f>
        <v/>
      </c>
      <c r="E126" s="10" t="str">
        <f>IF(E125&lt;=0,"",E125/$P125%)</f>
        <v/>
      </c>
      <c r="F126" s="10" t="str">
        <f t="shared" ref="F126:O126" si="63">IF(F125&lt;=0,"",F125/$P125%)</f>
        <v/>
      </c>
      <c r="G126" s="10">
        <f t="shared" si="63"/>
        <v>11.303630363036303</v>
      </c>
      <c r="H126" s="10">
        <f t="shared" si="63"/>
        <v>46.204620462046208</v>
      </c>
      <c r="I126" s="10">
        <f t="shared" si="63"/>
        <v>22.937293729372939</v>
      </c>
      <c r="J126" s="10">
        <f t="shared" si="63"/>
        <v>8.993399339933994</v>
      </c>
      <c r="K126" s="10">
        <f t="shared" si="63"/>
        <v>8.2508250825082499</v>
      </c>
      <c r="L126" s="10">
        <f t="shared" si="63"/>
        <v>2.3102310231023102</v>
      </c>
      <c r="M126" s="10" t="str">
        <f t="shared" si="63"/>
        <v/>
      </c>
      <c r="N126" s="10" t="str">
        <f t="shared" si="63"/>
        <v/>
      </c>
      <c r="O126" s="10" t="str">
        <f t="shared" si="63"/>
        <v/>
      </c>
      <c r="P126" s="16">
        <f t="shared" si="39"/>
        <v>99.999999999999986</v>
      </c>
    </row>
    <row r="127" spans="1:16" ht="16.05" customHeight="1" x14ac:dyDescent="0.2">
      <c r="A127" s="36"/>
      <c r="B127" s="36" t="s">
        <v>44</v>
      </c>
      <c r="C127" s="37" t="s">
        <v>21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16">
        <f t="shared" si="39"/>
        <v>0</v>
      </c>
    </row>
    <row r="128" spans="1:16" ht="16.05" customHeight="1" x14ac:dyDescent="0.2">
      <c r="A128" s="36"/>
      <c r="B128" s="36"/>
      <c r="C128" s="38" t="s">
        <v>22</v>
      </c>
      <c r="D128" s="10" t="str">
        <f>IF(D127&lt;=0,"",D127/$P127%)</f>
        <v/>
      </c>
      <c r="E128" s="10" t="str">
        <f>IF(E127&lt;=0,"",E127/$P127%)</f>
        <v/>
      </c>
      <c r="F128" s="10" t="str">
        <f t="shared" ref="F128:O128" si="64">IF(F127&lt;=0,"",F127/$P127%)</f>
        <v/>
      </c>
      <c r="G128" s="10" t="str">
        <f t="shared" si="64"/>
        <v/>
      </c>
      <c r="H128" s="10" t="str">
        <f t="shared" si="64"/>
        <v/>
      </c>
      <c r="I128" s="10" t="str">
        <f t="shared" si="64"/>
        <v/>
      </c>
      <c r="J128" s="10" t="str">
        <f t="shared" si="64"/>
        <v/>
      </c>
      <c r="K128" s="10" t="str">
        <f t="shared" si="64"/>
        <v/>
      </c>
      <c r="L128" s="10" t="str">
        <f t="shared" si="64"/>
        <v/>
      </c>
      <c r="M128" s="10" t="str">
        <f t="shared" si="64"/>
        <v/>
      </c>
      <c r="N128" s="10" t="str">
        <f t="shared" si="64"/>
        <v/>
      </c>
      <c r="O128" s="10" t="str">
        <f t="shared" si="64"/>
        <v/>
      </c>
      <c r="P128" s="16">
        <f t="shared" ref="P128" si="65">SUM(D128:O128)</f>
        <v>0</v>
      </c>
    </row>
    <row r="129" spans="1:16" ht="16.05" customHeight="1" x14ac:dyDescent="0.2">
      <c r="A129" s="36"/>
      <c r="B129" s="36"/>
      <c r="C129" s="37" t="s">
        <v>23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16">
        <f t="shared" si="39"/>
        <v>0</v>
      </c>
    </row>
    <row r="130" spans="1:16" ht="16.05" customHeight="1" x14ac:dyDescent="0.2">
      <c r="A130" s="36"/>
      <c r="B130" s="36"/>
      <c r="C130" s="38" t="s">
        <v>22</v>
      </c>
      <c r="D130" s="10" t="str">
        <f>IF(D129&lt;=0,"",D129/$P129%)</f>
        <v/>
      </c>
      <c r="E130" s="10" t="str">
        <f>IF(E129&lt;=0,"",E129/$P129%)</f>
        <v/>
      </c>
      <c r="F130" s="10" t="str">
        <f t="shared" ref="F130:O130" si="66">IF(F129&lt;=0,"",F129/$P129%)</f>
        <v/>
      </c>
      <c r="G130" s="10" t="str">
        <f t="shared" si="66"/>
        <v/>
      </c>
      <c r="H130" s="10" t="str">
        <f t="shared" si="66"/>
        <v/>
      </c>
      <c r="I130" s="10" t="str">
        <f t="shared" si="66"/>
        <v/>
      </c>
      <c r="J130" s="10" t="str">
        <f t="shared" si="66"/>
        <v/>
      </c>
      <c r="K130" s="10" t="str">
        <f t="shared" si="66"/>
        <v/>
      </c>
      <c r="L130" s="10" t="str">
        <f t="shared" si="66"/>
        <v/>
      </c>
      <c r="M130" s="10" t="str">
        <f t="shared" si="66"/>
        <v/>
      </c>
      <c r="N130" s="10" t="str">
        <f t="shared" si="66"/>
        <v/>
      </c>
      <c r="O130" s="10" t="str">
        <f t="shared" si="66"/>
        <v/>
      </c>
      <c r="P130" s="16">
        <f t="shared" ref="P130" si="67">SUM(D130:O130)</f>
        <v>0</v>
      </c>
    </row>
    <row r="131" spans="1:16" ht="16.05" customHeight="1" x14ac:dyDescent="0.2">
      <c r="A131" s="36"/>
      <c r="B131" s="36"/>
      <c r="C131" s="37" t="s">
        <v>24</v>
      </c>
      <c r="D131" s="9">
        <f>SUM(D129,D127)</f>
        <v>0</v>
      </c>
      <c r="E131" s="9">
        <f t="shared" ref="E131:O131" si="68">SUM(E129,E127)</f>
        <v>0</v>
      </c>
      <c r="F131" s="9">
        <f t="shared" si="68"/>
        <v>0</v>
      </c>
      <c r="G131" s="9">
        <f t="shared" si="68"/>
        <v>0</v>
      </c>
      <c r="H131" s="9">
        <f t="shared" si="68"/>
        <v>0</v>
      </c>
      <c r="I131" s="9">
        <f t="shared" si="68"/>
        <v>0</v>
      </c>
      <c r="J131" s="9">
        <f t="shared" si="68"/>
        <v>0</v>
      </c>
      <c r="K131" s="9">
        <f t="shared" si="68"/>
        <v>0</v>
      </c>
      <c r="L131" s="9">
        <f t="shared" si="68"/>
        <v>0</v>
      </c>
      <c r="M131" s="9">
        <f t="shared" si="68"/>
        <v>0</v>
      </c>
      <c r="N131" s="9">
        <f t="shared" si="68"/>
        <v>0</v>
      </c>
      <c r="O131" s="9">
        <f t="shared" si="68"/>
        <v>0</v>
      </c>
      <c r="P131" s="16">
        <f t="shared" si="39"/>
        <v>0</v>
      </c>
    </row>
    <row r="132" spans="1:16" ht="16.05" customHeight="1" x14ac:dyDescent="0.2">
      <c r="A132" s="36"/>
      <c r="B132" s="40"/>
      <c r="C132" s="38" t="s">
        <v>22</v>
      </c>
      <c r="D132" s="10" t="str">
        <f>IF(D131&lt;=0,"",D131/$P131%)</f>
        <v/>
      </c>
      <c r="E132" s="10" t="str">
        <f>IF(E131&lt;=0,"",E131/$P131%)</f>
        <v/>
      </c>
      <c r="F132" s="10" t="str">
        <f t="shared" ref="F132:O132" si="69">IF(F131&lt;=0,"",F131/$P131%)</f>
        <v/>
      </c>
      <c r="G132" s="10" t="str">
        <f t="shared" si="69"/>
        <v/>
      </c>
      <c r="H132" s="10" t="str">
        <f t="shared" si="69"/>
        <v/>
      </c>
      <c r="I132" s="10" t="str">
        <f t="shared" si="69"/>
        <v/>
      </c>
      <c r="J132" s="10" t="str">
        <f t="shared" si="69"/>
        <v/>
      </c>
      <c r="K132" s="10" t="str">
        <f t="shared" si="69"/>
        <v/>
      </c>
      <c r="L132" s="10" t="str">
        <f t="shared" si="69"/>
        <v/>
      </c>
      <c r="M132" s="10" t="str">
        <f t="shared" si="69"/>
        <v/>
      </c>
      <c r="N132" s="10" t="str">
        <f t="shared" si="69"/>
        <v/>
      </c>
      <c r="O132" s="10" t="str">
        <f t="shared" si="69"/>
        <v/>
      </c>
      <c r="P132" s="16">
        <f t="shared" ref="P132" si="70">SUM(D132:O132)</f>
        <v>0</v>
      </c>
    </row>
    <row r="133" spans="1:16" ht="16.05" customHeight="1" x14ac:dyDescent="0.2">
      <c r="A133" s="36"/>
      <c r="B133" s="36" t="s">
        <v>45</v>
      </c>
      <c r="C133" s="37" t="s">
        <v>21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0.1</v>
      </c>
      <c r="L133" s="8">
        <v>0.6</v>
      </c>
      <c r="M133" s="8">
        <v>0.8</v>
      </c>
      <c r="N133" s="8">
        <v>1.1000000000000001</v>
      </c>
      <c r="O133" s="8">
        <v>0</v>
      </c>
      <c r="P133" s="16">
        <f t="shared" si="39"/>
        <v>2.6</v>
      </c>
    </row>
    <row r="134" spans="1:16" ht="16.05" customHeight="1" x14ac:dyDescent="0.2">
      <c r="A134" s="36"/>
      <c r="B134" s="36"/>
      <c r="C134" s="38" t="s">
        <v>22</v>
      </c>
      <c r="D134" s="10" t="str">
        <f>IF(D133&lt;=0,"",D133/$P133%)</f>
        <v/>
      </c>
      <c r="E134" s="10" t="str">
        <f>IF(E133&lt;=0,"",E133/$P133%)</f>
        <v/>
      </c>
      <c r="F134" s="10" t="str">
        <f t="shared" ref="F134:O134" si="71">IF(F133&lt;=0,"",F133/$P133%)</f>
        <v/>
      </c>
      <c r="G134" s="10" t="str">
        <f t="shared" si="71"/>
        <v/>
      </c>
      <c r="H134" s="10" t="str">
        <f t="shared" si="71"/>
        <v/>
      </c>
      <c r="I134" s="10" t="str">
        <f t="shared" si="71"/>
        <v/>
      </c>
      <c r="J134" s="10" t="str">
        <f t="shared" si="71"/>
        <v/>
      </c>
      <c r="K134" s="10">
        <f t="shared" si="71"/>
        <v>3.8461538461538458</v>
      </c>
      <c r="L134" s="10">
        <f t="shared" si="71"/>
        <v>23.076923076923073</v>
      </c>
      <c r="M134" s="10">
        <f t="shared" si="71"/>
        <v>30.769230769230766</v>
      </c>
      <c r="N134" s="10">
        <f t="shared" si="71"/>
        <v>42.307692307692307</v>
      </c>
      <c r="O134" s="10" t="str">
        <f t="shared" si="71"/>
        <v/>
      </c>
      <c r="P134" s="16">
        <f t="shared" ref="P134" si="72">SUM(D134:O134)</f>
        <v>100</v>
      </c>
    </row>
    <row r="135" spans="1:16" ht="16.05" customHeight="1" x14ac:dyDescent="0.2">
      <c r="A135" s="36"/>
      <c r="B135" s="36"/>
      <c r="C135" s="37" t="s">
        <v>23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0.6</v>
      </c>
      <c r="L135" s="8">
        <v>2.7</v>
      </c>
      <c r="M135" s="8">
        <v>1.2</v>
      </c>
      <c r="N135" s="8">
        <v>2.9</v>
      </c>
      <c r="O135" s="8">
        <v>0</v>
      </c>
      <c r="P135" s="16">
        <f t="shared" si="39"/>
        <v>7.4</v>
      </c>
    </row>
    <row r="136" spans="1:16" ht="16.05" customHeight="1" x14ac:dyDescent="0.2">
      <c r="A136" s="36"/>
      <c r="B136" s="36"/>
      <c r="C136" s="38" t="s">
        <v>22</v>
      </c>
      <c r="D136" s="10" t="str">
        <f>IF(D135&lt;=0,"",D135/$P135%)</f>
        <v/>
      </c>
      <c r="E136" s="10" t="str">
        <f>IF(E135&lt;=0,"",E135/$P135%)</f>
        <v/>
      </c>
      <c r="F136" s="10" t="str">
        <f t="shared" ref="F136:O136" si="73">IF(F135&lt;=0,"",F135/$P135%)</f>
        <v/>
      </c>
      <c r="G136" s="10" t="str">
        <f t="shared" si="73"/>
        <v/>
      </c>
      <c r="H136" s="10" t="str">
        <f t="shared" si="73"/>
        <v/>
      </c>
      <c r="I136" s="10" t="str">
        <f t="shared" si="73"/>
        <v/>
      </c>
      <c r="J136" s="10" t="str">
        <f t="shared" si="73"/>
        <v/>
      </c>
      <c r="K136" s="10">
        <f t="shared" si="73"/>
        <v>8.108108108108107</v>
      </c>
      <c r="L136" s="10">
        <f t="shared" si="73"/>
        <v>36.486486486486484</v>
      </c>
      <c r="M136" s="10">
        <f t="shared" si="73"/>
        <v>16.216216216216214</v>
      </c>
      <c r="N136" s="10">
        <f t="shared" si="73"/>
        <v>39.189189189189186</v>
      </c>
      <c r="O136" s="10" t="str">
        <f t="shared" si="73"/>
        <v/>
      </c>
      <c r="P136" s="16">
        <f t="shared" ref="P136" si="74">SUM(D136:O136)</f>
        <v>100</v>
      </c>
    </row>
    <row r="137" spans="1:16" ht="16.05" customHeight="1" x14ac:dyDescent="0.2">
      <c r="A137" s="36"/>
      <c r="B137" s="36"/>
      <c r="C137" s="37" t="s">
        <v>24</v>
      </c>
      <c r="D137" s="9">
        <f>SUM(D135,D133)</f>
        <v>0</v>
      </c>
      <c r="E137" s="9">
        <f t="shared" ref="E137:O137" si="75">SUM(E135,E133)</f>
        <v>0</v>
      </c>
      <c r="F137" s="9">
        <f t="shared" si="75"/>
        <v>0</v>
      </c>
      <c r="G137" s="9">
        <f t="shared" si="75"/>
        <v>0</v>
      </c>
      <c r="H137" s="9">
        <f t="shared" si="75"/>
        <v>0</v>
      </c>
      <c r="I137" s="9">
        <f t="shared" si="75"/>
        <v>0</v>
      </c>
      <c r="J137" s="9">
        <f t="shared" si="75"/>
        <v>0</v>
      </c>
      <c r="K137" s="9">
        <f t="shared" si="75"/>
        <v>0.7</v>
      </c>
      <c r="L137" s="9">
        <f t="shared" si="75"/>
        <v>3.3000000000000003</v>
      </c>
      <c r="M137" s="9">
        <f t="shared" si="75"/>
        <v>2</v>
      </c>
      <c r="N137" s="9">
        <f t="shared" si="75"/>
        <v>4</v>
      </c>
      <c r="O137" s="9">
        <f t="shared" si="75"/>
        <v>0</v>
      </c>
      <c r="P137" s="16">
        <f t="shared" si="39"/>
        <v>10</v>
      </c>
    </row>
    <row r="138" spans="1:16" ht="16.05" customHeight="1" x14ac:dyDescent="0.2">
      <c r="A138" s="36"/>
      <c r="B138" s="40"/>
      <c r="C138" s="38" t="s">
        <v>22</v>
      </c>
      <c r="D138" s="10" t="str">
        <f>IF(D137&lt;=0,"",D137/$P137%)</f>
        <v/>
      </c>
      <c r="E138" s="10" t="str">
        <f>IF(E137&lt;=0,"",E137/$P137%)</f>
        <v/>
      </c>
      <c r="F138" s="10" t="str">
        <f t="shared" ref="F138:O138" si="76">IF(F137&lt;=0,"",F137/$P137%)</f>
        <v/>
      </c>
      <c r="G138" s="10" t="str">
        <f t="shared" si="76"/>
        <v/>
      </c>
      <c r="H138" s="10" t="str">
        <f t="shared" si="76"/>
        <v/>
      </c>
      <c r="I138" s="10" t="str">
        <f t="shared" si="76"/>
        <v/>
      </c>
      <c r="J138" s="10" t="str">
        <f t="shared" si="76"/>
        <v/>
      </c>
      <c r="K138" s="10">
        <f t="shared" si="76"/>
        <v>6.9999999999999991</v>
      </c>
      <c r="L138" s="10">
        <f t="shared" si="76"/>
        <v>33</v>
      </c>
      <c r="M138" s="10">
        <f t="shared" si="76"/>
        <v>20</v>
      </c>
      <c r="N138" s="10">
        <f t="shared" si="76"/>
        <v>40</v>
      </c>
      <c r="O138" s="10" t="str">
        <f t="shared" si="76"/>
        <v/>
      </c>
      <c r="P138" s="16">
        <f t="shared" ref="P138" si="77">SUM(D138:O138)</f>
        <v>100</v>
      </c>
    </row>
    <row r="139" spans="1:16" ht="16.05" customHeight="1" x14ac:dyDescent="0.2">
      <c r="A139" s="36"/>
      <c r="B139" s="36" t="s">
        <v>46</v>
      </c>
      <c r="C139" s="37" t="s">
        <v>21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16">
        <f t="shared" si="39"/>
        <v>0</v>
      </c>
    </row>
    <row r="140" spans="1:16" ht="16.05" customHeight="1" x14ac:dyDescent="0.2">
      <c r="A140" s="36"/>
      <c r="B140" s="36"/>
      <c r="C140" s="38" t="s">
        <v>22</v>
      </c>
      <c r="D140" s="10" t="str">
        <f>IF(D139&lt;=0,"",D139/$P139%)</f>
        <v/>
      </c>
      <c r="E140" s="10" t="str">
        <f>IF(E139&lt;=0,"",E139/$P139%)</f>
        <v/>
      </c>
      <c r="F140" s="10" t="str">
        <f t="shared" ref="F140:O140" si="78">IF(F139&lt;=0,"",F139/$P139%)</f>
        <v/>
      </c>
      <c r="G140" s="10" t="str">
        <f t="shared" si="78"/>
        <v/>
      </c>
      <c r="H140" s="10" t="str">
        <f t="shared" si="78"/>
        <v/>
      </c>
      <c r="I140" s="10" t="str">
        <f t="shared" si="78"/>
        <v/>
      </c>
      <c r="J140" s="10" t="str">
        <f t="shared" si="78"/>
        <v/>
      </c>
      <c r="K140" s="10" t="str">
        <f t="shared" si="78"/>
        <v/>
      </c>
      <c r="L140" s="10" t="str">
        <f t="shared" si="78"/>
        <v/>
      </c>
      <c r="M140" s="10" t="str">
        <f t="shared" si="78"/>
        <v/>
      </c>
      <c r="N140" s="10" t="str">
        <f t="shared" si="78"/>
        <v/>
      </c>
      <c r="O140" s="10" t="str">
        <f t="shared" si="78"/>
        <v/>
      </c>
      <c r="P140" s="16">
        <f t="shared" ref="P140" si="79">SUM(D140:O140)</f>
        <v>0</v>
      </c>
    </row>
    <row r="141" spans="1:16" ht="16.05" customHeight="1" x14ac:dyDescent="0.2">
      <c r="A141" s="36"/>
      <c r="B141" s="36"/>
      <c r="C141" s="37" t="s">
        <v>23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16">
        <f t="shared" si="39"/>
        <v>0</v>
      </c>
    </row>
    <row r="142" spans="1:16" ht="16.05" customHeight="1" x14ac:dyDescent="0.2">
      <c r="A142" s="36"/>
      <c r="B142" s="36"/>
      <c r="C142" s="38" t="s">
        <v>22</v>
      </c>
      <c r="D142" s="10" t="str">
        <f>IF(D141&lt;=0,"",D141/$P141%)</f>
        <v/>
      </c>
      <c r="E142" s="10" t="str">
        <f>IF(E141&lt;=0,"",E141/$P141%)</f>
        <v/>
      </c>
      <c r="F142" s="10" t="str">
        <f t="shared" ref="F142:O142" si="80">IF(F141&lt;=0,"",F141/$P141%)</f>
        <v/>
      </c>
      <c r="G142" s="10" t="str">
        <f t="shared" si="80"/>
        <v/>
      </c>
      <c r="H142" s="10" t="str">
        <f t="shared" si="80"/>
        <v/>
      </c>
      <c r="I142" s="10" t="str">
        <f t="shared" si="80"/>
        <v/>
      </c>
      <c r="J142" s="10" t="str">
        <f t="shared" si="80"/>
        <v/>
      </c>
      <c r="K142" s="10" t="str">
        <f t="shared" si="80"/>
        <v/>
      </c>
      <c r="L142" s="10" t="str">
        <f t="shared" si="80"/>
        <v/>
      </c>
      <c r="M142" s="10" t="str">
        <f t="shared" si="80"/>
        <v/>
      </c>
      <c r="N142" s="10" t="str">
        <f t="shared" si="80"/>
        <v/>
      </c>
      <c r="O142" s="10" t="str">
        <f t="shared" si="80"/>
        <v/>
      </c>
      <c r="P142" s="16">
        <f t="shared" ref="P142" si="81">SUM(D142:O142)</f>
        <v>0</v>
      </c>
    </row>
    <row r="143" spans="1:16" ht="16.05" customHeight="1" x14ac:dyDescent="0.2">
      <c r="A143" s="36"/>
      <c r="B143" s="36"/>
      <c r="C143" s="37" t="s">
        <v>24</v>
      </c>
      <c r="D143" s="9">
        <f>SUM(D141,D139)</f>
        <v>0</v>
      </c>
      <c r="E143" s="9">
        <f t="shared" ref="E143:O143" si="82">SUM(E141,E139)</f>
        <v>0</v>
      </c>
      <c r="F143" s="9">
        <f t="shared" si="82"/>
        <v>0</v>
      </c>
      <c r="G143" s="9">
        <f t="shared" si="82"/>
        <v>0</v>
      </c>
      <c r="H143" s="9">
        <f t="shared" si="82"/>
        <v>0</v>
      </c>
      <c r="I143" s="9">
        <f t="shared" si="82"/>
        <v>0</v>
      </c>
      <c r="J143" s="9">
        <f t="shared" si="82"/>
        <v>0</v>
      </c>
      <c r="K143" s="9">
        <f t="shared" si="82"/>
        <v>0</v>
      </c>
      <c r="L143" s="9">
        <f t="shared" si="82"/>
        <v>0</v>
      </c>
      <c r="M143" s="9">
        <f t="shared" si="82"/>
        <v>0</v>
      </c>
      <c r="N143" s="9">
        <f t="shared" si="82"/>
        <v>0</v>
      </c>
      <c r="O143" s="9">
        <f t="shared" si="82"/>
        <v>0</v>
      </c>
      <c r="P143" s="16">
        <f t="shared" si="39"/>
        <v>0</v>
      </c>
    </row>
    <row r="144" spans="1:16" ht="16.05" customHeight="1" x14ac:dyDescent="0.2">
      <c r="A144" s="36"/>
      <c r="B144" s="40"/>
      <c r="C144" s="38" t="s">
        <v>22</v>
      </c>
      <c r="D144" s="10" t="str">
        <f>IF(D143&lt;=0,"",D143/$P143%)</f>
        <v/>
      </c>
      <c r="E144" s="10" t="str">
        <f>IF(E143&lt;=0,"",E143/$P143%)</f>
        <v/>
      </c>
      <c r="F144" s="10" t="str">
        <f t="shared" ref="F144:O144" si="83">IF(F143&lt;=0,"",F143/$P143%)</f>
        <v/>
      </c>
      <c r="G144" s="10" t="str">
        <f t="shared" si="83"/>
        <v/>
      </c>
      <c r="H144" s="10" t="str">
        <f t="shared" si="83"/>
        <v/>
      </c>
      <c r="I144" s="10" t="str">
        <f t="shared" si="83"/>
        <v/>
      </c>
      <c r="J144" s="10" t="str">
        <f t="shared" si="83"/>
        <v/>
      </c>
      <c r="K144" s="10" t="str">
        <f t="shared" si="83"/>
        <v/>
      </c>
      <c r="L144" s="10" t="str">
        <f t="shared" si="83"/>
        <v/>
      </c>
      <c r="M144" s="10" t="str">
        <f t="shared" si="83"/>
        <v/>
      </c>
      <c r="N144" s="10" t="str">
        <f t="shared" si="83"/>
        <v/>
      </c>
      <c r="O144" s="10" t="str">
        <f t="shared" si="83"/>
        <v/>
      </c>
      <c r="P144" s="16">
        <f t="shared" ref="P144" si="84">SUM(D144:O144)</f>
        <v>0</v>
      </c>
    </row>
    <row r="145" spans="1:16" ht="16.05" customHeight="1" x14ac:dyDescent="0.2">
      <c r="A145" s="36"/>
      <c r="B145" s="36" t="s">
        <v>47</v>
      </c>
      <c r="C145" s="37" t="s">
        <v>21</v>
      </c>
      <c r="D145" s="8">
        <v>0</v>
      </c>
      <c r="E145" s="8">
        <v>0</v>
      </c>
      <c r="F145" s="8">
        <v>0</v>
      </c>
      <c r="G145" s="8">
        <v>0</v>
      </c>
      <c r="H145" s="8">
        <v>2.6</v>
      </c>
      <c r="I145" s="8">
        <v>384.1</v>
      </c>
      <c r="J145" s="8">
        <v>559</v>
      </c>
      <c r="K145" s="8">
        <v>447.30000000000007</v>
      </c>
      <c r="L145" s="8">
        <v>366.9</v>
      </c>
      <c r="M145" s="8">
        <v>189.7</v>
      </c>
      <c r="N145" s="8">
        <v>0</v>
      </c>
      <c r="O145" s="8">
        <v>0</v>
      </c>
      <c r="P145" s="16">
        <f t="shared" si="39"/>
        <v>1949.6000000000001</v>
      </c>
    </row>
    <row r="146" spans="1:16" ht="16.05" customHeight="1" x14ac:dyDescent="0.2">
      <c r="A146" s="36"/>
      <c r="B146" s="36"/>
      <c r="C146" s="38" t="s">
        <v>22</v>
      </c>
      <c r="D146" s="10" t="str">
        <f>IF(D145&lt;=0,"",D145/$P145%)</f>
        <v/>
      </c>
      <c r="E146" s="10" t="str">
        <f>IF(E145&lt;=0,"",E145/$P145%)</f>
        <v/>
      </c>
      <c r="F146" s="10" t="str">
        <f t="shared" ref="F146:O146" si="85">IF(F145&lt;=0,"",F145/$P145%)</f>
        <v/>
      </c>
      <c r="G146" s="10" t="str">
        <f t="shared" si="85"/>
        <v/>
      </c>
      <c r="H146" s="10">
        <f t="shared" si="85"/>
        <v>0.1333606893721789</v>
      </c>
      <c r="I146" s="10">
        <f t="shared" si="85"/>
        <v>19.701477226097659</v>
      </c>
      <c r="J146" s="10">
        <f t="shared" si="85"/>
        <v>28.672548215018463</v>
      </c>
      <c r="K146" s="10">
        <f t="shared" si="85"/>
        <v>22.943167829298318</v>
      </c>
      <c r="L146" s="10">
        <f t="shared" si="85"/>
        <v>18.819244973327859</v>
      </c>
      <c r="M146" s="10">
        <f t="shared" si="85"/>
        <v>9.7302010668855132</v>
      </c>
      <c r="N146" s="10" t="str">
        <f t="shared" si="85"/>
        <v/>
      </c>
      <c r="O146" s="10" t="str">
        <f t="shared" si="85"/>
        <v/>
      </c>
      <c r="P146" s="16">
        <f t="shared" ref="P146" si="86">SUM(D146:O146)</f>
        <v>99.999999999999986</v>
      </c>
    </row>
    <row r="147" spans="1:16" ht="16.05" customHeight="1" x14ac:dyDescent="0.2">
      <c r="A147" s="36"/>
      <c r="B147" s="36"/>
      <c r="C147" s="37" t="s">
        <v>23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68.7</v>
      </c>
      <c r="J147" s="8">
        <v>284.60000000000002</v>
      </c>
      <c r="K147" s="8">
        <v>293.39999999999998</v>
      </c>
      <c r="L147" s="8">
        <v>207.60000000000002</v>
      </c>
      <c r="M147" s="8">
        <v>48.8</v>
      </c>
      <c r="N147" s="8">
        <v>0</v>
      </c>
      <c r="O147" s="8">
        <v>0</v>
      </c>
      <c r="P147" s="16">
        <f t="shared" si="39"/>
        <v>903.1</v>
      </c>
    </row>
    <row r="148" spans="1:16" ht="16.05" customHeight="1" x14ac:dyDescent="0.2">
      <c r="A148" s="36"/>
      <c r="B148" s="36"/>
      <c r="C148" s="38" t="s">
        <v>22</v>
      </c>
      <c r="D148" s="10" t="str">
        <f>IF(D147&lt;=0,"",D147/$P147%)</f>
        <v/>
      </c>
      <c r="E148" s="10" t="str">
        <f>IF(E147&lt;=0,"",E147/$P147%)</f>
        <v/>
      </c>
      <c r="F148" s="10" t="str">
        <f t="shared" ref="F148:O148" si="87">IF(F147&lt;=0,"",F147/$P147%)</f>
        <v/>
      </c>
      <c r="G148" s="10" t="str">
        <f t="shared" si="87"/>
        <v/>
      </c>
      <c r="H148" s="10" t="str">
        <f t="shared" si="87"/>
        <v/>
      </c>
      <c r="I148" s="10">
        <f t="shared" si="87"/>
        <v>7.6071309932454874</v>
      </c>
      <c r="J148" s="10">
        <f t="shared" si="87"/>
        <v>31.513675119034438</v>
      </c>
      <c r="K148" s="10">
        <f t="shared" si="87"/>
        <v>32.488096556306054</v>
      </c>
      <c r="L148" s="10">
        <f t="shared" si="87"/>
        <v>22.987487542907765</v>
      </c>
      <c r="M148" s="10">
        <f t="shared" si="87"/>
        <v>5.4036097885062553</v>
      </c>
      <c r="N148" s="10" t="str">
        <f t="shared" si="87"/>
        <v/>
      </c>
      <c r="O148" s="10" t="str">
        <f t="shared" si="87"/>
        <v/>
      </c>
      <c r="P148" s="16">
        <f t="shared" ref="P148" si="88">SUM(D148:O148)</f>
        <v>100</v>
      </c>
    </row>
    <row r="149" spans="1:16" ht="16.05" customHeight="1" x14ac:dyDescent="0.2">
      <c r="A149" s="36"/>
      <c r="B149" s="36"/>
      <c r="C149" s="37" t="s">
        <v>24</v>
      </c>
      <c r="D149" s="9">
        <f>SUM(D147,D145)</f>
        <v>0</v>
      </c>
      <c r="E149" s="9">
        <f t="shared" ref="E149:O149" si="89">SUM(E147,E145)</f>
        <v>0</v>
      </c>
      <c r="F149" s="9">
        <f t="shared" si="89"/>
        <v>0</v>
      </c>
      <c r="G149" s="9">
        <f t="shared" si="89"/>
        <v>0</v>
      </c>
      <c r="H149" s="9">
        <f t="shared" si="89"/>
        <v>2.6</v>
      </c>
      <c r="I149" s="9">
        <f t="shared" si="89"/>
        <v>452.8</v>
      </c>
      <c r="J149" s="9">
        <f t="shared" si="89"/>
        <v>843.6</v>
      </c>
      <c r="K149" s="9">
        <f t="shared" si="89"/>
        <v>740.7</v>
      </c>
      <c r="L149" s="9">
        <f t="shared" si="89"/>
        <v>574.5</v>
      </c>
      <c r="M149" s="9">
        <f t="shared" si="89"/>
        <v>238.5</v>
      </c>
      <c r="N149" s="9">
        <f t="shared" si="89"/>
        <v>0</v>
      </c>
      <c r="O149" s="9">
        <f t="shared" si="89"/>
        <v>0</v>
      </c>
      <c r="P149" s="16">
        <f t="shared" si="39"/>
        <v>2852.7</v>
      </c>
    </row>
    <row r="150" spans="1:16" ht="16.05" customHeight="1" x14ac:dyDescent="0.2">
      <c r="A150" s="36"/>
      <c r="B150" s="40"/>
      <c r="C150" s="38" t="s">
        <v>22</v>
      </c>
      <c r="D150" s="10" t="str">
        <f>IF(D149&lt;=0,"",D149/$P149%)</f>
        <v/>
      </c>
      <c r="E150" s="10" t="str">
        <f>IF(E149&lt;=0,"",E149/$P149%)</f>
        <v/>
      </c>
      <c r="F150" s="10" t="str">
        <f t="shared" ref="F150:O150" si="90">IF(F149&lt;=0,"",F149/$P149%)</f>
        <v/>
      </c>
      <c r="G150" s="10" t="str">
        <f t="shared" si="90"/>
        <v/>
      </c>
      <c r="H150" s="10">
        <f t="shared" si="90"/>
        <v>9.1141725382970537E-2</v>
      </c>
      <c r="I150" s="10">
        <f t="shared" si="90"/>
        <v>15.872682020541944</v>
      </c>
      <c r="J150" s="10">
        <f t="shared" si="90"/>
        <v>29.57198443579767</v>
      </c>
      <c r="K150" s="10">
        <f t="shared" si="90"/>
        <v>25.964875381217798</v>
      </c>
      <c r="L150" s="10">
        <f t="shared" si="90"/>
        <v>20.13881585866022</v>
      </c>
      <c r="M150" s="10">
        <f t="shared" si="90"/>
        <v>8.360500578399412</v>
      </c>
      <c r="N150" s="10" t="str">
        <f t="shared" si="90"/>
        <v/>
      </c>
      <c r="O150" s="10" t="str">
        <f t="shared" si="90"/>
        <v/>
      </c>
      <c r="P150" s="16">
        <f t="shared" ref="P150" si="91">SUM(D150:O150)</f>
        <v>100.00000000000001</v>
      </c>
    </row>
    <row r="151" spans="1:16" ht="16.05" customHeight="1" x14ac:dyDescent="0.2">
      <c r="A151" s="36"/>
      <c r="B151" s="36" t="s">
        <v>48</v>
      </c>
      <c r="C151" s="37" t="s">
        <v>21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21</v>
      </c>
      <c r="J151" s="8">
        <v>86.1</v>
      </c>
      <c r="K151" s="8">
        <v>30</v>
      </c>
      <c r="L151" s="8">
        <v>18.900000000000002</v>
      </c>
      <c r="M151" s="8">
        <v>24.7</v>
      </c>
      <c r="N151" s="8">
        <v>0.7</v>
      </c>
      <c r="O151" s="8">
        <v>0</v>
      </c>
      <c r="P151" s="16">
        <f t="shared" si="39"/>
        <v>181.39999999999998</v>
      </c>
    </row>
    <row r="152" spans="1:16" ht="16.05" customHeight="1" x14ac:dyDescent="0.2">
      <c r="A152" s="36"/>
      <c r="B152" s="36"/>
      <c r="C152" s="38" t="s">
        <v>22</v>
      </c>
      <c r="D152" s="10" t="str">
        <f>IF(D151&lt;=0,"",D151/$P151%)</f>
        <v/>
      </c>
      <c r="E152" s="10" t="str">
        <f>IF(E151&lt;=0,"",E151/$P151%)</f>
        <v/>
      </c>
      <c r="F152" s="10" t="str">
        <f t="shared" ref="F152:O152" si="92">IF(F151&lt;=0,"",F151/$P151%)</f>
        <v/>
      </c>
      <c r="G152" s="10" t="str">
        <f t="shared" si="92"/>
        <v/>
      </c>
      <c r="H152" s="10" t="str">
        <f t="shared" si="92"/>
        <v/>
      </c>
      <c r="I152" s="10">
        <f t="shared" si="92"/>
        <v>11.576626240352812</v>
      </c>
      <c r="J152" s="10">
        <f t="shared" si="92"/>
        <v>47.464167585446525</v>
      </c>
      <c r="K152" s="10">
        <f t="shared" si="92"/>
        <v>16.538037486218304</v>
      </c>
      <c r="L152" s="10">
        <f t="shared" si="92"/>
        <v>10.418963616317532</v>
      </c>
      <c r="M152" s="10">
        <f t="shared" si="92"/>
        <v>13.616317530319737</v>
      </c>
      <c r="N152" s="10">
        <f t="shared" si="92"/>
        <v>0.38588754134509373</v>
      </c>
      <c r="O152" s="10" t="str">
        <f t="shared" si="92"/>
        <v/>
      </c>
      <c r="P152" s="16">
        <f t="shared" ref="P152" si="93">SUM(D152:O152)</f>
        <v>100</v>
      </c>
    </row>
    <row r="153" spans="1:16" ht="16.05" customHeight="1" x14ac:dyDescent="0.2">
      <c r="A153" s="36"/>
      <c r="B153" s="36"/>
      <c r="C153" s="37" t="s">
        <v>23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14.200000000000001</v>
      </c>
      <c r="J153" s="8">
        <v>72.599999999999994</v>
      </c>
      <c r="K153" s="8">
        <v>46.400000000000006</v>
      </c>
      <c r="L153" s="8">
        <v>51</v>
      </c>
      <c r="M153" s="8">
        <v>59.6</v>
      </c>
      <c r="N153" s="8">
        <v>0</v>
      </c>
      <c r="O153" s="8">
        <v>0</v>
      </c>
      <c r="P153" s="16">
        <f t="shared" si="39"/>
        <v>243.79999999999998</v>
      </c>
    </row>
    <row r="154" spans="1:16" ht="16.05" customHeight="1" x14ac:dyDescent="0.2">
      <c r="A154" s="36"/>
      <c r="B154" s="36"/>
      <c r="C154" s="38" t="s">
        <v>22</v>
      </c>
      <c r="D154" s="10" t="str">
        <f>IF(D153&lt;=0,"",D153/$P153%)</f>
        <v/>
      </c>
      <c r="E154" s="10" t="str">
        <f>IF(E153&lt;=0,"",E153/$P153%)</f>
        <v/>
      </c>
      <c r="F154" s="10" t="str">
        <f t="shared" ref="F154:O154" si="94">IF(F153&lt;=0,"",F153/$P153%)</f>
        <v/>
      </c>
      <c r="G154" s="10" t="str">
        <f t="shared" si="94"/>
        <v/>
      </c>
      <c r="H154" s="10" t="str">
        <f t="shared" si="94"/>
        <v/>
      </c>
      <c r="I154" s="10">
        <f t="shared" si="94"/>
        <v>5.8244462674323225</v>
      </c>
      <c r="J154" s="10">
        <f t="shared" si="94"/>
        <v>29.778506972928632</v>
      </c>
      <c r="K154" s="10">
        <f t="shared" si="94"/>
        <v>19.031993437243646</v>
      </c>
      <c r="L154" s="10">
        <f t="shared" si="94"/>
        <v>20.918785890073835</v>
      </c>
      <c r="M154" s="10">
        <f t="shared" si="94"/>
        <v>24.44626743232158</v>
      </c>
      <c r="N154" s="10" t="str">
        <f t="shared" si="94"/>
        <v/>
      </c>
      <c r="O154" s="10" t="str">
        <f t="shared" si="94"/>
        <v/>
      </c>
      <c r="P154" s="16">
        <f t="shared" ref="P154" si="95">SUM(D154:O154)</f>
        <v>100.00000000000001</v>
      </c>
    </row>
    <row r="155" spans="1:16" ht="16.05" customHeight="1" x14ac:dyDescent="0.2">
      <c r="A155" s="36"/>
      <c r="B155" s="36"/>
      <c r="C155" s="37" t="s">
        <v>24</v>
      </c>
      <c r="D155" s="9">
        <f>SUM(D153,D151)</f>
        <v>0</v>
      </c>
      <c r="E155" s="9">
        <f t="shared" ref="E155:O155" si="96">SUM(E153,E151)</f>
        <v>0</v>
      </c>
      <c r="F155" s="9">
        <f t="shared" si="96"/>
        <v>0</v>
      </c>
      <c r="G155" s="9">
        <f t="shared" si="96"/>
        <v>0</v>
      </c>
      <c r="H155" s="9">
        <f t="shared" si="96"/>
        <v>0</v>
      </c>
      <c r="I155" s="9">
        <f t="shared" si="96"/>
        <v>35.200000000000003</v>
      </c>
      <c r="J155" s="9">
        <f t="shared" si="96"/>
        <v>158.69999999999999</v>
      </c>
      <c r="K155" s="9">
        <f t="shared" si="96"/>
        <v>76.400000000000006</v>
      </c>
      <c r="L155" s="9">
        <f t="shared" si="96"/>
        <v>69.900000000000006</v>
      </c>
      <c r="M155" s="9">
        <f t="shared" si="96"/>
        <v>84.3</v>
      </c>
      <c r="N155" s="9">
        <f t="shared" si="96"/>
        <v>0.7</v>
      </c>
      <c r="O155" s="9">
        <f t="shared" si="96"/>
        <v>0</v>
      </c>
      <c r="P155" s="16">
        <f t="shared" ref="P155:P217" si="97">SUM(D155:O155)</f>
        <v>425.19999999999993</v>
      </c>
    </row>
    <row r="156" spans="1:16" ht="16.05" customHeight="1" x14ac:dyDescent="0.2">
      <c r="A156" s="36"/>
      <c r="B156" s="40"/>
      <c r="C156" s="38" t="s">
        <v>22</v>
      </c>
      <c r="D156" s="10" t="str">
        <f>IF(D155&lt;=0,"",D155/$P155%)</f>
        <v/>
      </c>
      <c r="E156" s="10" t="str">
        <f>IF(E155&lt;=0,"",E155/$P155%)</f>
        <v/>
      </c>
      <c r="F156" s="10" t="str">
        <f t="shared" ref="F156:O156" si="98">IF(F155&lt;=0,"",F155/$P155%)</f>
        <v/>
      </c>
      <c r="G156" s="10" t="str">
        <f t="shared" si="98"/>
        <v/>
      </c>
      <c r="H156" s="10" t="str">
        <f t="shared" si="98"/>
        <v/>
      </c>
      <c r="I156" s="10">
        <f t="shared" si="98"/>
        <v>8.2784571966133615</v>
      </c>
      <c r="J156" s="10">
        <f t="shared" si="98"/>
        <v>37.323612417685801</v>
      </c>
      <c r="K156" s="10">
        <f t="shared" si="98"/>
        <v>17.968015051740363</v>
      </c>
      <c r="L156" s="10">
        <f t="shared" si="98"/>
        <v>16.439322671683918</v>
      </c>
      <c r="M156" s="10">
        <f t="shared" si="98"/>
        <v>19.825964252116655</v>
      </c>
      <c r="N156" s="10">
        <f t="shared" si="98"/>
        <v>0.16462841015992477</v>
      </c>
      <c r="O156" s="10" t="str">
        <f t="shared" si="98"/>
        <v/>
      </c>
      <c r="P156" s="16">
        <f t="shared" si="97"/>
        <v>100.00000000000001</v>
      </c>
    </row>
    <row r="157" spans="1:16" ht="16.05" customHeight="1" x14ac:dyDescent="0.2">
      <c r="A157" s="36"/>
      <c r="B157" s="36" t="s">
        <v>49</v>
      </c>
      <c r="C157" s="37" t="s">
        <v>21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11</v>
      </c>
      <c r="J157" s="8">
        <v>39.900000000000006</v>
      </c>
      <c r="K157" s="8">
        <v>62.400000000000006</v>
      </c>
      <c r="L157" s="8">
        <v>51.5</v>
      </c>
      <c r="M157" s="8">
        <v>28.5</v>
      </c>
      <c r="N157" s="8">
        <v>2.8000000000000003</v>
      </c>
      <c r="O157" s="8">
        <v>0</v>
      </c>
      <c r="P157" s="16">
        <f t="shared" si="97"/>
        <v>196.10000000000002</v>
      </c>
    </row>
    <row r="158" spans="1:16" ht="16.05" customHeight="1" x14ac:dyDescent="0.2">
      <c r="A158" s="36"/>
      <c r="B158" s="36"/>
      <c r="C158" s="38" t="s">
        <v>22</v>
      </c>
      <c r="D158" s="10" t="str">
        <f>IF(D157&lt;=0,"",D157/$P157%)</f>
        <v/>
      </c>
      <c r="E158" s="10" t="str">
        <f>IF(E157&lt;=0,"",E157/$P157%)</f>
        <v/>
      </c>
      <c r="F158" s="10" t="str">
        <f t="shared" ref="F158:O158" si="99">IF(F157&lt;=0,"",F157/$P157%)</f>
        <v/>
      </c>
      <c r="G158" s="10" t="str">
        <f t="shared" si="99"/>
        <v/>
      </c>
      <c r="H158" s="10" t="str">
        <f t="shared" si="99"/>
        <v/>
      </c>
      <c r="I158" s="10">
        <f t="shared" si="99"/>
        <v>5.6093829678735334</v>
      </c>
      <c r="J158" s="10">
        <f t="shared" si="99"/>
        <v>20.346761856195819</v>
      </c>
      <c r="K158" s="10">
        <f t="shared" si="99"/>
        <v>31.820499745028044</v>
      </c>
      <c r="L158" s="10">
        <f t="shared" si="99"/>
        <v>26.26211116777154</v>
      </c>
      <c r="M158" s="10">
        <f t="shared" si="99"/>
        <v>14.533401325854154</v>
      </c>
      <c r="N158" s="10">
        <f t="shared" si="99"/>
        <v>1.4278429372768995</v>
      </c>
      <c r="O158" s="10" t="str">
        <f t="shared" si="99"/>
        <v/>
      </c>
      <c r="P158" s="16">
        <f t="shared" si="97"/>
        <v>99.999999999999986</v>
      </c>
    </row>
    <row r="159" spans="1:16" ht="16.05" customHeight="1" x14ac:dyDescent="0.2">
      <c r="A159" s="36"/>
      <c r="B159" s="36"/>
      <c r="C159" s="37" t="s">
        <v>23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7.6</v>
      </c>
      <c r="K159" s="8">
        <v>116.9</v>
      </c>
      <c r="L159" s="8">
        <v>150</v>
      </c>
      <c r="M159" s="8">
        <v>6.6999999999999993</v>
      </c>
      <c r="N159" s="8">
        <v>0.2</v>
      </c>
      <c r="O159" s="8">
        <v>0</v>
      </c>
      <c r="P159" s="16">
        <f t="shared" si="97"/>
        <v>281.39999999999998</v>
      </c>
    </row>
    <row r="160" spans="1:16" ht="16.05" customHeight="1" x14ac:dyDescent="0.2">
      <c r="A160" s="36"/>
      <c r="B160" s="36"/>
      <c r="C160" s="38" t="s">
        <v>22</v>
      </c>
      <c r="D160" s="10" t="str">
        <f>IF(D159&lt;=0,"",D159/$P159%)</f>
        <v/>
      </c>
      <c r="E160" s="10" t="str">
        <f>IF(E159&lt;=0,"",E159/$P159%)</f>
        <v/>
      </c>
      <c r="F160" s="10" t="str">
        <f t="shared" ref="F160:O160" si="100">IF(F159&lt;=0,"",F159/$P159%)</f>
        <v/>
      </c>
      <c r="G160" s="10" t="str">
        <f t="shared" si="100"/>
        <v/>
      </c>
      <c r="H160" s="10" t="str">
        <f t="shared" si="100"/>
        <v/>
      </c>
      <c r="I160" s="10" t="str">
        <f t="shared" si="100"/>
        <v/>
      </c>
      <c r="J160" s="10">
        <f t="shared" si="100"/>
        <v>2.7007818052594175</v>
      </c>
      <c r="K160" s="10">
        <f t="shared" si="100"/>
        <v>41.542288557213936</v>
      </c>
      <c r="L160" s="10">
        <f t="shared" si="100"/>
        <v>53.304904051172713</v>
      </c>
      <c r="M160" s="10">
        <f t="shared" si="100"/>
        <v>2.3809523809523809</v>
      </c>
      <c r="N160" s="10">
        <f t="shared" si="100"/>
        <v>7.107320540156363E-2</v>
      </c>
      <c r="O160" s="10" t="str">
        <f t="shared" si="100"/>
        <v/>
      </c>
      <c r="P160" s="16">
        <f t="shared" si="97"/>
        <v>100.00000000000001</v>
      </c>
    </row>
    <row r="161" spans="1:16" ht="16.05" customHeight="1" x14ac:dyDescent="0.2">
      <c r="A161" s="36"/>
      <c r="B161" s="36"/>
      <c r="C161" s="37" t="s">
        <v>24</v>
      </c>
      <c r="D161" s="9">
        <f>SUM(D159,D157)</f>
        <v>0</v>
      </c>
      <c r="E161" s="9">
        <f t="shared" ref="E161:O161" si="101">SUM(E159,E157)</f>
        <v>0</v>
      </c>
      <c r="F161" s="9">
        <f t="shared" si="101"/>
        <v>0</v>
      </c>
      <c r="G161" s="9">
        <f t="shared" si="101"/>
        <v>0</v>
      </c>
      <c r="H161" s="9">
        <f t="shared" si="101"/>
        <v>0</v>
      </c>
      <c r="I161" s="9">
        <f t="shared" si="101"/>
        <v>11</v>
      </c>
      <c r="J161" s="9">
        <f t="shared" si="101"/>
        <v>47.500000000000007</v>
      </c>
      <c r="K161" s="9">
        <f t="shared" si="101"/>
        <v>179.3</v>
      </c>
      <c r="L161" s="9">
        <f t="shared" si="101"/>
        <v>201.5</v>
      </c>
      <c r="M161" s="9">
        <f t="shared" si="101"/>
        <v>35.200000000000003</v>
      </c>
      <c r="N161" s="9">
        <f t="shared" si="101"/>
        <v>3.0000000000000004</v>
      </c>
      <c r="O161" s="9">
        <f t="shared" si="101"/>
        <v>0</v>
      </c>
      <c r="P161" s="16">
        <f t="shared" si="97"/>
        <v>477.5</v>
      </c>
    </row>
    <row r="162" spans="1:16" ht="16.05" customHeight="1" x14ac:dyDescent="0.2">
      <c r="A162" s="36"/>
      <c r="B162" s="40"/>
      <c r="C162" s="38" t="s">
        <v>22</v>
      </c>
      <c r="D162" s="10" t="str">
        <f>IF(D161&lt;=0,"",D161/$P161%)</f>
        <v/>
      </c>
      <c r="E162" s="10" t="str">
        <f>IF(E161&lt;=0,"",E161/$P161%)</f>
        <v/>
      </c>
      <c r="F162" s="10" t="str">
        <f t="shared" ref="F162:O162" si="102">IF(F161&lt;=0,"",F161/$P161%)</f>
        <v/>
      </c>
      <c r="G162" s="10" t="str">
        <f t="shared" si="102"/>
        <v/>
      </c>
      <c r="H162" s="10" t="str">
        <f t="shared" si="102"/>
        <v/>
      </c>
      <c r="I162" s="10">
        <f t="shared" si="102"/>
        <v>2.3036649214659684</v>
      </c>
      <c r="J162" s="10">
        <f t="shared" si="102"/>
        <v>9.9476439790575917</v>
      </c>
      <c r="K162" s="10">
        <f t="shared" si="102"/>
        <v>37.549738219895289</v>
      </c>
      <c r="L162" s="10">
        <f t="shared" si="102"/>
        <v>42.198952879581149</v>
      </c>
      <c r="M162" s="10">
        <f t="shared" si="102"/>
        <v>7.3717277486910993</v>
      </c>
      <c r="N162" s="10">
        <f t="shared" si="102"/>
        <v>0.62827225130890052</v>
      </c>
      <c r="O162" s="10" t="str">
        <f t="shared" si="102"/>
        <v/>
      </c>
      <c r="P162" s="16">
        <f t="shared" si="97"/>
        <v>100</v>
      </c>
    </row>
    <row r="163" spans="1:16" ht="16.05" customHeight="1" x14ac:dyDescent="0.2">
      <c r="A163" s="36"/>
      <c r="B163" s="36" t="s">
        <v>50</v>
      </c>
      <c r="C163" s="37" t="s">
        <v>21</v>
      </c>
      <c r="D163" s="8">
        <v>0</v>
      </c>
      <c r="E163" s="8">
        <v>0</v>
      </c>
      <c r="F163" s="8">
        <v>0</v>
      </c>
      <c r="G163" s="8">
        <v>0</v>
      </c>
      <c r="H163" s="8">
        <v>26.9</v>
      </c>
      <c r="I163" s="8">
        <v>991.2</v>
      </c>
      <c r="J163" s="8">
        <v>1741.3</v>
      </c>
      <c r="K163" s="8">
        <v>567.29999999999995</v>
      </c>
      <c r="L163" s="8">
        <v>43.3</v>
      </c>
      <c r="M163" s="8">
        <v>17.2</v>
      </c>
      <c r="N163" s="8">
        <v>2.5</v>
      </c>
      <c r="O163" s="8">
        <v>0</v>
      </c>
      <c r="P163" s="16">
        <f t="shared" si="97"/>
        <v>3389.7</v>
      </c>
    </row>
    <row r="164" spans="1:16" ht="16.05" customHeight="1" x14ac:dyDescent="0.2">
      <c r="A164" s="36"/>
      <c r="B164" s="36"/>
      <c r="C164" s="38" t="s">
        <v>22</v>
      </c>
      <c r="D164" s="10" t="str">
        <f>IF(D163&lt;=0,"",D163/$P163%)</f>
        <v/>
      </c>
      <c r="E164" s="10" t="str">
        <f>IF(E163&lt;=0,"",E163/$P163%)</f>
        <v/>
      </c>
      <c r="F164" s="10" t="str">
        <f t="shared" ref="F164:O164" si="103">IF(F163&lt;=0,"",F163/$P163%)</f>
        <v/>
      </c>
      <c r="G164" s="10" t="str">
        <f t="shared" si="103"/>
        <v/>
      </c>
      <c r="H164" s="10">
        <f t="shared" si="103"/>
        <v>0.79358055285128482</v>
      </c>
      <c r="I164" s="10">
        <f t="shared" si="103"/>
        <v>29.241525798743254</v>
      </c>
      <c r="J164" s="10">
        <f t="shared" si="103"/>
        <v>51.370327757618668</v>
      </c>
      <c r="K164" s="10">
        <f t="shared" si="103"/>
        <v>16.735994335781928</v>
      </c>
      <c r="L164" s="10">
        <f t="shared" si="103"/>
        <v>1.277399179868425</v>
      </c>
      <c r="M164" s="10">
        <f t="shared" si="103"/>
        <v>0.50741953565212261</v>
      </c>
      <c r="N164" s="10">
        <f t="shared" si="103"/>
        <v>7.3752839484320154E-2</v>
      </c>
      <c r="O164" s="10" t="str">
        <f t="shared" si="103"/>
        <v/>
      </c>
      <c r="P164" s="16">
        <f t="shared" si="97"/>
        <v>99.999999999999986</v>
      </c>
    </row>
    <row r="165" spans="1:16" ht="16.05" customHeight="1" x14ac:dyDescent="0.2">
      <c r="A165" s="36"/>
      <c r="B165" s="36"/>
      <c r="C165" s="37" t="s">
        <v>23</v>
      </c>
      <c r="D165" s="8">
        <v>0</v>
      </c>
      <c r="E165" s="8">
        <v>0</v>
      </c>
      <c r="F165" s="8">
        <v>0</v>
      </c>
      <c r="G165" s="8">
        <v>0</v>
      </c>
      <c r="H165" s="8">
        <v>0.6</v>
      </c>
      <c r="I165" s="8">
        <v>70.400000000000006</v>
      </c>
      <c r="J165" s="8">
        <v>180.70000000000002</v>
      </c>
      <c r="K165" s="8">
        <v>50.6</v>
      </c>
      <c r="L165" s="8">
        <v>5.0999999999999996</v>
      </c>
      <c r="M165" s="8">
        <v>5.9</v>
      </c>
      <c r="N165" s="8">
        <v>0</v>
      </c>
      <c r="O165" s="8">
        <v>0</v>
      </c>
      <c r="P165" s="16">
        <f t="shared" si="97"/>
        <v>313.3</v>
      </c>
    </row>
    <row r="166" spans="1:16" ht="16.05" customHeight="1" x14ac:dyDescent="0.2">
      <c r="A166" s="36"/>
      <c r="B166" s="36"/>
      <c r="C166" s="38" t="s">
        <v>22</v>
      </c>
      <c r="D166" s="10" t="str">
        <f>IF(D165&lt;=0,"",D165/$P165%)</f>
        <v/>
      </c>
      <c r="E166" s="10" t="str">
        <f>IF(E165&lt;=0,"",E165/$P165%)</f>
        <v/>
      </c>
      <c r="F166" s="10" t="str">
        <f t="shared" ref="F166:O166" si="104">IF(F165&lt;=0,"",F165/$P165%)</f>
        <v/>
      </c>
      <c r="G166" s="10" t="str">
        <f t="shared" si="104"/>
        <v/>
      </c>
      <c r="H166" s="10">
        <f t="shared" si="104"/>
        <v>0.19150973507819979</v>
      </c>
      <c r="I166" s="10">
        <f t="shared" si="104"/>
        <v>22.470475582508779</v>
      </c>
      <c r="J166" s="10">
        <f t="shared" si="104"/>
        <v>57.676348547717851</v>
      </c>
      <c r="K166" s="10">
        <f t="shared" si="104"/>
        <v>16.150654324928183</v>
      </c>
      <c r="L166" s="10">
        <f t="shared" si="104"/>
        <v>1.6278327481646984</v>
      </c>
      <c r="M166" s="10">
        <f t="shared" si="104"/>
        <v>1.8831790616022983</v>
      </c>
      <c r="N166" s="10" t="str">
        <f t="shared" si="104"/>
        <v/>
      </c>
      <c r="O166" s="10" t="str">
        <f t="shared" si="104"/>
        <v/>
      </c>
      <c r="P166" s="16">
        <f t="shared" si="97"/>
        <v>100</v>
      </c>
    </row>
    <row r="167" spans="1:16" ht="16.05" customHeight="1" x14ac:dyDescent="0.2">
      <c r="A167" s="36"/>
      <c r="B167" s="36"/>
      <c r="C167" s="37" t="s">
        <v>24</v>
      </c>
      <c r="D167" s="9">
        <f>SUM(D165,D163)</f>
        <v>0</v>
      </c>
      <c r="E167" s="9">
        <f t="shared" ref="E167:O167" si="105">SUM(E165,E163)</f>
        <v>0</v>
      </c>
      <c r="F167" s="9">
        <f t="shared" si="105"/>
        <v>0</v>
      </c>
      <c r="G167" s="9">
        <f t="shared" si="105"/>
        <v>0</v>
      </c>
      <c r="H167" s="9">
        <f t="shared" si="105"/>
        <v>27.5</v>
      </c>
      <c r="I167" s="9">
        <f t="shared" si="105"/>
        <v>1061.6000000000001</v>
      </c>
      <c r="J167" s="9">
        <f t="shared" si="105"/>
        <v>1922</v>
      </c>
      <c r="K167" s="9">
        <f t="shared" si="105"/>
        <v>617.9</v>
      </c>
      <c r="L167" s="9">
        <f t="shared" si="105"/>
        <v>48.4</v>
      </c>
      <c r="M167" s="9">
        <f t="shared" si="105"/>
        <v>23.1</v>
      </c>
      <c r="N167" s="9">
        <f t="shared" si="105"/>
        <v>2.5</v>
      </c>
      <c r="O167" s="9">
        <f t="shared" si="105"/>
        <v>0</v>
      </c>
      <c r="P167" s="16">
        <f t="shared" si="97"/>
        <v>3703.0000000000005</v>
      </c>
    </row>
    <row r="168" spans="1:16" ht="16.05" customHeight="1" x14ac:dyDescent="0.2">
      <c r="A168" s="36"/>
      <c r="B168" s="40"/>
      <c r="C168" s="38" t="s">
        <v>22</v>
      </c>
      <c r="D168" s="10" t="str">
        <f>IF(D167&lt;=0,"",D167/$P167%)</f>
        <v/>
      </c>
      <c r="E168" s="10" t="str">
        <f>IF(E167&lt;=0,"",E167/$P167%)</f>
        <v/>
      </c>
      <c r="F168" s="10" t="str">
        <f t="shared" ref="F168:O168" si="106">IF(F167&lt;=0,"",F167/$P167%)</f>
        <v/>
      </c>
      <c r="G168" s="10" t="str">
        <f t="shared" si="106"/>
        <v/>
      </c>
      <c r="H168" s="10">
        <f t="shared" si="106"/>
        <v>0.74264110180934373</v>
      </c>
      <c r="I168" s="10">
        <f t="shared" si="106"/>
        <v>28.668647042938161</v>
      </c>
      <c r="J168" s="10">
        <f t="shared" si="106"/>
        <v>51.903861733729407</v>
      </c>
      <c r="K168" s="10">
        <f t="shared" si="106"/>
        <v>16.686470429381583</v>
      </c>
      <c r="L168" s="10">
        <f t="shared" si="106"/>
        <v>1.307048339184445</v>
      </c>
      <c r="M168" s="10">
        <f t="shared" si="106"/>
        <v>0.62381852551984884</v>
      </c>
      <c r="N168" s="10">
        <f t="shared" si="106"/>
        <v>6.7512827437213069E-2</v>
      </c>
      <c r="O168" s="10" t="str">
        <f t="shared" si="106"/>
        <v/>
      </c>
      <c r="P168" s="16">
        <f t="shared" si="97"/>
        <v>100.00000000000001</v>
      </c>
    </row>
    <row r="169" spans="1:16" ht="16.05" customHeight="1" x14ac:dyDescent="0.2">
      <c r="A169" s="36"/>
      <c r="B169" s="36" t="s">
        <v>51</v>
      </c>
      <c r="C169" s="37" t="s">
        <v>21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38.1</v>
      </c>
      <c r="J169" s="8">
        <v>85.199999999999989</v>
      </c>
      <c r="K169" s="8">
        <v>83.199999999999989</v>
      </c>
      <c r="L169" s="8">
        <v>5.6</v>
      </c>
      <c r="M169" s="8">
        <v>0.9</v>
      </c>
      <c r="N169" s="8">
        <v>0</v>
      </c>
      <c r="O169" s="8">
        <v>0</v>
      </c>
      <c r="P169" s="16">
        <f t="shared" si="97"/>
        <v>212.99999999999997</v>
      </c>
    </row>
    <row r="170" spans="1:16" ht="16.05" customHeight="1" x14ac:dyDescent="0.2">
      <c r="A170" s="36"/>
      <c r="B170" s="36"/>
      <c r="C170" s="38" t="s">
        <v>22</v>
      </c>
      <c r="D170" s="10" t="str">
        <f>IF(D169&lt;=0,"",D169/$P169%)</f>
        <v/>
      </c>
      <c r="E170" s="10" t="str">
        <f>IF(E169&lt;=0,"",E169/$P169%)</f>
        <v/>
      </c>
      <c r="F170" s="10" t="str">
        <f t="shared" ref="F170:O170" si="107">IF(F169&lt;=0,"",F169/$P169%)</f>
        <v/>
      </c>
      <c r="G170" s="10" t="str">
        <f t="shared" si="107"/>
        <v/>
      </c>
      <c r="H170" s="10" t="str">
        <f t="shared" si="107"/>
        <v/>
      </c>
      <c r="I170" s="10">
        <f t="shared" si="107"/>
        <v>17.887323943661972</v>
      </c>
      <c r="J170" s="10">
        <f t="shared" si="107"/>
        <v>40</v>
      </c>
      <c r="K170" s="10">
        <f t="shared" si="107"/>
        <v>39.061032863849761</v>
      </c>
      <c r="L170" s="10">
        <f t="shared" si="107"/>
        <v>2.629107981220657</v>
      </c>
      <c r="M170" s="10">
        <f t="shared" si="107"/>
        <v>0.42253521126760568</v>
      </c>
      <c r="N170" s="10" t="str">
        <f t="shared" si="107"/>
        <v/>
      </c>
      <c r="O170" s="10" t="str">
        <f t="shared" si="107"/>
        <v/>
      </c>
      <c r="P170" s="16">
        <f t="shared" si="97"/>
        <v>99.999999999999986</v>
      </c>
    </row>
    <row r="171" spans="1:16" ht="16.05" customHeight="1" x14ac:dyDescent="0.2">
      <c r="A171" s="36"/>
      <c r="B171" s="36"/>
      <c r="C171" s="37" t="s">
        <v>23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8.6999999999999993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16">
        <f t="shared" si="97"/>
        <v>8.6999999999999993</v>
      </c>
    </row>
    <row r="172" spans="1:16" ht="16.05" customHeight="1" x14ac:dyDescent="0.2">
      <c r="A172" s="36"/>
      <c r="B172" s="36"/>
      <c r="C172" s="38" t="s">
        <v>22</v>
      </c>
      <c r="D172" s="10" t="str">
        <f>IF(D171&lt;=0,"",D171/$P171%)</f>
        <v/>
      </c>
      <c r="E172" s="10" t="str">
        <f>IF(E171&lt;=0,"",E171/$P171%)</f>
        <v/>
      </c>
      <c r="F172" s="10" t="str">
        <f t="shared" ref="F172:O172" si="108">IF(F171&lt;=0,"",F171/$P171%)</f>
        <v/>
      </c>
      <c r="G172" s="10" t="str">
        <f t="shared" si="108"/>
        <v/>
      </c>
      <c r="H172" s="10" t="str">
        <f t="shared" si="108"/>
        <v/>
      </c>
      <c r="I172" s="10" t="str">
        <f t="shared" si="108"/>
        <v/>
      </c>
      <c r="J172" s="10">
        <f t="shared" si="108"/>
        <v>100</v>
      </c>
      <c r="K172" s="10" t="str">
        <f t="shared" si="108"/>
        <v/>
      </c>
      <c r="L172" s="10" t="str">
        <f t="shared" si="108"/>
        <v/>
      </c>
      <c r="M172" s="10" t="str">
        <f t="shared" si="108"/>
        <v/>
      </c>
      <c r="N172" s="10" t="str">
        <f t="shared" si="108"/>
        <v/>
      </c>
      <c r="O172" s="10" t="str">
        <f t="shared" si="108"/>
        <v/>
      </c>
      <c r="P172" s="16">
        <f t="shared" si="97"/>
        <v>100</v>
      </c>
    </row>
    <row r="173" spans="1:16" ht="16.05" customHeight="1" x14ac:dyDescent="0.2">
      <c r="A173" s="36"/>
      <c r="B173" s="36"/>
      <c r="C173" s="37" t="s">
        <v>24</v>
      </c>
      <c r="D173" s="9">
        <f>SUM(D171,D169)</f>
        <v>0</v>
      </c>
      <c r="E173" s="9">
        <f t="shared" ref="E173:O173" si="109">SUM(E171,E169)</f>
        <v>0</v>
      </c>
      <c r="F173" s="9">
        <f t="shared" si="109"/>
        <v>0</v>
      </c>
      <c r="G173" s="9">
        <f t="shared" si="109"/>
        <v>0</v>
      </c>
      <c r="H173" s="9">
        <f t="shared" si="109"/>
        <v>0</v>
      </c>
      <c r="I173" s="9">
        <f t="shared" si="109"/>
        <v>38.1</v>
      </c>
      <c r="J173" s="9">
        <f t="shared" si="109"/>
        <v>93.899999999999991</v>
      </c>
      <c r="K173" s="9">
        <f t="shared" si="109"/>
        <v>83.199999999999989</v>
      </c>
      <c r="L173" s="9">
        <f t="shared" si="109"/>
        <v>5.6</v>
      </c>
      <c r="M173" s="9">
        <f t="shared" si="109"/>
        <v>0.9</v>
      </c>
      <c r="N173" s="9">
        <f t="shared" si="109"/>
        <v>0</v>
      </c>
      <c r="O173" s="9">
        <f t="shared" si="109"/>
        <v>0</v>
      </c>
      <c r="P173" s="16">
        <f t="shared" si="97"/>
        <v>221.7</v>
      </c>
    </row>
    <row r="174" spans="1:16" ht="16.05" customHeight="1" x14ac:dyDescent="0.2">
      <c r="A174" s="36"/>
      <c r="B174" s="40"/>
      <c r="C174" s="38" t="s">
        <v>22</v>
      </c>
      <c r="D174" s="10" t="str">
        <f>IF(D173&lt;=0,"",D173/$P173%)</f>
        <v/>
      </c>
      <c r="E174" s="10" t="str">
        <f>IF(E173&lt;=0,"",E173/$P173%)</f>
        <v/>
      </c>
      <c r="F174" s="10" t="str">
        <f t="shared" ref="F174:O174" si="110">IF(F173&lt;=0,"",F173/$P173%)</f>
        <v/>
      </c>
      <c r="G174" s="10" t="str">
        <f t="shared" si="110"/>
        <v/>
      </c>
      <c r="H174" s="10" t="str">
        <f t="shared" si="110"/>
        <v/>
      </c>
      <c r="I174" s="10">
        <f t="shared" si="110"/>
        <v>17.185385656292286</v>
      </c>
      <c r="J174" s="10">
        <f t="shared" si="110"/>
        <v>42.354533152909333</v>
      </c>
      <c r="K174" s="10">
        <f t="shared" si="110"/>
        <v>37.528191249436169</v>
      </c>
      <c r="L174" s="10">
        <f t="shared" si="110"/>
        <v>2.5259359494812808</v>
      </c>
      <c r="M174" s="10">
        <f t="shared" si="110"/>
        <v>0.40595399188092018</v>
      </c>
      <c r="N174" s="10" t="str">
        <f t="shared" si="110"/>
        <v/>
      </c>
      <c r="O174" s="10" t="str">
        <f t="shared" si="110"/>
        <v/>
      </c>
      <c r="P174" s="16">
        <f t="shared" si="97"/>
        <v>99.999999999999986</v>
      </c>
    </row>
    <row r="175" spans="1:16" ht="16.05" customHeight="1" x14ac:dyDescent="0.2">
      <c r="A175" s="36"/>
      <c r="B175" s="36" t="s">
        <v>52</v>
      </c>
      <c r="C175" s="37" t="s">
        <v>21</v>
      </c>
      <c r="D175" s="8">
        <v>0</v>
      </c>
      <c r="E175" s="8">
        <v>0</v>
      </c>
      <c r="F175" s="8">
        <v>0</v>
      </c>
      <c r="G175" s="8">
        <v>0.3</v>
      </c>
      <c r="H175" s="8">
        <v>3.2</v>
      </c>
      <c r="I175" s="8">
        <v>0.89999999999999991</v>
      </c>
      <c r="J175" s="8">
        <v>1.7</v>
      </c>
      <c r="K175" s="8">
        <v>2.5</v>
      </c>
      <c r="L175" s="8">
        <v>3.3</v>
      </c>
      <c r="M175" s="8">
        <v>2.1</v>
      </c>
      <c r="N175" s="8">
        <v>1</v>
      </c>
      <c r="O175" s="8">
        <v>0.8</v>
      </c>
      <c r="P175" s="16">
        <f t="shared" si="97"/>
        <v>15.800000000000002</v>
      </c>
    </row>
    <row r="176" spans="1:16" ht="16.05" customHeight="1" x14ac:dyDescent="0.2">
      <c r="A176" s="36"/>
      <c r="B176" s="36"/>
      <c r="C176" s="38" t="s">
        <v>22</v>
      </c>
      <c r="D176" s="10" t="str">
        <f>IF(D175&lt;=0,"",D175/$P175%)</f>
        <v/>
      </c>
      <c r="E176" s="10" t="str">
        <f>IF(E175&lt;=0,"",E175/$P175%)</f>
        <v/>
      </c>
      <c r="F176" s="10" t="str">
        <f t="shared" ref="F176:O176" si="111">IF(F175&lt;=0,"",F175/$P175%)</f>
        <v/>
      </c>
      <c r="G176" s="10">
        <f t="shared" si="111"/>
        <v>1.8987341772151896</v>
      </c>
      <c r="H176" s="10">
        <f t="shared" si="111"/>
        <v>20.253164556962023</v>
      </c>
      <c r="I176" s="10">
        <f t="shared" si="111"/>
        <v>5.696202531645568</v>
      </c>
      <c r="J176" s="10">
        <f t="shared" si="111"/>
        <v>10.759493670886073</v>
      </c>
      <c r="K176" s="10">
        <f t="shared" si="111"/>
        <v>15.82278481012658</v>
      </c>
      <c r="L176" s="10">
        <f t="shared" si="111"/>
        <v>20.886075949367083</v>
      </c>
      <c r="M176" s="10">
        <f t="shared" si="111"/>
        <v>13.291139240506327</v>
      </c>
      <c r="N176" s="10">
        <f t="shared" si="111"/>
        <v>6.329113924050632</v>
      </c>
      <c r="O176" s="10">
        <f t="shared" si="111"/>
        <v>5.0632911392405058</v>
      </c>
      <c r="P176" s="16">
        <f t="shared" si="97"/>
        <v>99.999999999999972</v>
      </c>
    </row>
    <row r="177" spans="1:16" ht="16.05" customHeight="1" x14ac:dyDescent="0.2">
      <c r="A177" s="36"/>
      <c r="B177" s="36"/>
      <c r="C177" s="37" t="s">
        <v>23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1</v>
      </c>
      <c r="K177" s="8">
        <v>2.2000000000000002</v>
      </c>
      <c r="L177" s="8">
        <v>2.7</v>
      </c>
      <c r="M177" s="8">
        <v>2.8</v>
      </c>
      <c r="N177" s="8">
        <v>1</v>
      </c>
      <c r="O177" s="8">
        <v>0</v>
      </c>
      <c r="P177" s="16">
        <f t="shared" si="97"/>
        <v>9.6999999999999993</v>
      </c>
    </row>
    <row r="178" spans="1:16" ht="16.05" customHeight="1" x14ac:dyDescent="0.2">
      <c r="A178" s="36"/>
      <c r="B178" s="36"/>
      <c r="C178" s="38" t="s">
        <v>22</v>
      </c>
      <c r="D178" s="10" t="str">
        <f>IF(D177&lt;=0,"",D177/$P177%)</f>
        <v/>
      </c>
      <c r="E178" s="10" t="str">
        <f>IF(E177&lt;=0,"",E177/$P177%)</f>
        <v/>
      </c>
      <c r="F178" s="10" t="str">
        <f t="shared" ref="F178:O178" si="112">IF(F177&lt;=0,"",F177/$P177%)</f>
        <v/>
      </c>
      <c r="G178" s="10" t="str">
        <f t="shared" si="112"/>
        <v/>
      </c>
      <c r="H178" s="10" t="str">
        <f t="shared" si="112"/>
        <v/>
      </c>
      <c r="I178" s="10" t="str">
        <f t="shared" si="112"/>
        <v/>
      </c>
      <c r="J178" s="10">
        <f t="shared" si="112"/>
        <v>10.309278350515465</v>
      </c>
      <c r="K178" s="10">
        <f t="shared" si="112"/>
        <v>22.680412371134025</v>
      </c>
      <c r="L178" s="10">
        <f t="shared" si="112"/>
        <v>27.835051546391757</v>
      </c>
      <c r="M178" s="10">
        <f t="shared" si="112"/>
        <v>28.865979381443299</v>
      </c>
      <c r="N178" s="10">
        <f t="shared" si="112"/>
        <v>10.309278350515465</v>
      </c>
      <c r="O178" s="10" t="str">
        <f t="shared" si="112"/>
        <v/>
      </c>
      <c r="P178" s="16">
        <f t="shared" si="97"/>
        <v>100.00000000000001</v>
      </c>
    </row>
    <row r="179" spans="1:16" ht="16.05" customHeight="1" x14ac:dyDescent="0.2">
      <c r="A179" s="46"/>
      <c r="B179" s="36"/>
      <c r="C179" s="37" t="s">
        <v>24</v>
      </c>
      <c r="D179" s="9">
        <f>SUM(D177,D175)</f>
        <v>0</v>
      </c>
      <c r="E179" s="9">
        <f t="shared" ref="E179:O179" si="113">SUM(E177,E175)</f>
        <v>0</v>
      </c>
      <c r="F179" s="9">
        <f t="shared" si="113"/>
        <v>0</v>
      </c>
      <c r="G179" s="9">
        <f t="shared" si="113"/>
        <v>0.3</v>
      </c>
      <c r="H179" s="9">
        <f t="shared" si="113"/>
        <v>3.2</v>
      </c>
      <c r="I179" s="9">
        <f t="shared" si="113"/>
        <v>0.89999999999999991</v>
      </c>
      <c r="J179" s="9">
        <f t="shared" si="113"/>
        <v>2.7</v>
      </c>
      <c r="K179" s="9">
        <f t="shared" si="113"/>
        <v>4.7</v>
      </c>
      <c r="L179" s="9">
        <f t="shared" si="113"/>
        <v>6</v>
      </c>
      <c r="M179" s="9">
        <f t="shared" si="113"/>
        <v>4.9000000000000004</v>
      </c>
      <c r="N179" s="9">
        <f t="shared" si="113"/>
        <v>2</v>
      </c>
      <c r="O179" s="9">
        <f t="shared" si="113"/>
        <v>0.8</v>
      </c>
      <c r="P179" s="16">
        <f t="shared" si="97"/>
        <v>25.500000000000004</v>
      </c>
    </row>
    <row r="180" spans="1:16" ht="16.05" customHeight="1" x14ac:dyDescent="0.2">
      <c r="A180" s="46"/>
      <c r="B180" s="40"/>
      <c r="C180" s="38" t="s">
        <v>22</v>
      </c>
      <c r="D180" s="10" t="str">
        <f>IF(D179&lt;=0,"",D179/$P179%)</f>
        <v/>
      </c>
      <c r="E180" s="10" t="str">
        <f>IF(E179&lt;=0,"",E179/$P179%)</f>
        <v/>
      </c>
      <c r="F180" s="10" t="str">
        <f t="shared" ref="F180:O180" si="114">IF(F179&lt;=0,"",F179/$P179%)</f>
        <v/>
      </c>
      <c r="G180" s="10">
        <f t="shared" si="114"/>
        <v>1.1764705882352937</v>
      </c>
      <c r="H180" s="10">
        <f t="shared" si="114"/>
        <v>12.549019607843135</v>
      </c>
      <c r="I180" s="10">
        <f t="shared" si="114"/>
        <v>3.5294117647058814</v>
      </c>
      <c r="J180" s="10">
        <f t="shared" si="114"/>
        <v>10.588235294117645</v>
      </c>
      <c r="K180" s="10">
        <f t="shared" si="114"/>
        <v>18.431372549019603</v>
      </c>
      <c r="L180" s="10">
        <f t="shared" si="114"/>
        <v>23.529411764705877</v>
      </c>
      <c r="M180" s="10">
        <f t="shared" si="114"/>
        <v>19.2156862745098</v>
      </c>
      <c r="N180" s="10">
        <f t="shared" si="114"/>
        <v>7.8431372549019587</v>
      </c>
      <c r="O180" s="10">
        <f t="shared" si="114"/>
        <v>3.1372549019607838</v>
      </c>
      <c r="P180" s="16">
        <f t="shared" si="97"/>
        <v>99.999999999999986</v>
      </c>
    </row>
    <row r="181" spans="1:16" ht="16.05" customHeight="1" x14ac:dyDescent="0.2">
      <c r="A181" s="46"/>
      <c r="B181" s="36" t="s">
        <v>53</v>
      </c>
      <c r="C181" s="37" t="s">
        <v>21</v>
      </c>
      <c r="D181" s="34">
        <v>0</v>
      </c>
      <c r="E181" s="34">
        <v>0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  <c r="O181" s="34">
        <v>0</v>
      </c>
      <c r="P181" s="16">
        <f t="shared" si="97"/>
        <v>0</v>
      </c>
    </row>
    <row r="182" spans="1:16" ht="16.05" customHeight="1" x14ac:dyDescent="0.2">
      <c r="A182" s="46"/>
      <c r="B182" s="36"/>
      <c r="C182" s="38" t="s">
        <v>22</v>
      </c>
      <c r="D182" s="10" t="str">
        <f>IF(D181&lt;=0,"",D181/$P181%)</f>
        <v/>
      </c>
      <c r="E182" s="10" t="str">
        <f>IF(E181&lt;=0,"",E181/$P181%)</f>
        <v/>
      </c>
      <c r="F182" s="10" t="str">
        <f t="shared" ref="F182:O182" si="115">IF(F181&lt;=0,"",F181/$P181%)</f>
        <v/>
      </c>
      <c r="G182" s="10" t="str">
        <f t="shared" si="115"/>
        <v/>
      </c>
      <c r="H182" s="10" t="str">
        <f t="shared" si="115"/>
        <v/>
      </c>
      <c r="I182" s="10" t="str">
        <f t="shared" si="115"/>
        <v/>
      </c>
      <c r="J182" s="10" t="str">
        <f t="shared" si="115"/>
        <v/>
      </c>
      <c r="K182" s="10" t="str">
        <f t="shared" si="115"/>
        <v/>
      </c>
      <c r="L182" s="10" t="str">
        <f t="shared" si="115"/>
        <v/>
      </c>
      <c r="M182" s="10" t="str">
        <f t="shared" si="115"/>
        <v/>
      </c>
      <c r="N182" s="10" t="str">
        <f t="shared" si="115"/>
        <v/>
      </c>
      <c r="O182" s="10" t="str">
        <f t="shared" si="115"/>
        <v/>
      </c>
      <c r="P182" s="16">
        <f t="shared" si="97"/>
        <v>0</v>
      </c>
    </row>
    <row r="183" spans="1:16" ht="16.05" customHeight="1" x14ac:dyDescent="0.2">
      <c r="A183" s="46"/>
      <c r="B183" s="36"/>
      <c r="C183" s="37" t="s">
        <v>23</v>
      </c>
      <c r="D183" s="34">
        <v>0</v>
      </c>
      <c r="E183" s="34">
        <v>0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16">
        <f t="shared" si="97"/>
        <v>0</v>
      </c>
    </row>
    <row r="184" spans="1:16" ht="16.05" customHeight="1" x14ac:dyDescent="0.2">
      <c r="A184" s="46"/>
      <c r="B184" s="36"/>
      <c r="C184" s="38" t="s">
        <v>22</v>
      </c>
      <c r="D184" s="10" t="str">
        <f>IF(D183&lt;=0,"",D183/$P183%)</f>
        <v/>
      </c>
      <c r="E184" s="10" t="str">
        <f>IF(E183&lt;=0,"",E183/$P183%)</f>
        <v/>
      </c>
      <c r="F184" s="10" t="str">
        <f t="shared" ref="F184:O184" si="116">IF(F183&lt;=0,"",F183/$P183%)</f>
        <v/>
      </c>
      <c r="G184" s="10" t="str">
        <f t="shared" si="116"/>
        <v/>
      </c>
      <c r="H184" s="10" t="str">
        <f t="shared" si="116"/>
        <v/>
      </c>
      <c r="I184" s="10" t="str">
        <f t="shared" si="116"/>
        <v/>
      </c>
      <c r="J184" s="10" t="str">
        <f t="shared" si="116"/>
        <v/>
      </c>
      <c r="K184" s="10" t="str">
        <f t="shared" si="116"/>
        <v/>
      </c>
      <c r="L184" s="10" t="str">
        <f t="shared" si="116"/>
        <v/>
      </c>
      <c r="M184" s="10" t="str">
        <f t="shared" si="116"/>
        <v/>
      </c>
      <c r="N184" s="10" t="str">
        <f t="shared" si="116"/>
        <v/>
      </c>
      <c r="O184" s="10" t="str">
        <f t="shared" si="116"/>
        <v/>
      </c>
      <c r="P184" s="16">
        <f t="shared" si="97"/>
        <v>0</v>
      </c>
    </row>
    <row r="185" spans="1:16" ht="16.05" customHeight="1" x14ac:dyDescent="0.2">
      <c r="A185" s="46"/>
      <c r="B185" s="36"/>
      <c r="C185" s="37" t="s">
        <v>24</v>
      </c>
      <c r="D185" s="9">
        <f>SUM(D183,D181)</f>
        <v>0</v>
      </c>
      <c r="E185" s="9">
        <f t="shared" ref="E185:O185" si="117">SUM(E183,E181)</f>
        <v>0</v>
      </c>
      <c r="F185" s="9">
        <f t="shared" si="117"/>
        <v>0</v>
      </c>
      <c r="G185" s="9">
        <f t="shared" si="117"/>
        <v>0</v>
      </c>
      <c r="H185" s="9">
        <f t="shared" si="117"/>
        <v>0</v>
      </c>
      <c r="I185" s="9">
        <f t="shared" si="117"/>
        <v>0</v>
      </c>
      <c r="J185" s="9">
        <f t="shared" si="117"/>
        <v>0</v>
      </c>
      <c r="K185" s="9">
        <f t="shared" si="117"/>
        <v>0</v>
      </c>
      <c r="L185" s="9">
        <f t="shared" si="117"/>
        <v>0</v>
      </c>
      <c r="M185" s="9">
        <f t="shared" si="117"/>
        <v>0</v>
      </c>
      <c r="N185" s="9">
        <f t="shared" si="117"/>
        <v>0</v>
      </c>
      <c r="O185" s="9">
        <f t="shared" si="117"/>
        <v>0</v>
      </c>
      <c r="P185" s="16">
        <f t="shared" si="97"/>
        <v>0</v>
      </c>
    </row>
    <row r="186" spans="1:16" ht="16.05" customHeight="1" x14ac:dyDescent="0.2">
      <c r="A186" s="46"/>
      <c r="B186" s="40"/>
      <c r="C186" s="38" t="s">
        <v>22</v>
      </c>
      <c r="D186" s="10" t="str">
        <f>IF(D185&lt;=0,"",D185/$P185%)</f>
        <v/>
      </c>
      <c r="E186" s="10" t="str">
        <f>IF(E185&lt;=0,"",E185/$P185%)</f>
        <v/>
      </c>
      <c r="F186" s="10" t="str">
        <f t="shared" ref="F186:O186" si="118">IF(F185&lt;=0,"",F185/$P185%)</f>
        <v/>
      </c>
      <c r="G186" s="10" t="str">
        <f t="shared" si="118"/>
        <v/>
      </c>
      <c r="H186" s="10" t="str">
        <f t="shared" si="118"/>
        <v/>
      </c>
      <c r="I186" s="10" t="str">
        <f t="shared" si="118"/>
        <v/>
      </c>
      <c r="J186" s="10" t="str">
        <f t="shared" si="118"/>
        <v/>
      </c>
      <c r="K186" s="10" t="str">
        <f t="shared" si="118"/>
        <v/>
      </c>
      <c r="L186" s="10" t="str">
        <f t="shared" si="118"/>
        <v/>
      </c>
      <c r="M186" s="10" t="str">
        <f t="shared" si="118"/>
        <v/>
      </c>
      <c r="N186" s="10" t="str">
        <f t="shared" si="118"/>
        <v/>
      </c>
      <c r="O186" s="10" t="str">
        <f t="shared" si="118"/>
        <v/>
      </c>
      <c r="P186" s="16">
        <f t="shared" si="97"/>
        <v>0</v>
      </c>
    </row>
    <row r="187" spans="1:16" ht="16.05" customHeight="1" x14ac:dyDescent="0.2">
      <c r="A187" s="46"/>
      <c r="B187" s="36" t="s">
        <v>54</v>
      </c>
      <c r="C187" s="37" t="s">
        <v>21</v>
      </c>
      <c r="D187" s="34">
        <v>0</v>
      </c>
      <c r="E187" s="34">
        <v>0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16">
        <f t="shared" si="97"/>
        <v>0</v>
      </c>
    </row>
    <row r="188" spans="1:16" ht="16.05" customHeight="1" x14ac:dyDescent="0.2">
      <c r="A188" s="46"/>
      <c r="B188" s="36"/>
      <c r="C188" s="38" t="s">
        <v>22</v>
      </c>
      <c r="D188" s="10" t="str">
        <f>IF(D187&lt;=0,"",D187/$P187%)</f>
        <v/>
      </c>
      <c r="E188" s="10" t="str">
        <f>IF(E187&lt;=0,"",E187/$P187%)</f>
        <v/>
      </c>
      <c r="F188" s="10" t="str">
        <f t="shared" ref="F188:O188" si="119">IF(F187&lt;=0,"",F187/$P187%)</f>
        <v/>
      </c>
      <c r="G188" s="10" t="str">
        <f t="shared" si="119"/>
        <v/>
      </c>
      <c r="H188" s="10" t="str">
        <f t="shared" si="119"/>
        <v/>
      </c>
      <c r="I188" s="10" t="str">
        <f t="shared" si="119"/>
        <v/>
      </c>
      <c r="J188" s="10" t="str">
        <f t="shared" si="119"/>
        <v/>
      </c>
      <c r="K188" s="10" t="str">
        <f t="shared" si="119"/>
        <v/>
      </c>
      <c r="L188" s="10" t="str">
        <f t="shared" si="119"/>
        <v/>
      </c>
      <c r="M188" s="10" t="str">
        <f t="shared" si="119"/>
        <v/>
      </c>
      <c r="N188" s="10" t="str">
        <f t="shared" si="119"/>
        <v/>
      </c>
      <c r="O188" s="10" t="str">
        <f t="shared" si="119"/>
        <v/>
      </c>
      <c r="P188" s="16">
        <f t="shared" si="97"/>
        <v>0</v>
      </c>
    </row>
    <row r="189" spans="1:16" ht="16.05" customHeight="1" x14ac:dyDescent="0.2">
      <c r="A189" s="46"/>
      <c r="B189" s="36"/>
      <c r="C189" s="37" t="s">
        <v>23</v>
      </c>
      <c r="D189" s="34">
        <v>0</v>
      </c>
      <c r="E189" s="34">
        <v>0</v>
      </c>
      <c r="F189" s="34">
        <v>0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34">
        <v>0</v>
      </c>
      <c r="P189" s="16">
        <f t="shared" si="97"/>
        <v>0</v>
      </c>
    </row>
    <row r="190" spans="1:16" ht="16.05" customHeight="1" x14ac:dyDescent="0.2">
      <c r="A190" s="46"/>
      <c r="B190" s="36"/>
      <c r="C190" s="38" t="s">
        <v>22</v>
      </c>
      <c r="D190" s="10" t="str">
        <f>IF(D189&lt;=0,"",D189/$P189%)</f>
        <v/>
      </c>
      <c r="E190" s="10" t="str">
        <f>IF(E189&lt;=0,"",E189/$P189%)</f>
        <v/>
      </c>
      <c r="F190" s="10" t="str">
        <f t="shared" ref="F190:O190" si="120">IF(F189&lt;=0,"",F189/$P189%)</f>
        <v/>
      </c>
      <c r="G190" s="10" t="str">
        <f t="shared" si="120"/>
        <v/>
      </c>
      <c r="H190" s="10" t="str">
        <f t="shared" si="120"/>
        <v/>
      </c>
      <c r="I190" s="10" t="str">
        <f t="shared" si="120"/>
        <v/>
      </c>
      <c r="J190" s="10" t="str">
        <f t="shared" si="120"/>
        <v/>
      </c>
      <c r="K190" s="10" t="str">
        <f t="shared" si="120"/>
        <v/>
      </c>
      <c r="L190" s="10" t="str">
        <f t="shared" si="120"/>
        <v/>
      </c>
      <c r="M190" s="10" t="str">
        <f t="shared" si="120"/>
        <v/>
      </c>
      <c r="N190" s="10" t="str">
        <f t="shared" si="120"/>
        <v/>
      </c>
      <c r="O190" s="10" t="str">
        <f t="shared" si="120"/>
        <v/>
      </c>
      <c r="P190" s="16">
        <f t="shared" si="97"/>
        <v>0</v>
      </c>
    </row>
    <row r="191" spans="1:16" ht="16.05" customHeight="1" x14ac:dyDescent="0.2">
      <c r="A191" s="46"/>
      <c r="B191" s="36"/>
      <c r="C191" s="37" t="s">
        <v>24</v>
      </c>
      <c r="D191" s="9">
        <f>SUM(D189,D187)</f>
        <v>0</v>
      </c>
      <c r="E191" s="9">
        <f t="shared" ref="E191:O191" si="121">SUM(E189,E187)</f>
        <v>0</v>
      </c>
      <c r="F191" s="9">
        <f t="shared" si="121"/>
        <v>0</v>
      </c>
      <c r="G191" s="9">
        <f t="shared" si="121"/>
        <v>0</v>
      </c>
      <c r="H191" s="9">
        <f t="shared" si="121"/>
        <v>0</v>
      </c>
      <c r="I191" s="9">
        <f t="shared" si="121"/>
        <v>0</v>
      </c>
      <c r="J191" s="9">
        <f t="shared" si="121"/>
        <v>0</v>
      </c>
      <c r="K191" s="9">
        <f t="shared" si="121"/>
        <v>0</v>
      </c>
      <c r="L191" s="9">
        <f t="shared" si="121"/>
        <v>0</v>
      </c>
      <c r="M191" s="9">
        <f t="shared" si="121"/>
        <v>0</v>
      </c>
      <c r="N191" s="9">
        <f t="shared" si="121"/>
        <v>0</v>
      </c>
      <c r="O191" s="9">
        <f t="shared" si="121"/>
        <v>0</v>
      </c>
      <c r="P191" s="16">
        <f t="shared" si="97"/>
        <v>0</v>
      </c>
    </row>
    <row r="192" spans="1:16" ht="16.05" customHeight="1" x14ac:dyDescent="0.2">
      <c r="A192" s="46"/>
      <c r="B192" s="40"/>
      <c r="C192" s="38" t="s">
        <v>22</v>
      </c>
      <c r="D192" s="10" t="str">
        <f>IF(D191&lt;=0,"",D191/$P191%)</f>
        <v/>
      </c>
      <c r="E192" s="10" t="str">
        <f>IF(E191&lt;=0,"",E191/$P191%)</f>
        <v/>
      </c>
      <c r="F192" s="10" t="str">
        <f t="shared" ref="F192:O192" si="122">IF(F191&lt;=0,"",F191/$P191%)</f>
        <v/>
      </c>
      <c r="G192" s="10" t="str">
        <f t="shared" si="122"/>
        <v/>
      </c>
      <c r="H192" s="10" t="str">
        <f t="shared" si="122"/>
        <v/>
      </c>
      <c r="I192" s="10" t="str">
        <f t="shared" si="122"/>
        <v/>
      </c>
      <c r="J192" s="10" t="str">
        <f t="shared" si="122"/>
        <v/>
      </c>
      <c r="K192" s="10" t="str">
        <f t="shared" si="122"/>
        <v/>
      </c>
      <c r="L192" s="10" t="str">
        <f t="shared" si="122"/>
        <v/>
      </c>
      <c r="M192" s="10" t="str">
        <f t="shared" si="122"/>
        <v/>
      </c>
      <c r="N192" s="10" t="str">
        <f t="shared" si="122"/>
        <v/>
      </c>
      <c r="O192" s="10" t="str">
        <f t="shared" si="122"/>
        <v/>
      </c>
      <c r="P192" s="16">
        <f t="shared" si="97"/>
        <v>0</v>
      </c>
    </row>
    <row r="193" spans="1:16" ht="16.05" customHeight="1" x14ac:dyDescent="0.2">
      <c r="A193" s="46"/>
      <c r="B193" s="36" t="s">
        <v>55</v>
      </c>
      <c r="C193" s="37" t="s">
        <v>21</v>
      </c>
      <c r="D193" s="34">
        <v>0</v>
      </c>
      <c r="E193" s="34">
        <v>0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16">
        <f t="shared" si="97"/>
        <v>0</v>
      </c>
    </row>
    <row r="194" spans="1:16" ht="16.05" customHeight="1" x14ac:dyDescent="0.2">
      <c r="A194" s="46"/>
      <c r="B194" s="36"/>
      <c r="C194" s="38" t="s">
        <v>22</v>
      </c>
      <c r="D194" s="10" t="str">
        <f>IF(D193&lt;=0,"",D193/$P193%)</f>
        <v/>
      </c>
      <c r="E194" s="10" t="str">
        <f>IF(E193&lt;=0,"",E193/$P193%)</f>
        <v/>
      </c>
      <c r="F194" s="10" t="str">
        <f t="shared" ref="F194:O194" si="123">IF(F193&lt;=0,"",F193/$P193%)</f>
        <v/>
      </c>
      <c r="G194" s="10" t="str">
        <f t="shared" si="123"/>
        <v/>
      </c>
      <c r="H194" s="10" t="str">
        <f t="shared" si="123"/>
        <v/>
      </c>
      <c r="I194" s="10" t="str">
        <f t="shared" si="123"/>
        <v/>
      </c>
      <c r="J194" s="10" t="str">
        <f t="shared" si="123"/>
        <v/>
      </c>
      <c r="K194" s="10" t="str">
        <f t="shared" si="123"/>
        <v/>
      </c>
      <c r="L194" s="10" t="str">
        <f t="shared" si="123"/>
        <v/>
      </c>
      <c r="M194" s="10" t="str">
        <f t="shared" si="123"/>
        <v/>
      </c>
      <c r="N194" s="10" t="str">
        <f t="shared" si="123"/>
        <v/>
      </c>
      <c r="O194" s="10" t="str">
        <f t="shared" si="123"/>
        <v/>
      </c>
      <c r="P194" s="16">
        <f t="shared" si="97"/>
        <v>0</v>
      </c>
    </row>
    <row r="195" spans="1:16" ht="16.05" customHeight="1" x14ac:dyDescent="0.2">
      <c r="A195" s="46"/>
      <c r="B195" s="36"/>
      <c r="C195" s="37" t="s">
        <v>23</v>
      </c>
      <c r="D195" s="34">
        <v>0</v>
      </c>
      <c r="E195" s="34">
        <v>0</v>
      </c>
      <c r="F195" s="34">
        <v>0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16">
        <f t="shared" si="97"/>
        <v>0</v>
      </c>
    </row>
    <row r="196" spans="1:16" ht="16.05" customHeight="1" x14ac:dyDescent="0.2">
      <c r="A196" s="46"/>
      <c r="B196" s="36"/>
      <c r="C196" s="38" t="s">
        <v>22</v>
      </c>
      <c r="D196" s="10" t="str">
        <f>IF(D195&lt;=0,"",D195/$P195%)</f>
        <v/>
      </c>
      <c r="E196" s="10" t="str">
        <f>IF(E195&lt;=0,"",E195/$P195%)</f>
        <v/>
      </c>
      <c r="F196" s="10" t="str">
        <f t="shared" ref="F196:O196" si="124">IF(F195&lt;=0,"",F195/$P195%)</f>
        <v/>
      </c>
      <c r="G196" s="10" t="str">
        <f t="shared" si="124"/>
        <v/>
      </c>
      <c r="H196" s="10" t="str">
        <f t="shared" si="124"/>
        <v/>
      </c>
      <c r="I196" s="10" t="str">
        <f t="shared" si="124"/>
        <v/>
      </c>
      <c r="J196" s="10" t="str">
        <f t="shared" si="124"/>
        <v/>
      </c>
      <c r="K196" s="10" t="str">
        <f t="shared" si="124"/>
        <v/>
      </c>
      <c r="L196" s="10" t="str">
        <f t="shared" si="124"/>
        <v/>
      </c>
      <c r="M196" s="10" t="str">
        <f t="shared" si="124"/>
        <v/>
      </c>
      <c r="N196" s="10" t="str">
        <f t="shared" si="124"/>
        <v/>
      </c>
      <c r="O196" s="10" t="str">
        <f t="shared" si="124"/>
        <v/>
      </c>
      <c r="P196" s="16">
        <f t="shared" si="97"/>
        <v>0</v>
      </c>
    </row>
    <row r="197" spans="1:16" ht="16.05" customHeight="1" x14ac:dyDescent="0.2">
      <c r="A197" s="46"/>
      <c r="B197" s="36"/>
      <c r="C197" s="37" t="s">
        <v>24</v>
      </c>
      <c r="D197" s="9">
        <f>SUM(D195,D193)</f>
        <v>0</v>
      </c>
      <c r="E197" s="9">
        <f t="shared" ref="E197:O197" si="125">SUM(E195,E193)</f>
        <v>0</v>
      </c>
      <c r="F197" s="9">
        <f t="shared" si="125"/>
        <v>0</v>
      </c>
      <c r="G197" s="9">
        <f t="shared" si="125"/>
        <v>0</v>
      </c>
      <c r="H197" s="9">
        <f t="shared" si="125"/>
        <v>0</v>
      </c>
      <c r="I197" s="9">
        <f t="shared" si="125"/>
        <v>0</v>
      </c>
      <c r="J197" s="9">
        <f t="shared" si="125"/>
        <v>0</v>
      </c>
      <c r="K197" s="9">
        <f t="shared" si="125"/>
        <v>0</v>
      </c>
      <c r="L197" s="9">
        <f t="shared" si="125"/>
        <v>0</v>
      </c>
      <c r="M197" s="9">
        <f t="shared" si="125"/>
        <v>0</v>
      </c>
      <c r="N197" s="9">
        <f t="shared" si="125"/>
        <v>0</v>
      </c>
      <c r="O197" s="9">
        <f t="shared" si="125"/>
        <v>0</v>
      </c>
      <c r="P197" s="16">
        <f t="shared" si="97"/>
        <v>0</v>
      </c>
    </row>
    <row r="198" spans="1:16" ht="16.05" customHeight="1" x14ac:dyDescent="0.2">
      <c r="A198" s="46"/>
      <c r="B198" s="40"/>
      <c r="C198" s="38" t="s">
        <v>22</v>
      </c>
      <c r="D198" s="10" t="str">
        <f>IF(D197&lt;=0,"",D197/$P197%)</f>
        <v/>
      </c>
      <c r="E198" s="10" t="str">
        <f>IF(E197&lt;=0,"",E197/$P197%)</f>
        <v/>
      </c>
      <c r="F198" s="10" t="str">
        <f t="shared" ref="F198:O198" si="126">IF(F197&lt;=0,"",F197/$P197%)</f>
        <v/>
      </c>
      <c r="G198" s="10" t="str">
        <f t="shared" si="126"/>
        <v/>
      </c>
      <c r="H198" s="10" t="str">
        <f t="shared" si="126"/>
        <v/>
      </c>
      <c r="I198" s="10" t="str">
        <f t="shared" si="126"/>
        <v/>
      </c>
      <c r="J198" s="10" t="str">
        <f t="shared" si="126"/>
        <v/>
      </c>
      <c r="K198" s="10" t="str">
        <f t="shared" si="126"/>
        <v/>
      </c>
      <c r="L198" s="10" t="str">
        <f t="shared" si="126"/>
        <v/>
      </c>
      <c r="M198" s="10" t="str">
        <f t="shared" si="126"/>
        <v/>
      </c>
      <c r="N198" s="10" t="str">
        <f t="shared" si="126"/>
        <v/>
      </c>
      <c r="O198" s="10" t="str">
        <f t="shared" si="126"/>
        <v/>
      </c>
      <c r="P198" s="16">
        <f t="shared" si="97"/>
        <v>0</v>
      </c>
    </row>
    <row r="199" spans="1:16" ht="16.05" customHeight="1" x14ac:dyDescent="0.2">
      <c r="A199" s="46"/>
      <c r="B199" s="36" t="s">
        <v>56</v>
      </c>
      <c r="C199" s="37" t="s">
        <v>21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1.7</v>
      </c>
      <c r="J199" s="8">
        <v>2</v>
      </c>
      <c r="K199" s="8">
        <v>2.6</v>
      </c>
      <c r="L199" s="8">
        <v>2</v>
      </c>
      <c r="M199" s="8">
        <v>0.8</v>
      </c>
      <c r="N199" s="8">
        <v>0</v>
      </c>
      <c r="O199" s="8">
        <v>0</v>
      </c>
      <c r="P199" s="16">
        <f t="shared" si="97"/>
        <v>9.1000000000000014</v>
      </c>
    </row>
    <row r="200" spans="1:16" ht="16.05" customHeight="1" x14ac:dyDescent="0.2">
      <c r="A200" s="46"/>
      <c r="B200" s="36"/>
      <c r="C200" s="38" t="s">
        <v>22</v>
      </c>
      <c r="D200" s="10" t="str">
        <f>IF(D199&lt;=0,"",D199/$P199%)</f>
        <v/>
      </c>
      <c r="E200" s="10" t="str">
        <f>IF(E199&lt;=0,"",E199/$P199%)</f>
        <v/>
      </c>
      <c r="F200" s="10" t="str">
        <f t="shared" ref="F200:O200" si="127">IF(F199&lt;=0,"",F199/$P199%)</f>
        <v/>
      </c>
      <c r="G200" s="10" t="str">
        <f t="shared" si="127"/>
        <v/>
      </c>
      <c r="H200" s="10" t="str">
        <f t="shared" si="127"/>
        <v/>
      </c>
      <c r="I200" s="10">
        <f t="shared" si="127"/>
        <v>18.681318681318679</v>
      </c>
      <c r="J200" s="10">
        <f t="shared" si="127"/>
        <v>21.978021978021975</v>
      </c>
      <c r="K200" s="10">
        <f t="shared" si="127"/>
        <v>28.571428571428569</v>
      </c>
      <c r="L200" s="10">
        <f t="shared" si="127"/>
        <v>21.978021978021975</v>
      </c>
      <c r="M200" s="10">
        <f t="shared" si="127"/>
        <v>8.7912087912087902</v>
      </c>
      <c r="N200" s="10" t="str">
        <f t="shared" si="127"/>
        <v/>
      </c>
      <c r="O200" s="10" t="str">
        <f t="shared" si="127"/>
        <v/>
      </c>
      <c r="P200" s="16">
        <f t="shared" si="97"/>
        <v>99.999999999999986</v>
      </c>
    </row>
    <row r="201" spans="1:16" ht="16.05" customHeight="1" x14ac:dyDescent="0.2">
      <c r="A201" s="46"/>
      <c r="B201" s="36"/>
      <c r="C201" s="37" t="s">
        <v>23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4.5</v>
      </c>
      <c r="J201" s="8">
        <v>6.4</v>
      </c>
      <c r="K201" s="8">
        <v>8.5</v>
      </c>
      <c r="L201" s="8">
        <v>9</v>
      </c>
      <c r="M201" s="8">
        <v>5.6</v>
      </c>
      <c r="N201" s="8">
        <v>0</v>
      </c>
      <c r="O201" s="8">
        <v>0</v>
      </c>
      <c r="P201" s="16">
        <f t="shared" si="97"/>
        <v>34</v>
      </c>
    </row>
    <row r="202" spans="1:16" ht="16.05" customHeight="1" x14ac:dyDescent="0.2">
      <c r="A202" s="46"/>
      <c r="B202" s="36"/>
      <c r="C202" s="38" t="s">
        <v>22</v>
      </c>
      <c r="D202" s="10" t="str">
        <f>IF(D201&lt;=0,"",D201/$P201%)</f>
        <v/>
      </c>
      <c r="E202" s="10" t="str">
        <f>IF(E201&lt;=0,"",E201/$P201%)</f>
        <v/>
      </c>
      <c r="F202" s="10" t="str">
        <f t="shared" ref="F202:O202" si="128">IF(F201&lt;=0,"",F201/$P201%)</f>
        <v/>
      </c>
      <c r="G202" s="10" t="str">
        <f t="shared" si="128"/>
        <v/>
      </c>
      <c r="H202" s="10" t="str">
        <f t="shared" si="128"/>
        <v/>
      </c>
      <c r="I202" s="10">
        <f t="shared" si="128"/>
        <v>13.235294117647058</v>
      </c>
      <c r="J202" s="10">
        <f t="shared" si="128"/>
        <v>18.823529411764707</v>
      </c>
      <c r="K202" s="10">
        <f t="shared" si="128"/>
        <v>24.999999999999996</v>
      </c>
      <c r="L202" s="10">
        <f t="shared" si="128"/>
        <v>26.470588235294116</v>
      </c>
      <c r="M202" s="10">
        <f t="shared" si="128"/>
        <v>16.470588235294116</v>
      </c>
      <c r="N202" s="10" t="str">
        <f t="shared" si="128"/>
        <v/>
      </c>
      <c r="O202" s="10" t="str">
        <f t="shared" si="128"/>
        <v/>
      </c>
      <c r="P202" s="16">
        <f t="shared" si="97"/>
        <v>100</v>
      </c>
    </row>
    <row r="203" spans="1:16" ht="16.05" customHeight="1" x14ac:dyDescent="0.2">
      <c r="A203" s="46"/>
      <c r="B203" s="36"/>
      <c r="C203" s="37" t="s">
        <v>24</v>
      </c>
      <c r="D203" s="9">
        <f>SUM(D201,D199)</f>
        <v>0</v>
      </c>
      <c r="E203" s="9">
        <f t="shared" ref="E203:O203" si="129">SUM(E201,E199)</f>
        <v>0</v>
      </c>
      <c r="F203" s="9">
        <f t="shared" si="129"/>
        <v>0</v>
      </c>
      <c r="G203" s="9">
        <f t="shared" si="129"/>
        <v>0</v>
      </c>
      <c r="H203" s="9">
        <f t="shared" si="129"/>
        <v>0</v>
      </c>
      <c r="I203" s="9">
        <f t="shared" si="129"/>
        <v>6.2</v>
      </c>
      <c r="J203" s="9">
        <f t="shared" si="129"/>
        <v>8.4</v>
      </c>
      <c r="K203" s="9">
        <f t="shared" si="129"/>
        <v>11.1</v>
      </c>
      <c r="L203" s="9">
        <f t="shared" si="129"/>
        <v>11</v>
      </c>
      <c r="M203" s="9">
        <f t="shared" si="129"/>
        <v>6.3999999999999995</v>
      </c>
      <c r="N203" s="9">
        <f t="shared" si="129"/>
        <v>0</v>
      </c>
      <c r="O203" s="9">
        <f t="shared" si="129"/>
        <v>0</v>
      </c>
      <c r="P203" s="16">
        <f t="shared" si="97"/>
        <v>43.1</v>
      </c>
    </row>
    <row r="204" spans="1:16" ht="16.05" customHeight="1" x14ac:dyDescent="0.2">
      <c r="A204" s="46"/>
      <c r="B204" s="40"/>
      <c r="C204" s="38" t="s">
        <v>22</v>
      </c>
      <c r="D204" s="10" t="str">
        <f>IF(D203&lt;=0,"",D203/$P203%)</f>
        <v/>
      </c>
      <c r="E204" s="10" t="str">
        <f>IF(E203&lt;=0,"",E203/$P203%)</f>
        <v/>
      </c>
      <c r="F204" s="10" t="str">
        <f t="shared" ref="F204:O204" si="130">IF(F203&lt;=0,"",F203/$P203%)</f>
        <v/>
      </c>
      <c r="G204" s="10" t="str">
        <f t="shared" si="130"/>
        <v/>
      </c>
      <c r="H204" s="10" t="str">
        <f t="shared" si="130"/>
        <v/>
      </c>
      <c r="I204" s="10">
        <f t="shared" si="130"/>
        <v>14.385150812064966</v>
      </c>
      <c r="J204" s="10">
        <f t="shared" si="130"/>
        <v>19.48955916473318</v>
      </c>
      <c r="K204" s="10">
        <f t="shared" si="130"/>
        <v>25.754060324825986</v>
      </c>
      <c r="L204" s="10">
        <f t="shared" si="130"/>
        <v>25.522041763341068</v>
      </c>
      <c r="M204" s="10">
        <f t="shared" si="130"/>
        <v>14.849187935034802</v>
      </c>
      <c r="N204" s="10" t="str">
        <f t="shared" si="130"/>
        <v/>
      </c>
      <c r="O204" s="10" t="str">
        <f t="shared" si="130"/>
        <v/>
      </c>
      <c r="P204" s="16">
        <f t="shared" si="97"/>
        <v>100</v>
      </c>
    </row>
    <row r="205" spans="1:16" ht="16.05" customHeight="1" x14ac:dyDescent="0.2">
      <c r="A205" s="46"/>
      <c r="B205" s="36" t="s">
        <v>57</v>
      </c>
      <c r="C205" s="37" t="s">
        <v>21</v>
      </c>
      <c r="D205" s="34">
        <v>0</v>
      </c>
      <c r="E205" s="34">
        <v>0</v>
      </c>
      <c r="F205" s="34">
        <v>0</v>
      </c>
      <c r="G205" s="34">
        <v>0</v>
      </c>
      <c r="H205" s="34">
        <v>0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16">
        <f t="shared" si="97"/>
        <v>0</v>
      </c>
    </row>
    <row r="206" spans="1:16" ht="16.05" customHeight="1" x14ac:dyDescent="0.2">
      <c r="A206" s="46"/>
      <c r="B206" s="36"/>
      <c r="C206" s="38" t="s">
        <v>22</v>
      </c>
      <c r="D206" s="10" t="str">
        <f>IF(D205&lt;=0,"",D205/$P205%)</f>
        <v/>
      </c>
      <c r="E206" s="10" t="str">
        <f>IF(E205&lt;=0,"",E205/$P205%)</f>
        <v/>
      </c>
      <c r="F206" s="10" t="str">
        <f t="shared" ref="F206:O206" si="131">IF(F205&lt;=0,"",F205/$P205%)</f>
        <v/>
      </c>
      <c r="G206" s="10" t="str">
        <f t="shared" si="131"/>
        <v/>
      </c>
      <c r="H206" s="10" t="str">
        <f t="shared" si="131"/>
        <v/>
      </c>
      <c r="I206" s="10" t="str">
        <f t="shared" si="131"/>
        <v/>
      </c>
      <c r="J206" s="10" t="str">
        <f t="shared" si="131"/>
        <v/>
      </c>
      <c r="K206" s="10" t="str">
        <f t="shared" si="131"/>
        <v/>
      </c>
      <c r="L206" s="10" t="str">
        <f t="shared" si="131"/>
        <v/>
      </c>
      <c r="M206" s="10" t="str">
        <f t="shared" si="131"/>
        <v/>
      </c>
      <c r="N206" s="10" t="str">
        <f t="shared" si="131"/>
        <v/>
      </c>
      <c r="O206" s="10" t="str">
        <f t="shared" si="131"/>
        <v/>
      </c>
      <c r="P206" s="16">
        <f t="shared" si="97"/>
        <v>0</v>
      </c>
    </row>
    <row r="207" spans="1:16" ht="16.05" customHeight="1" x14ac:dyDescent="0.2">
      <c r="A207" s="46"/>
      <c r="B207" s="36"/>
      <c r="C207" s="37" t="s">
        <v>23</v>
      </c>
      <c r="D207" s="34">
        <v>0</v>
      </c>
      <c r="E207" s="34">
        <v>0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16">
        <f t="shared" si="97"/>
        <v>0</v>
      </c>
    </row>
    <row r="208" spans="1:16" ht="16.05" customHeight="1" x14ac:dyDescent="0.2">
      <c r="A208" s="46"/>
      <c r="B208" s="36"/>
      <c r="C208" s="38" t="s">
        <v>22</v>
      </c>
      <c r="D208" s="10" t="str">
        <f>IF(D207&lt;=0,"",D207/$P207%)</f>
        <v/>
      </c>
      <c r="E208" s="10" t="str">
        <f>IF(E207&lt;=0,"",E207/$P207%)</f>
        <v/>
      </c>
      <c r="F208" s="10" t="str">
        <f t="shared" ref="F208:O208" si="132">IF(F207&lt;=0,"",F207/$P207%)</f>
        <v/>
      </c>
      <c r="G208" s="10" t="str">
        <f t="shared" si="132"/>
        <v/>
      </c>
      <c r="H208" s="10" t="str">
        <f t="shared" si="132"/>
        <v/>
      </c>
      <c r="I208" s="10" t="str">
        <f t="shared" si="132"/>
        <v/>
      </c>
      <c r="J208" s="10" t="str">
        <f t="shared" si="132"/>
        <v/>
      </c>
      <c r="K208" s="10" t="str">
        <f t="shared" si="132"/>
        <v/>
      </c>
      <c r="L208" s="10" t="str">
        <f t="shared" si="132"/>
        <v/>
      </c>
      <c r="M208" s="10" t="str">
        <f t="shared" si="132"/>
        <v/>
      </c>
      <c r="N208" s="10" t="str">
        <f t="shared" si="132"/>
        <v/>
      </c>
      <c r="O208" s="10" t="str">
        <f t="shared" si="132"/>
        <v/>
      </c>
      <c r="P208" s="16">
        <f t="shared" si="97"/>
        <v>0</v>
      </c>
    </row>
    <row r="209" spans="1:16" ht="16.05" customHeight="1" x14ac:dyDescent="0.2">
      <c r="A209" s="46"/>
      <c r="B209" s="36"/>
      <c r="C209" s="37" t="s">
        <v>24</v>
      </c>
      <c r="D209" s="9">
        <f>SUM(D207,D205)</f>
        <v>0</v>
      </c>
      <c r="E209" s="9">
        <f t="shared" ref="E209:O209" si="133">SUM(E207,E205)</f>
        <v>0</v>
      </c>
      <c r="F209" s="9">
        <f t="shared" si="133"/>
        <v>0</v>
      </c>
      <c r="G209" s="9">
        <f t="shared" si="133"/>
        <v>0</v>
      </c>
      <c r="H209" s="9">
        <f t="shared" si="133"/>
        <v>0</v>
      </c>
      <c r="I209" s="9">
        <f t="shared" si="133"/>
        <v>0</v>
      </c>
      <c r="J209" s="9">
        <f t="shared" si="133"/>
        <v>0</v>
      </c>
      <c r="K209" s="9">
        <f t="shared" si="133"/>
        <v>0</v>
      </c>
      <c r="L209" s="9">
        <f t="shared" si="133"/>
        <v>0</v>
      </c>
      <c r="M209" s="9">
        <f t="shared" si="133"/>
        <v>0</v>
      </c>
      <c r="N209" s="9">
        <f t="shared" si="133"/>
        <v>0</v>
      </c>
      <c r="O209" s="9">
        <f t="shared" si="133"/>
        <v>0</v>
      </c>
      <c r="P209" s="16">
        <f t="shared" si="97"/>
        <v>0</v>
      </c>
    </row>
    <row r="210" spans="1:16" ht="16.05" customHeight="1" x14ac:dyDescent="0.2">
      <c r="A210" s="46"/>
      <c r="B210" s="40"/>
      <c r="C210" s="38" t="s">
        <v>22</v>
      </c>
      <c r="D210" s="10" t="str">
        <f>IF(D209&lt;=0,"",D209/$P209%)</f>
        <v/>
      </c>
      <c r="E210" s="10" t="str">
        <f>IF(E209&lt;=0,"",E209/$P209%)</f>
        <v/>
      </c>
      <c r="F210" s="10" t="str">
        <f t="shared" ref="F210:O210" si="134">IF(F209&lt;=0,"",F209/$P209%)</f>
        <v/>
      </c>
      <c r="G210" s="10" t="str">
        <f t="shared" si="134"/>
        <v/>
      </c>
      <c r="H210" s="10" t="str">
        <f t="shared" si="134"/>
        <v/>
      </c>
      <c r="I210" s="10" t="str">
        <f t="shared" si="134"/>
        <v/>
      </c>
      <c r="J210" s="10" t="str">
        <f t="shared" si="134"/>
        <v/>
      </c>
      <c r="K210" s="10" t="str">
        <f t="shared" si="134"/>
        <v/>
      </c>
      <c r="L210" s="10" t="str">
        <f t="shared" si="134"/>
        <v/>
      </c>
      <c r="M210" s="10" t="str">
        <f t="shared" si="134"/>
        <v/>
      </c>
      <c r="N210" s="10" t="str">
        <f t="shared" si="134"/>
        <v/>
      </c>
      <c r="O210" s="10" t="str">
        <f t="shared" si="134"/>
        <v/>
      </c>
      <c r="P210" s="16">
        <f t="shared" si="97"/>
        <v>0</v>
      </c>
    </row>
    <row r="211" spans="1:16" ht="16.05" customHeight="1" x14ac:dyDescent="0.2">
      <c r="A211" s="46"/>
      <c r="B211" s="36" t="s">
        <v>58</v>
      </c>
      <c r="C211" s="37" t="s">
        <v>21</v>
      </c>
      <c r="D211" s="34">
        <v>0</v>
      </c>
      <c r="E211" s="34">
        <v>0</v>
      </c>
      <c r="F211" s="34">
        <v>0</v>
      </c>
      <c r="G211" s="34"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16">
        <f t="shared" si="97"/>
        <v>0</v>
      </c>
    </row>
    <row r="212" spans="1:16" ht="16.05" customHeight="1" x14ac:dyDescent="0.2">
      <c r="A212" s="46"/>
      <c r="B212" s="36"/>
      <c r="C212" s="38" t="s">
        <v>22</v>
      </c>
      <c r="D212" s="10" t="str">
        <f>IF(D211&lt;=0,"",D211/$P211%)</f>
        <v/>
      </c>
      <c r="E212" s="10" t="str">
        <f>IF(E211&lt;=0,"",E211/$P211%)</f>
        <v/>
      </c>
      <c r="F212" s="10" t="str">
        <f t="shared" ref="F212:O212" si="135">IF(F211&lt;=0,"",F211/$P211%)</f>
        <v/>
      </c>
      <c r="G212" s="10" t="str">
        <f t="shared" si="135"/>
        <v/>
      </c>
      <c r="H212" s="10" t="str">
        <f t="shared" si="135"/>
        <v/>
      </c>
      <c r="I212" s="10" t="str">
        <f t="shared" si="135"/>
        <v/>
      </c>
      <c r="J212" s="10" t="str">
        <f t="shared" si="135"/>
        <v/>
      </c>
      <c r="K212" s="10" t="str">
        <f t="shared" si="135"/>
        <v/>
      </c>
      <c r="L212" s="10" t="str">
        <f t="shared" si="135"/>
        <v/>
      </c>
      <c r="M212" s="10" t="str">
        <f t="shared" si="135"/>
        <v/>
      </c>
      <c r="N212" s="10" t="str">
        <f t="shared" si="135"/>
        <v/>
      </c>
      <c r="O212" s="10" t="str">
        <f t="shared" si="135"/>
        <v/>
      </c>
      <c r="P212" s="16">
        <f t="shared" si="97"/>
        <v>0</v>
      </c>
    </row>
    <row r="213" spans="1:16" ht="16.05" customHeight="1" x14ac:dyDescent="0.2">
      <c r="A213" s="46"/>
      <c r="B213" s="36"/>
      <c r="C213" s="37" t="s">
        <v>23</v>
      </c>
      <c r="D213" s="34">
        <v>0</v>
      </c>
      <c r="E213" s="34">
        <v>0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16">
        <f t="shared" si="97"/>
        <v>0</v>
      </c>
    </row>
    <row r="214" spans="1:16" ht="16.05" customHeight="1" x14ac:dyDescent="0.2">
      <c r="A214" s="46"/>
      <c r="B214" s="36"/>
      <c r="C214" s="38" t="s">
        <v>22</v>
      </c>
      <c r="D214" s="10" t="str">
        <f>IF(D213&lt;=0,"",D213/$P213%)</f>
        <v/>
      </c>
      <c r="E214" s="10" t="str">
        <f>IF(E213&lt;=0,"",E213/$P213%)</f>
        <v/>
      </c>
      <c r="F214" s="10" t="str">
        <f t="shared" ref="F214:O214" si="136">IF(F213&lt;=0,"",F213/$P213%)</f>
        <v/>
      </c>
      <c r="G214" s="10" t="str">
        <f t="shared" si="136"/>
        <v/>
      </c>
      <c r="H214" s="10" t="str">
        <f t="shared" si="136"/>
        <v/>
      </c>
      <c r="I214" s="10" t="str">
        <f t="shared" si="136"/>
        <v/>
      </c>
      <c r="J214" s="10" t="str">
        <f t="shared" si="136"/>
        <v/>
      </c>
      <c r="K214" s="10" t="str">
        <f t="shared" si="136"/>
        <v/>
      </c>
      <c r="L214" s="10" t="str">
        <f t="shared" si="136"/>
        <v/>
      </c>
      <c r="M214" s="10" t="str">
        <f t="shared" si="136"/>
        <v/>
      </c>
      <c r="N214" s="10" t="str">
        <f t="shared" si="136"/>
        <v/>
      </c>
      <c r="O214" s="10" t="str">
        <f t="shared" si="136"/>
        <v/>
      </c>
      <c r="P214" s="16">
        <f t="shared" si="97"/>
        <v>0</v>
      </c>
    </row>
    <row r="215" spans="1:16" ht="16.05" customHeight="1" x14ac:dyDescent="0.2">
      <c r="A215" s="46"/>
      <c r="B215" s="36"/>
      <c r="C215" s="37" t="s">
        <v>24</v>
      </c>
      <c r="D215" s="9">
        <f>SUM(D213,D211)</f>
        <v>0</v>
      </c>
      <c r="E215" s="9">
        <f t="shared" ref="E215:O215" si="137">SUM(E213,E211)</f>
        <v>0</v>
      </c>
      <c r="F215" s="9">
        <f t="shared" si="137"/>
        <v>0</v>
      </c>
      <c r="G215" s="9">
        <f t="shared" si="137"/>
        <v>0</v>
      </c>
      <c r="H215" s="9">
        <f t="shared" si="137"/>
        <v>0</v>
      </c>
      <c r="I215" s="9">
        <f t="shared" si="137"/>
        <v>0</v>
      </c>
      <c r="J215" s="9">
        <f t="shared" si="137"/>
        <v>0</v>
      </c>
      <c r="K215" s="9">
        <f t="shared" si="137"/>
        <v>0</v>
      </c>
      <c r="L215" s="9">
        <f t="shared" si="137"/>
        <v>0</v>
      </c>
      <c r="M215" s="9">
        <f t="shared" si="137"/>
        <v>0</v>
      </c>
      <c r="N215" s="9">
        <f t="shared" si="137"/>
        <v>0</v>
      </c>
      <c r="O215" s="9">
        <f t="shared" si="137"/>
        <v>0</v>
      </c>
      <c r="P215" s="16">
        <f t="shared" si="97"/>
        <v>0</v>
      </c>
    </row>
    <row r="216" spans="1:16" ht="16.05" customHeight="1" x14ac:dyDescent="0.2">
      <c r="A216" s="46"/>
      <c r="B216" s="40"/>
      <c r="C216" s="38" t="s">
        <v>22</v>
      </c>
      <c r="D216" s="10" t="str">
        <f>IF(D215&lt;=0,"",D215/$P215%)</f>
        <v/>
      </c>
      <c r="E216" s="10" t="str">
        <f>IF(E215&lt;=0,"",E215/$P215%)</f>
        <v/>
      </c>
      <c r="F216" s="10" t="str">
        <f t="shared" ref="F216:O216" si="138">IF(F215&lt;=0,"",F215/$P215%)</f>
        <v/>
      </c>
      <c r="G216" s="10" t="str">
        <f t="shared" si="138"/>
        <v/>
      </c>
      <c r="H216" s="10" t="str">
        <f t="shared" si="138"/>
        <v/>
      </c>
      <c r="I216" s="10" t="str">
        <f t="shared" si="138"/>
        <v/>
      </c>
      <c r="J216" s="10" t="str">
        <f t="shared" si="138"/>
        <v/>
      </c>
      <c r="K216" s="10" t="str">
        <f t="shared" si="138"/>
        <v/>
      </c>
      <c r="L216" s="10" t="str">
        <f t="shared" si="138"/>
        <v/>
      </c>
      <c r="M216" s="10" t="str">
        <f t="shared" si="138"/>
        <v/>
      </c>
      <c r="N216" s="10" t="str">
        <f t="shared" si="138"/>
        <v/>
      </c>
      <c r="O216" s="10" t="str">
        <f t="shared" si="138"/>
        <v/>
      </c>
      <c r="P216" s="16">
        <f t="shared" si="97"/>
        <v>0</v>
      </c>
    </row>
    <row r="217" spans="1:16" ht="16.05" customHeight="1" x14ac:dyDescent="0.2">
      <c r="A217" s="46"/>
      <c r="B217" s="36" t="s">
        <v>59</v>
      </c>
      <c r="C217" s="37" t="s">
        <v>21</v>
      </c>
      <c r="D217" s="34">
        <v>0</v>
      </c>
      <c r="E217" s="34">
        <v>0</v>
      </c>
      <c r="F217" s="34">
        <v>0</v>
      </c>
      <c r="G217" s="34">
        <v>0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0</v>
      </c>
      <c r="N217" s="34">
        <v>0</v>
      </c>
      <c r="O217" s="34">
        <v>0</v>
      </c>
      <c r="P217" s="16">
        <f t="shared" si="97"/>
        <v>0</v>
      </c>
    </row>
    <row r="218" spans="1:16" ht="16.05" customHeight="1" x14ac:dyDescent="0.2">
      <c r="A218" s="46"/>
      <c r="B218" s="36"/>
      <c r="C218" s="38" t="s">
        <v>22</v>
      </c>
      <c r="D218" s="10" t="str">
        <f>IF(D217&lt;=0,"",D217/$P217%)</f>
        <v/>
      </c>
      <c r="E218" s="10" t="str">
        <f>IF(E217&lt;=0,"",E217/$P217%)</f>
        <v/>
      </c>
      <c r="F218" s="10" t="str">
        <f t="shared" ref="F218:O218" si="139">IF(F217&lt;=0,"",F217/$P217%)</f>
        <v/>
      </c>
      <c r="G218" s="10" t="str">
        <f t="shared" si="139"/>
        <v/>
      </c>
      <c r="H218" s="10" t="str">
        <f t="shared" si="139"/>
        <v/>
      </c>
      <c r="I218" s="10" t="str">
        <f t="shared" si="139"/>
        <v/>
      </c>
      <c r="J218" s="10" t="str">
        <f t="shared" si="139"/>
        <v/>
      </c>
      <c r="K218" s="10" t="str">
        <f t="shared" si="139"/>
        <v/>
      </c>
      <c r="L218" s="10" t="str">
        <f t="shared" si="139"/>
        <v/>
      </c>
      <c r="M218" s="10" t="str">
        <f t="shared" si="139"/>
        <v/>
      </c>
      <c r="N218" s="10" t="str">
        <f t="shared" si="139"/>
        <v/>
      </c>
      <c r="O218" s="10" t="str">
        <f t="shared" si="139"/>
        <v/>
      </c>
      <c r="P218" s="16">
        <f t="shared" ref="P218" si="140">SUM(D218:O218)</f>
        <v>0</v>
      </c>
    </row>
    <row r="219" spans="1:16" ht="16.05" customHeight="1" x14ac:dyDescent="0.2">
      <c r="A219" s="46"/>
      <c r="B219" s="36"/>
      <c r="C219" s="37" t="s">
        <v>23</v>
      </c>
      <c r="D219" s="34">
        <v>0</v>
      </c>
      <c r="E219" s="34">
        <v>0</v>
      </c>
      <c r="F219" s="34">
        <v>0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  <c r="N219" s="34">
        <v>0</v>
      </c>
      <c r="O219" s="34">
        <v>0</v>
      </c>
      <c r="P219" s="16">
        <f t="shared" ref="P219:P224" si="141">SUM(D219:O219)</f>
        <v>0</v>
      </c>
    </row>
    <row r="220" spans="1:16" ht="16.05" customHeight="1" x14ac:dyDescent="0.2">
      <c r="A220" s="46"/>
      <c r="B220" s="36"/>
      <c r="C220" s="38" t="s">
        <v>22</v>
      </c>
      <c r="D220" s="10" t="str">
        <f>IF(D219&lt;=0,"",D219/$P219%)</f>
        <v/>
      </c>
      <c r="E220" s="10" t="str">
        <f>IF(E219&lt;=0,"",E219/$P219%)</f>
        <v/>
      </c>
      <c r="F220" s="10" t="str">
        <f t="shared" ref="F220:O220" si="142">IF(F219&lt;=0,"",F219/$P219%)</f>
        <v/>
      </c>
      <c r="G220" s="10" t="str">
        <f t="shared" si="142"/>
        <v/>
      </c>
      <c r="H220" s="10" t="str">
        <f t="shared" si="142"/>
        <v/>
      </c>
      <c r="I220" s="10" t="str">
        <f t="shared" si="142"/>
        <v/>
      </c>
      <c r="J220" s="10" t="str">
        <f t="shared" si="142"/>
        <v/>
      </c>
      <c r="K220" s="10" t="str">
        <f t="shared" si="142"/>
        <v/>
      </c>
      <c r="L220" s="10" t="str">
        <f t="shared" si="142"/>
        <v/>
      </c>
      <c r="M220" s="10" t="str">
        <f t="shared" si="142"/>
        <v/>
      </c>
      <c r="N220" s="10" t="str">
        <f t="shared" si="142"/>
        <v/>
      </c>
      <c r="O220" s="10" t="str">
        <f t="shared" si="142"/>
        <v/>
      </c>
      <c r="P220" s="16">
        <f t="shared" si="141"/>
        <v>0</v>
      </c>
    </row>
    <row r="221" spans="1:16" ht="16.05" customHeight="1" x14ac:dyDescent="0.2">
      <c r="A221" s="46"/>
      <c r="B221" s="36"/>
      <c r="C221" s="37" t="s">
        <v>24</v>
      </c>
      <c r="D221" s="9">
        <f>SUM(D219,D217)</f>
        <v>0</v>
      </c>
      <c r="E221" s="9">
        <f t="shared" ref="E221:O221" si="143">SUM(E219,E217)</f>
        <v>0</v>
      </c>
      <c r="F221" s="9">
        <f t="shared" si="143"/>
        <v>0</v>
      </c>
      <c r="G221" s="9">
        <f t="shared" si="143"/>
        <v>0</v>
      </c>
      <c r="H221" s="9">
        <f t="shared" si="143"/>
        <v>0</v>
      </c>
      <c r="I221" s="9">
        <f t="shared" si="143"/>
        <v>0</v>
      </c>
      <c r="J221" s="9">
        <f t="shared" si="143"/>
        <v>0</v>
      </c>
      <c r="K221" s="9">
        <f t="shared" si="143"/>
        <v>0</v>
      </c>
      <c r="L221" s="9">
        <f t="shared" si="143"/>
        <v>0</v>
      </c>
      <c r="M221" s="9">
        <f t="shared" si="143"/>
        <v>0</v>
      </c>
      <c r="N221" s="9">
        <f t="shared" si="143"/>
        <v>0</v>
      </c>
      <c r="O221" s="9">
        <f t="shared" si="143"/>
        <v>0</v>
      </c>
      <c r="P221" s="16">
        <f t="shared" si="141"/>
        <v>0</v>
      </c>
    </row>
    <row r="222" spans="1:16" ht="16.05" customHeight="1" x14ac:dyDescent="0.2">
      <c r="A222" s="46"/>
      <c r="B222" s="40"/>
      <c r="C222" s="38" t="s">
        <v>22</v>
      </c>
      <c r="D222" s="10" t="str">
        <f>IF(D221&lt;=0,"",D221/$P221%)</f>
        <v/>
      </c>
      <c r="E222" s="10" t="str">
        <f>IF(E221&lt;=0,"",E221/$P221%)</f>
        <v/>
      </c>
      <c r="F222" s="10" t="str">
        <f t="shared" ref="F222:O222" si="144">IF(F221&lt;=0,"",F221/$P221%)</f>
        <v/>
      </c>
      <c r="G222" s="10" t="str">
        <f t="shared" si="144"/>
        <v/>
      </c>
      <c r="H222" s="10" t="str">
        <f t="shared" si="144"/>
        <v/>
      </c>
      <c r="I222" s="10" t="str">
        <f t="shared" si="144"/>
        <v/>
      </c>
      <c r="J222" s="10" t="str">
        <f t="shared" si="144"/>
        <v/>
      </c>
      <c r="K222" s="10" t="str">
        <f t="shared" si="144"/>
        <v/>
      </c>
      <c r="L222" s="10" t="str">
        <f t="shared" si="144"/>
        <v/>
      </c>
      <c r="M222" s="10" t="str">
        <f t="shared" si="144"/>
        <v/>
      </c>
      <c r="N222" s="10" t="str">
        <f t="shared" si="144"/>
        <v/>
      </c>
      <c r="O222" s="10" t="str">
        <f t="shared" si="144"/>
        <v/>
      </c>
      <c r="P222" s="16">
        <f t="shared" si="141"/>
        <v>0</v>
      </c>
    </row>
    <row r="223" spans="1:16" ht="16.05" customHeight="1" x14ac:dyDescent="0.2">
      <c r="A223" s="36"/>
      <c r="B223" s="36" t="s">
        <v>60</v>
      </c>
      <c r="C223" s="37" t="s">
        <v>21</v>
      </c>
      <c r="D223" s="8">
        <v>0</v>
      </c>
      <c r="E223" s="8">
        <v>0</v>
      </c>
      <c r="F223" s="8">
        <v>0</v>
      </c>
      <c r="G223" s="8">
        <v>1.5</v>
      </c>
      <c r="H223" s="8">
        <v>0.3</v>
      </c>
      <c r="I223" s="8">
        <v>0</v>
      </c>
      <c r="J223" s="8">
        <v>7</v>
      </c>
      <c r="K223" s="8">
        <v>2.2999999999999998</v>
      </c>
      <c r="L223" s="8">
        <v>0.5</v>
      </c>
      <c r="M223" s="8">
        <v>0.8</v>
      </c>
      <c r="N223" s="8">
        <v>10.1</v>
      </c>
      <c r="O223" s="8">
        <v>0</v>
      </c>
      <c r="P223" s="16">
        <f t="shared" si="141"/>
        <v>22.5</v>
      </c>
    </row>
    <row r="224" spans="1:16" ht="16.05" customHeight="1" x14ac:dyDescent="0.2">
      <c r="A224" s="36"/>
      <c r="B224" s="36"/>
      <c r="C224" s="38" t="s">
        <v>22</v>
      </c>
      <c r="D224" s="10" t="str">
        <f>IF(D223&lt;=0,"",D223/$P223%)</f>
        <v/>
      </c>
      <c r="E224" s="10" t="str">
        <f>IF(E223&lt;=0,"",E223/$P223%)</f>
        <v/>
      </c>
      <c r="F224" s="10" t="str">
        <f t="shared" ref="F224:O224" si="145">IF(F223&lt;=0,"",F223/$P223%)</f>
        <v/>
      </c>
      <c r="G224" s="10">
        <f t="shared" si="145"/>
        <v>6.6666666666666661</v>
      </c>
      <c r="H224" s="10">
        <f t="shared" si="145"/>
        <v>1.3333333333333333</v>
      </c>
      <c r="I224" s="10" t="str">
        <f t="shared" si="145"/>
        <v/>
      </c>
      <c r="J224" s="10">
        <f t="shared" si="145"/>
        <v>31.111111111111111</v>
      </c>
      <c r="K224" s="10">
        <f t="shared" si="145"/>
        <v>10.222222222222221</v>
      </c>
      <c r="L224" s="10">
        <f t="shared" si="145"/>
        <v>2.2222222222222223</v>
      </c>
      <c r="M224" s="10">
        <f t="shared" si="145"/>
        <v>3.5555555555555558</v>
      </c>
      <c r="N224" s="10">
        <f t="shared" si="145"/>
        <v>44.888888888888886</v>
      </c>
      <c r="O224" s="10" t="str">
        <f t="shared" si="145"/>
        <v/>
      </c>
      <c r="P224" s="16">
        <f t="shared" si="141"/>
        <v>100</v>
      </c>
    </row>
    <row r="225" spans="1:16" ht="16.05" customHeight="1" x14ac:dyDescent="0.2">
      <c r="A225" s="36"/>
      <c r="B225" s="36"/>
      <c r="C225" s="37" t="s">
        <v>23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0.2</v>
      </c>
      <c r="K225" s="8">
        <v>0.1</v>
      </c>
      <c r="L225" s="8">
        <v>0</v>
      </c>
      <c r="M225" s="8">
        <v>0</v>
      </c>
      <c r="N225" s="8">
        <v>0</v>
      </c>
      <c r="O225" s="8">
        <v>0</v>
      </c>
      <c r="P225" s="16">
        <f>SUM(D225:O225)</f>
        <v>0.30000000000000004</v>
      </c>
    </row>
    <row r="226" spans="1:16" ht="16.05" customHeight="1" x14ac:dyDescent="0.2">
      <c r="A226" s="36"/>
      <c r="B226" s="36"/>
      <c r="C226" s="38" t="s">
        <v>22</v>
      </c>
      <c r="D226" s="10" t="str">
        <f>IF(D225&lt;=0,"",D225/$P225%)</f>
        <v/>
      </c>
      <c r="E226" s="10" t="str">
        <f>IF(E225&lt;=0,"",E225/$P225%)</f>
        <v/>
      </c>
      <c r="F226" s="10" t="str">
        <f t="shared" ref="F226:O226" si="146">IF(F225&lt;=0,"",F225/$P225%)</f>
        <v/>
      </c>
      <c r="G226" s="10" t="str">
        <f t="shared" si="146"/>
        <v/>
      </c>
      <c r="H226" s="10" t="str">
        <f t="shared" si="146"/>
        <v/>
      </c>
      <c r="I226" s="10" t="str">
        <f t="shared" si="146"/>
        <v/>
      </c>
      <c r="J226" s="10">
        <f t="shared" si="146"/>
        <v>66.666666666666657</v>
      </c>
      <c r="K226" s="10">
        <f t="shared" si="146"/>
        <v>33.333333333333329</v>
      </c>
      <c r="L226" s="10" t="str">
        <f t="shared" si="146"/>
        <v/>
      </c>
      <c r="M226" s="10" t="str">
        <f t="shared" si="146"/>
        <v/>
      </c>
      <c r="N226" s="10" t="str">
        <f t="shared" si="146"/>
        <v/>
      </c>
      <c r="O226" s="10" t="str">
        <f t="shared" si="146"/>
        <v/>
      </c>
      <c r="P226" s="16">
        <f t="shared" ref="P226" si="147">SUM(D226:O226)</f>
        <v>99.999999999999986</v>
      </c>
    </row>
    <row r="227" spans="1:16" ht="16.05" customHeight="1" x14ac:dyDescent="0.2">
      <c r="A227" s="46"/>
      <c r="B227" s="36"/>
      <c r="C227" s="37" t="s">
        <v>24</v>
      </c>
      <c r="D227" s="9">
        <f>SUM(D225,D223)</f>
        <v>0</v>
      </c>
      <c r="E227" s="9">
        <f t="shared" ref="E227:O227" si="148">SUM(E225,E223)</f>
        <v>0</v>
      </c>
      <c r="F227" s="9">
        <f t="shared" si="148"/>
        <v>0</v>
      </c>
      <c r="G227" s="9">
        <f t="shared" si="148"/>
        <v>1.5</v>
      </c>
      <c r="H227" s="9">
        <f t="shared" si="148"/>
        <v>0.3</v>
      </c>
      <c r="I227" s="9">
        <f t="shared" si="148"/>
        <v>0</v>
      </c>
      <c r="J227" s="9">
        <f t="shared" si="148"/>
        <v>7.2</v>
      </c>
      <c r="K227" s="9">
        <f t="shared" si="148"/>
        <v>2.4</v>
      </c>
      <c r="L227" s="9">
        <f t="shared" si="148"/>
        <v>0.5</v>
      </c>
      <c r="M227" s="9">
        <f t="shared" si="148"/>
        <v>0.8</v>
      </c>
      <c r="N227" s="9">
        <f t="shared" si="148"/>
        <v>10.1</v>
      </c>
      <c r="O227" s="9">
        <f t="shared" si="148"/>
        <v>0</v>
      </c>
      <c r="P227" s="16">
        <f>SUM(D227:O227)</f>
        <v>22.8</v>
      </c>
    </row>
    <row r="228" spans="1:16" ht="16.05" customHeight="1" x14ac:dyDescent="0.2">
      <c r="A228" s="43"/>
      <c r="B228" s="40"/>
      <c r="C228" s="38" t="s">
        <v>22</v>
      </c>
      <c r="D228" s="10" t="str">
        <f>IF(D227&lt;=0,"",D227/$P227%)</f>
        <v/>
      </c>
      <c r="E228" s="10" t="str">
        <f>IF(E227&lt;=0,"",E227/$P227%)</f>
        <v/>
      </c>
      <c r="F228" s="10" t="str">
        <f t="shared" ref="F228:O228" si="149">IF(F227&lt;=0,"",F227/$P227%)</f>
        <v/>
      </c>
      <c r="G228" s="10">
        <f t="shared" si="149"/>
        <v>6.5789473684210522</v>
      </c>
      <c r="H228" s="10">
        <f t="shared" si="149"/>
        <v>1.3157894736842104</v>
      </c>
      <c r="I228" s="10" t="str">
        <f t="shared" si="149"/>
        <v/>
      </c>
      <c r="J228" s="10">
        <f t="shared" si="149"/>
        <v>31.578947368421051</v>
      </c>
      <c r="K228" s="10">
        <f t="shared" si="149"/>
        <v>10.526315789473683</v>
      </c>
      <c r="L228" s="10">
        <f t="shared" si="149"/>
        <v>2.1929824561403506</v>
      </c>
      <c r="M228" s="10">
        <f t="shared" si="149"/>
        <v>3.5087719298245617</v>
      </c>
      <c r="N228" s="10">
        <f t="shared" si="149"/>
        <v>44.298245614035082</v>
      </c>
      <c r="O228" s="10" t="str">
        <f t="shared" si="149"/>
        <v/>
      </c>
      <c r="P228" s="16">
        <f t="shared" ref="P228" si="150">SUM(D228:O228)</f>
        <v>100</v>
      </c>
    </row>
    <row r="229" spans="1:16" ht="16.05" customHeight="1" x14ac:dyDescent="0.2">
      <c r="A229" s="36" t="s">
        <v>61</v>
      </c>
      <c r="C229" s="37" t="s">
        <v>21</v>
      </c>
      <c r="D229" s="10">
        <f t="shared" ref="D229:O229" si="151">SUM(D235,D241,D247,D253,D259,D265,D271,D277,D283,D289)</f>
        <v>0</v>
      </c>
      <c r="E229" s="10">
        <f t="shared" si="151"/>
        <v>0</v>
      </c>
      <c r="F229" s="10">
        <f t="shared" si="151"/>
        <v>0</v>
      </c>
      <c r="G229" s="10">
        <f t="shared" si="151"/>
        <v>0</v>
      </c>
      <c r="H229" s="10">
        <f t="shared" si="151"/>
        <v>0</v>
      </c>
      <c r="I229" s="10">
        <f t="shared" si="151"/>
        <v>0.1</v>
      </c>
      <c r="J229" s="10">
        <f t="shared" si="151"/>
        <v>4.2</v>
      </c>
      <c r="K229" s="10">
        <f t="shared" si="151"/>
        <v>0</v>
      </c>
      <c r="L229" s="10">
        <f t="shared" si="151"/>
        <v>3.5999999999999996</v>
      </c>
      <c r="M229" s="10">
        <f t="shared" si="151"/>
        <v>21.1</v>
      </c>
      <c r="N229" s="10">
        <f t="shared" si="151"/>
        <v>6.9999999999999991</v>
      </c>
      <c r="O229" s="10">
        <f t="shared" si="151"/>
        <v>12.399999999999999</v>
      </c>
      <c r="P229" s="16">
        <f>SUM(D229:O229)</f>
        <v>48.4</v>
      </c>
    </row>
    <row r="230" spans="1:16" ht="16.05" customHeight="1" x14ac:dyDescent="0.2">
      <c r="A230" s="36"/>
      <c r="C230" s="38" t="s">
        <v>22</v>
      </c>
      <c r="D230" s="10" t="str">
        <f>IF(D229&lt;=0,"",D229/$P229%)</f>
        <v/>
      </c>
      <c r="E230" s="10" t="str">
        <f>IF(E229&lt;=0,"",E229/$P229%)</f>
        <v/>
      </c>
      <c r="F230" s="10" t="str">
        <f t="shared" ref="F230:O230" si="152">IF(F229&lt;=0,"",F229/$P229%)</f>
        <v/>
      </c>
      <c r="G230" s="10" t="str">
        <f t="shared" si="152"/>
        <v/>
      </c>
      <c r="H230" s="10" t="str">
        <f t="shared" si="152"/>
        <v/>
      </c>
      <c r="I230" s="10">
        <f t="shared" si="152"/>
        <v>0.20661157024793389</v>
      </c>
      <c r="J230" s="10">
        <f t="shared" si="152"/>
        <v>8.677685950413224</v>
      </c>
      <c r="K230" s="10" t="str">
        <f t="shared" si="152"/>
        <v/>
      </c>
      <c r="L230" s="10">
        <f t="shared" si="152"/>
        <v>7.438016528925619</v>
      </c>
      <c r="M230" s="10">
        <f t="shared" si="152"/>
        <v>43.595041322314053</v>
      </c>
      <c r="N230" s="10">
        <f t="shared" si="152"/>
        <v>14.46280991735537</v>
      </c>
      <c r="O230" s="10">
        <f t="shared" si="152"/>
        <v>25.619834710743799</v>
      </c>
      <c r="P230" s="16">
        <f t="shared" ref="P230:P292" si="153">SUM(D230:O230)</f>
        <v>100</v>
      </c>
    </row>
    <row r="231" spans="1:16" ht="16.05" customHeight="1" x14ac:dyDescent="0.2">
      <c r="A231" s="36"/>
      <c r="C231" s="37" t="s">
        <v>23</v>
      </c>
      <c r="D231" s="10">
        <f t="shared" ref="D231:O231" si="154">SUM(D237,D243,D249,D255,D261,D267,D273,D279,D285,D291)</f>
        <v>0</v>
      </c>
      <c r="E231" s="10">
        <f t="shared" si="154"/>
        <v>0</v>
      </c>
      <c r="F231" s="10">
        <f t="shared" si="154"/>
        <v>0</v>
      </c>
      <c r="G231" s="10">
        <f t="shared" si="154"/>
        <v>0</v>
      </c>
      <c r="H231" s="10">
        <f t="shared" si="154"/>
        <v>0</v>
      </c>
      <c r="I231" s="10">
        <f t="shared" si="154"/>
        <v>0</v>
      </c>
      <c r="J231" s="10">
        <f t="shared" si="154"/>
        <v>0.3</v>
      </c>
      <c r="K231" s="10">
        <f t="shared" si="154"/>
        <v>0</v>
      </c>
      <c r="L231" s="10">
        <f t="shared" si="154"/>
        <v>0.5</v>
      </c>
      <c r="M231" s="10">
        <f t="shared" si="154"/>
        <v>0</v>
      </c>
      <c r="N231" s="10">
        <f t="shared" si="154"/>
        <v>0</v>
      </c>
      <c r="O231" s="10">
        <f t="shared" si="154"/>
        <v>0</v>
      </c>
      <c r="P231" s="16">
        <f t="shared" si="153"/>
        <v>0.8</v>
      </c>
    </row>
    <row r="232" spans="1:16" ht="16.05" customHeight="1" x14ac:dyDescent="0.2">
      <c r="A232" s="36"/>
      <c r="C232" s="38" t="s">
        <v>22</v>
      </c>
      <c r="D232" s="10" t="str">
        <f>IF(D231&lt;=0,"",D231/$P231%)</f>
        <v/>
      </c>
      <c r="E232" s="10" t="str">
        <f>IF(E231&lt;=0,"",E231/$P231%)</f>
        <v/>
      </c>
      <c r="F232" s="10" t="str">
        <f t="shared" ref="F232:O232" si="155">IF(F231&lt;=0,"",F231/$P231%)</f>
        <v/>
      </c>
      <c r="G232" s="10" t="str">
        <f t="shared" si="155"/>
        <v/>
      </c>
      <c r="H232" s="10" t="str">
        <f t="shared" si="155"/>
        <v/>
      </c>
      <c r="I232" s="10" t="str">
        <f t="shared" si="155"/>
        <v/>
      </c>
      <c r="J232" s="10">
        <f t="shared" si="155"/>
        <v>37.5</v>
      </c>
      <c r="K232" s="10" t="str">
        <f t="shared" si="155"/>
        <v/>
      </c>
      <c r="L232" s="10">
        <f t="shared" si="155"/>
        <v>62.5</v>
      </c>
      <c r="M232" s="10" t="str">
        <f t="shared" si="155"/>
        <v/>
      </c>
      <c r="N232" s="10" t="str">
        <f t="shared" si="155"/>
        <v/>
      </c>
      <c r="O232" s="10" t="str">
        <f t="shared" si="155"/>
        <v/>
      </c>
      <c r="P232" s="16">
        <f t="shared" si="153"/>
        <v>100</v>
      </c>
    </row>
    <row r="233" spans="1:16" ht="16.05" customHeight="1" x14ac:dyDescent="0.2">
      <c r="A233" s="36"/>
      <c r="C233" s="37" t="s">
        <v>24</v>
      </c>
      <c r="D233" s="10">
        <f>SUM(D239,D245,D251,D257,D263,D269,D275,D281,D287,D293)</f>
        <v>0</v>
      </c>
      <c r="E233" s="10">
        <f t="shared" ref="E233:N233" si="156">SUM(E239,E245,E251,E257,E263,E269,E275,E281,E287,E293)</f>
        <v>0</v>
      </c>
      <c r="F233" s="10">
        <f t="shared" si="156"/>
        <v>0</v>
      </c>
      <c r="G233" s="10">
        <f t="shared" si="156"/>
        <v>0</v>
      </c>
      <c r="H233" s="10">
        <f t="shared" si="156"/>
        <v>0</v>
      </c>
      <c r="I233" s="10">
        <f t="shared" si="156"/>
        <v>0.1</v>
      </c>
      <c r="J233" s="10">
        <f>SUM(J239,J245,J251,J257,J263,J269,J275,J281,J287,J293)</f>
        <v>4.5</v>
      </c>
      <c r="K233" s="10">
        <f t="shared" si="156"/>
        <v>0</v>
      </c>
      <c r="L233" s="10">
        <f t="shared" si="156"/>
        <v>4.0999999999999996</v>
      </c>
      <c r="M233" s="10">
        <f t="shared" si="156"/>
        <v>21.1</v>
      </c>
      <c r="N233" s="10">
        <f t="shared" si="156"/>
        <v>6.9999999999999991</v>
      </c>
      <c r="O233" s="10">
        <f>SUM(O239,O245,O251,O257,O263,O269,O275,O281,O287,O293)</f>
        <v>12.399999999999999</v>
      </c>
      <c r="P233" s="16">
        <f>SUM(D233:O233)</f>
        <v>49.199999999999996</v>
      </c>
    </row>
    <row r="234" spans="1:16" ht="16.05" customHeight="1" x14ac:dyDescent="0.2">
      <c r="A234" s="36"/>
      <c r="B234" s="39"/>
      <c r="C234" s="38" t="s">
        <v>22</v>
      </c>
      <c r="D234" s="10" t="str">
        <f>IF(D233&lt;=0,"",D233/$P233%)</f>
        <v/>
      </c>
      <c r="E234" s="10" t="str">
        <f>IF(E233&lt;=0,"",E233/$P233%)</f>
        <v/>
      </c>
      <c r="F234" s="10" t="str">
        <f t="shared" ref="F234:O234" si="157">IF(F233&lt;=0,"",F233/$P233%)</f>
        <v/>
      </c>
      <c r="G234" s="10" t="str">
        <f t="shared" si="157"/>
        <v/>
      </c>
      <c r="H234" s="10" t="str">
        <f t="shared" si="157"/>
        <v/>
      </c>
      <c r="I234" s="10">
        <f t="shared" si="157"/>
        <v>0.20325203252032525</v>
      </c>
      <c r="J234" s="10">
        <f t="shared" si="157"/>
        <v>9.1463414634146361</v>
      </c>
      <c r="K234" s="10" t="str">
        <f t="shared" si="157"/>
        <v/>
      </c>
      <c r="L234" s="10">
        <f t="shared" si="157"/>
        <v>8.3333333333333339</v>
      </c>
      <c r="M234" s="10">
        <f t="shared" si="157"/>
        <v>42.886178861788629</v>
      </c>
      <c r="N234" s="10">
        <f t="shared" si="157"/>
        <v>14.227642276422765</v>
      </c>
      <c r="O234" s="10">
        <f t="shared" si="157"/>
        <v>25.203252032520325</v>
      </c>
      <c r="P234" s="16">
        <f t="shared" si="153"/>
        <v>100.00000000000001</v>
      </c>
    </row>
    <row r="235" spans="1:16" ht="16.05" customHeight="1" x14ac:dyDescent="0.2">
      <c r="A235" s="36"/>
      <c r="B235" s="36" t="s">
        <v>62</v>
      </c>
      <c r="C235" s="37" t="s">
        <v>21</v>
      </c>
      <c r="D235" s="34">
        <v>0</v>
      </c>
      <c r="E235" s="34">
        <v>0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0</v>
      </c>
      <c r="L235" s="10">
        <v>3.0999999999999996</v>
      </c>
      <c r="M235" s="10">
        <v>10.6</v>
      </c>
      <c r="N235" s="10">
        <v>6.1999999999999993</v>
      </c>
      <c r="O235" s="34">
        <v>9.6999999999999993</v>
      </c>
      <c r="P235" s="16">
        <f t="shared" si="153"/>
        <v>29.599999999999998</v>
      </c>
    </row>
    <row r="236" spans="1:16" ht="16.05" customHeight="1" x14ac:dyDescent="0.2">
      <c r="A236" s="36"/>
      <c r="B236" s="36"/>
      <c r="C236" s="38" t="s">
        <v>22</v>
      </c>
      <c r="D236" s="10" t="str">
        <f>IF(D235&lt;=0,"",D235/$P235%)</f>
        <v/>
      </c>
      <c r="E236" s="10" t="str">
        <f>IF(E235&lt;=0,"",E235/$P235%)</f>
        <v/>
      </c>
      <c r="F236" s="10" t="str">
        <f t="shared" ref="F236:O236" si="158">IF(F235&lt;=0,"",F235/$P235%)</f>
        <v/>
      </c>
      <c r="G236" s="10" t="str">
        <f t="shared" si="158"/>
        <v/>
      </c>
      <c r="H236" s="10" t="str">
        <f t="shared" si="158"/>
        <v/>
      </c>
      <c r="I236" s="10" t="str">
        <f t="shared" si="158"/>
        <v/>
      </c>
      <c r="J236" s="10" t="str">
        <f t="shared" si="158"/>
        <v/>
      </c>
      <c r="K236" s="10" t="str">
        <f t="shared" si="158"/>
        <v/>
      </c>
      <c r="L236" s="10">
        <f t="shared" si="158"/>
        <v>10.472972972972972</v>
      </c>
      <c r="M236" s="10">
        <f t="shared" si="158"/>
        <v>35.810810810810814</v>
      </c>
      <c r="N236" s="10">
        <f t="shared" si="158"/>
        <v>20.945945945945944</v>
      </c>
      <c r="O236" s="10">
        <f t="shared" si="158"/>
        <v>32.770270270270267</v>
      </c>
      <c r="P236" s="16">
        <f t="shared" si="153"/>
        <v>100</v>
      </c>
    </row>
    <row r="237" spans="1:16" ht="16.05" customHeight="1" x14ac:dyDescent="0.2">
      <c r="A237" s="36"/>
      <c r="B237" s="36"/>
      <c r="C237" s="37" t="s">
        <v>23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16">
        <f t="shared" si="153"/>
        <v>0</v>
      </c>
    </row>
    <row r="238" spans="1:16" ht="16.05" customHeight="1" x14ac:dyDescent="0.2">
      <c r="A238" s="36"/>
      <c r="B238" s="36"/>
      <c r="C238" s="38" t="s">
        <v>22</v>
      </c>
      <c r="D238" s="10" t="str">
        <f>IF(D237&lt;=0,"",D237/$P237%)</f>
        <v/>
      </c>
      <c r="E238" s="10" t="str">
        <f>IF(E237&lt;=0,"",E237/$P237%)</f>
        <v/>
      </c>
      <c r="F238" s="10" t="str">
        <f t="shared" ref="F238:O238" si="159">IF(F237&lt;=0,"",F237/$P237%)</f>
        <v/>
      </c>
      <c r="G238" s="10" t="str">
        <f t="shared" si="159"/>
        <v/>
      </c>
      <c r="H238" s="10" t="str">
        <f t="shared" si="159"/>
        <v/>
      </c>
      <c r="I238" s="10" t="str">
        <f t="shared" si="159"/>
        <v/>
      </c>
      <c r="J238" s="10" t="str">
        <f t="shared" si="159"/>
        <v/>
      </c>
      <c r="K238" s="10" t="str">
        <f t="shared" si="159"/>
        <v/>
      </c>
      <c r="L238" s="10" t="str">
        <f t="shared" si="159"/>
        <v/>
      </c>
      <c r="M238" s="10" t="str">
        <f t="shared" si="159"/>
        <v/>
      </c>
      <c r="N238" s="10" t="str">
        <f t="shared" si="159"/>
        <v/>
      </c>
      <c r="O238" s="10" t="str">
        <f t="shared" si="159"/>
        <v/>
      </c>
      <c r="P238" s="16">
        <f t="shared" si="153"/>
        <v>0</v>
      </c>
    </row>
    <row r="239" spans="1:16" ht="16.05" customHeight="1" x14ac:dyDescent="0.2">
      <c r="A239" s="36"/>
      <c r="B239" s="36"/>
      <c r="C239" s="37" t="s">
        <v>24</v>
      </c>
      <c r="D239" s="9">
        <f>SUM(D237,D235)</f>
        <v>0</v>
      </c>
      <c r="E239" s="9">
        <f t="shared" ref="E239:O239" si="160">SUM(E237,E235)</f>
        <v>0</v>
      </c>
      <c r="F239" s="9">
        <f t="shared" si="160"/>
        <v>0</v>
      </c>
      <c r="G239" s="9">
        <f t="shared" si="160"/>
        <v>0</v>
      </c>
      <c r="H239" s="9">
        <f t="shared" si="160"/>
        <v>0</v>
      </c>
      <c r="I239" s="9">
        <f t="shared" si="160"/>
        <v>0</v>
      </c>
      <c r="J239" s="9">
        <f t="shared" si="160"/>
        <v>0</v>
      </c>
      <c r="K239" s="9">
        <f t="shared" si="160"/>
        <v>0</v>
      </c>
      <c r="L239" s="9">
        <f t="shared" si="160"/>
        <v>3.0999999999999996</v>
      </c>
      <c r="M239" s="9">
        <f t="shared" si="160"/>
        <v>10.6</v>
      </c>
      <c r="N239" s="9">
        <f t="shared" si="160"/>
        <v>6.1999999999999993</v>
      </c>
      <c r="O239" s="9">
        <f t="shared" si="160"/>
        <v>9.6999999999999993</v>
      </c>
      <c r="P239" s="16">
        <f t="shared" si="153"/>
        <v>29.599999999999998</v>
      </c>
    </row>
    <row r="240" spans="1:16" ht="16.05" customHeight="1" x14ac:dyDescent="0.2">
      <c r="A240" s="36"/>
      <c r="B240" s="40"/>
      <c r="C240" s="38" t="s">
        <v>22</v>
      </c>
      <c r="D240" s="10" t="str">
        <f>IF(D239&lt;=0,"",D239/$P239%)</f>
        <v/>
      </c>
      <c r="E240" s="10" t="str">
        <f>IF(E239&lt;=0,"",E239/$P239%)</f>
        <v/>
      </c>
      <c r="F240" s="10" t="str">
        <f t="shared" ref="F240:O240" si="161">IF(F239&lt;=0,"",F239/$P239%)</f>
        <v/>
      </c>
      <c r="G240" s="10" t="str">
        <f t="shared" si="161"/>
        <v/>
      </c>
      <c r="H240" s="10" t="str">
        <f t="shared" si="161"/>
        <v/>
      </c>
      <c r="I240" s="10" t="str">
        <f t="shared" si="161"/>
        <v/>
      </c>
      <c r="J240" s="10" t="str">
        <f t="shared" si="161"/>
        <v/>
      </c>
      <c r="K240" s="10" t="str">
        <f t="shared" si="161"/>
        <v/>
      </c>
      <c r="L240" s="10">
        <f t="shared" si="161"/>
        <v>10.472972972972972</v>
      </c>
      <c r="M240" s="10">
        <f t="shared" si="161"/>
        <v>35.810810810810814</v>
      </c>
      <c r="N240" s="10">
        <f t="shared" si="161"/>
        <v>20.945945945945944</v>
      </c>
      <c r="O240" s="10">
        <f t="shared" si="161"/>
        <v>32.770270270270267</v>
      </c>
      <c r="P240" s="16">
        <f t="shared" si="153"/>
        <v>100</v>
      </c>
    </row>
    <row r="241" spans="1:16" ht="16.05" customHeight="1" x14ac:dyDescent="0.2">
      <c r="A241" s="36"/>
      <c r="B241" s="36" t="s">
        <v>63</v>
      </c>
      <c r="C241" s="37" t="s">
        <v>21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16">
        <f t="shared" si="153"/>
        <v>0</v>
      </c>
    </row>
    <row r="242" spans="1:16" ht="16.05" customHeight="1" x14ac:dyDescent="0.2">
      <c r="A242" s="36"/>
      <c r="B242" s="36"/>
      <c r="C242" s="38" t="s">
        <v>22</v>
      </c>
      <c r="D242" s="10" t="str">
        <f>IF(D241&lt;=0,"",D241/$P241%)</f>
        <v/>
      </c>
      <c r="E242" s="10" t="str">
        <f>IF(E241&lt;=0,"",E241/$P241%)</f>
        <v/>
      </c>
      <c r="F242" s="10" t="str">
        <f t="shared" ref="F242:O242" si="162">IF(F241&lt;=0,"",F241/$P241%)</f>
        <v/>
      </c>
      <c r="G242" s="10" t="str">
        <f t="shared" si="162"/>
        <v/>
      </c>
      <c r="H242" s="10" t="str">
        <f t="shared" si="162"/>
        <v/>
      </c>
      <c r="I242" s="10" t="str">
        <f t="shared" si="162"/>
        <v/>
      </c>
      <c r="J242" s="10" t="str">
        <f t="shared" si="162"/>
        <v/>
      </c>
      <c r="K242" s="10" t="str">
        <f t="shared" si="162"/>
        <v/>
      </c>
      <c r="L242" s="10" t="str">
        <f t="shared" si="162"/>
        <v/>
      </c>
      <c r="M242" s="10" t="str">
        <f t="shared" si="162"/>
        <v/>
      </c>
      <c r="N242" s="10" t="str">
        <f t="shared" si="162"/>
        <v/>
      </c>
      <c r="O242" s="10" t="str">
        <f t="shared" si="162"/>
        <v/>
      </c>
      <c r="P242" s="16">
        <f t="shared" si="153"/>
        <v>0</v>
      </c>
    </row>
    <row r="243" spans="1:16" ht="16.05" customHeight="1" x14ac:dyDescent="0.2">
      <c r="A243" s="36"/>
      <c r="B243" s="36"/>
      <c r="C243" s="37" t="s">
        <v>23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16">
        <f t="shared" si="153"/>
        <v>0</v>
      </c>
    </row>
    <row r="244" spans="1:16" ht="16.05" customHeight="1" x14ac:dyDescent="0.2">
      <c r="A244" s="36"/>
      <c r="B244" s="36"/>
      <c r="C244" s="38" t="s">
        <v>22</v>
      </c>
      <c r="D244" s="10" t="str">
        <f>IF(D243&lt;=0,"",D243/$P243%)</f>
        <v/>
      </c>
      <c r="E244" s="10" t="str">
        <f>IF(E243&lt;=0,"",E243/$P243%)</f>
        <v/>
      </c>
      <c r="F244" s="10" t="str">
        <f t="shared" ref="F244:O244" si="163">IF(F243&lt;=0,"",F243/$P243%)</f>
        <v/>
      </c>
      <c r="G244" s="10" t="str">
        <f t="shared" si="163"/>
        <v/>
      </c>
      <c r="H244" s="10" t="str">
        <f t="shared" si="163"/>
        <v/>
      </c>
      <c r="I244" s="10" t="str">
        <f t="shared" si="163"/>
        <v/>
      </c>
      <c r="J244" s="10" t="str">
        <f t="shared" si="163"/>
        <v/>
      </c>
      <c r="K244" s="10" t="str">
        <f t="shared" si="163"/>
        <v/>
      </c>
      <c r="L244" s="10" t="str">
        <f t="shared" si="163"/>
        <v/>
      </c>
      <c r="M244" s="10" t="str">
        <f t="shared" si="163"/>
        <v/>
      </c>
      <c r="N244" s="10" t="str">
        <f t="shared" si="163"/>
        <v/>
      </c>
      <c r="O244" s="10" t="str">
        <f t="shared" si="163"/>
        <v/>
      </c>
      <c r="P244" s="16">
        <f t="shared" si="153"/>
        <v>0</v>
      </c>
    </row>
    <row r="245" spans="1:16" ht="16.05" customHeight="1" x14ac:dyDescent="0.2">
      <c r="A245" s="36"/>
      <c r="B245" s="36"/>
      <c r="C245" s="37" t="s">
        <v>24</v>
      </c>
      <c r="D245" s="9">
        <f>SUM(D243,D241)</f>
        <v>0</v>
      </c>
      <c r="E245" s="9">
        <f t="shared" ref="E245:O245" si="164">SUM(E243,E241)</f>
        <v>0</v>
      </c>
      <c r="F245" s="9">
        <f t="shared" si="164"/>
        <v>0</v>
      </c>
      <c r="G245" s="9">
        <f t="shared" si="164"/>
        <v>0</v>
      </c>
      <c r="H245" s="9">
        <f t="shared" si="164"/>
        <v>0</v>
      </c>
      <c r="I245" s="9">
        <f t="shared" si="164"/>
        <v>0</v>
      </c>
      <c r="J245" s="9">
        <f t="shared" si="164"/>
        <v>0</v>
      </c>
      <c r="K245" s="9">
        <f t="shared" si="164"/>
        <v>0</v>
      </c>
      <c r="L245" s="9">
        <f t="shared" si="164"/>
        <v>0</v>
      </c>
      <c r="M245" s="9">
        <f t="shared" si="164"/>
        <v>0</v>
      </c>
      <c r="N245" s="9">
        <f t="shared" si="164"/>
        <v>0</v>
      </c>
      <c r="O245" s="9">
        <f t="shared" si="164"/>
        <v>0</v>
      </c>
      <c r="P245" s="16">
        <f t="shared" si="153"/>
        <v>0</v>
      </c>
    </row>
    <row r="246" spans="1:16" ht="16.05" customHeight="1" x14ac:dyDescent="0.2">
      <c r="A246" s="36"/>
      <c r="B246" s="40"/>
      <c r="C246" s="38" t="s">
        <v>22</v>
      </c>
      <c r="D246" s="10" t="str">
        <f>IF(D245&lt;=0,"",D245/$P245%)</f>
        <v/>
      </c>
      <c r="E246" s="10" t="str">
        <f>IF(E245&lt;=0,"",E245/$P245%)</f>
        <v/>
      </c>
      <c r="F246" s="10" t="str">
        <f t="shared" ref="F246:O246" si="165">IF(F245&lt;=0,"",F245/$P245%)</f>
        <v/>
      </c>
      <c r="G246" s="10" t="str">
        <f t="shared" si="165"/>
        <v/>
      </c>
      <c r="H246" s="10" t="str">
        <f t="shared" si="165"/>
        <v/>
      </c>
      <c r="I246" s="10" t="str">
        <f t="shared" si="165"/>
        <v/>
      </c>
      <c r="J246" s="10" t="str">
        <f t="shared" si="165"/>
        <v/>
      </c>
      <c r="K246" s="10" t="str">
        <f t="shared" si="165"/>
        <v/>
      </c>
      <c r="L246" s="10" t="str">
        <f t="shared" si="165"/>
        <v/>
      </c>
      <c r="M246" s="10" t="str">
        <f t="shared" si="165"/>
        <v/>
      </c>
      <c r="N246" s="10" t="str">
        <f t="shared" si="165"/>
        <v/>
      </c>
      <c r="O246" s="10" t="str">
        <f t="shared" si="165"/>
        <v/>
      </c>
      <c r="P246" s="16">
        <f t="shared" si="153"/>
        <v>0</v>
      </c>
    </row>
    <row r="247" spans="1:16" ht="16.05" customHeight="1" x14ac:dyDescent="0.2">
      <c r="A247" s="36"/>
      <c r="B247" s="36" t="s">
        <v>64</v>
      </c>
      <c r="C247" s="37" t="s">
        <v>21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16">
        <f t="shared" si="153"/>
        <v>0</v>
      </c>
    </row>
    <row r="248" spans="1:16" ht="16.05" customHeight="1" x14ac:dyDescent="0.2">
      <c r="A248" s="36"/>
      <c r="B248" s="36"/>
      <c r="C248" s="38" t="s">
        <v>22</v>
      </c>
      <c r="D248" s="10" t="str">
        <f>IF(D247&lt;=0,"",D247/$P247%)</f>
        <v/>
      </c>
      <c r="E248" s="10" t="str">
        <f>IF(E247&lt;=0,"",E247/$P247%)</f>
        <v/>
      </c>
      <c r="F248" s="10" t="str">
        <f t="shared" ref="F248:O248" si="166">IF(F247&lt;=0,"",F247/$P247%)</f>
        <v/>
      </c>
      <c r="G248" s="10" t="str">
        <f t="shared" si="166"/>
        <v/>
      </c>
      <c r="H248" s="10" t="str">
        <f t="shared" si="166"/>
        <v/>
      </c>
      <c r="I248" s="10" t="str">
        <f t="shared" si="166"/>
        <v/>
      </c>
      <c r="J248" s="10" t="str">
        <f t="shared" si="166"/>
        <v/>
      </c>
      <c r="K248" s="10" t="str">
        <f t="shared" si="166"/>
        <v/>
      </c>
      <c r="L248" s="10" t="str">
        <f t="shared" si="166"/>
        <v/>
      </c>
      <c r="M248" s="10" t="str">
        <f t="shared" si="166"/>
        <v/>
      </c>
      <c r="N248" s="10" t="str">
        <f t="shared" si="166"/>
        <v/>
      </c>
      <c r="O248" s="10" t="str">
        <f t="shared" si="166"/>
        <v/>
      </c>
      <c r="P248" s="16">
        <f t="shared" si="153"/>
        <v>0</v>
      </c>
    </row>
    <row r="249" spans="1:16" ht="16.05" customHeight="1" x14ac:dyDescent="0.2">
      <c r="A249" s="36"/>
      <c r="B249" s="36"/>
      <c r="C249" s="37" t="s">
        <v>23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16">
        <f t="shared" si="153"/>
        <v>0</v>
      </c>
    </row>
    <row r="250" spans="1:16" ht="16.05" customHeight="1" x14ac:dyDescent="0.2">
      <c r="A250" s="36"/>
      <c r="B250" s="36"/>
      <c r="C250" s="38" t="s">
        <v>22</v>
      </c>
      <c r="D250" s="10" t="str">
        <f>IF(D249&lt;=0,"",D249/$P249%)</f>
        <v/>
      </c>
      <c r="E250" s="10" t="str">
        <f>IF(E249&lt;=0,"",E249/$P249%)</f>
        <v/>
      </c>
      <c r="F250" s="10" t="str">
        <f t="shared" ref="F250:O250" si="167">IF(F249&lt;=0,"",F249/$P249%)</f>
        <v/>
      </c>
      <c r="G250" s="10" t="str">
        <f t="shared" si="167"/>
        <v/>
      </c>
      <c r="H250" s="10" t="str">
        <f t="shared" si="167"/>
        <v/>
      </c>
      <c r="I250" s="10" t="str">
        <f t="shared" si="167"/>
        <v/>
      </c>
      <c r="J250" s="10" t="str">
        <f t="shared" si="167"/>
        <v/>
      </c>
      <c r="K250" s="10" t="str">
        <f t="shared" si="167"/>
        <v/>
      </c>
      <c r="L250" s="10" t="str">
        <f t="shared" si="167"/>
        <v/>
      </c>
      <c r="M250" s="10" t="str">
        <f t="shared" si="167"/>
        <v/>
      </c>
      <c r="N250" s="10" t="str">
        <f t="shared" si="167"/>
        <v/>
      </c>
      <c r="O250" s="10" t="str">
        <f t="shared" si="167"/>
        <v/>
      </c>
      <c r="P250" s="16">
        <f t="shared" si="153"/>
        <v>0</v>
      </c>
    </row>
    <row r="251" spans="1:16" ht="16.05" customHeight="1" x14ac:dyDescent="0.2">
      <c r="A251" s="36"/>
      <c r="B251" s="36"/>
      <c r="C251" s="37" t="s">
        <v>24</v>
      </c>
      <c r="D251" s="9">
        <f>SUM(D249,D247)</f>
        <v>0</v>
      </c>
      <c r="E251" s="9">
        <f t="shared" ref="E251:O251" si="168">SUM(E249,E247)</f>
        <v>0</v>
      </c>
      <c r="F251" s="9">
        <f t="shared" si="168"/>
        <v>0</v>
      </c>
      <c r="G251" s="9">
        <f t="shared" si="168"/>
        <v>0</v>
      </c>
      <c r="H251" s="9">
        <f t="shared" si="168"/>
        <v>0</v>
      </c>
      <c r="I251" s="9">
        <f t="shared" si="168"/>
        <v>0</v>
      </c>
      <c r="J251" s="9">
        <f t="shared" si="168"/>
        <v>0</v>
      </c>
      <c r="K251" s="9">
        <f t="shared" si="168"/>
        <v>0</v>
      </c>
      <c r="L251" s="9">
        <f t="shared" si="168"/>
        <v>0</v>
      </c>
      <c r="M251" s="9">
        <f t="shared" si="168"/>
        <v>0</v>
      </c>
      <c r="N251" s="9">
        <f t="shared" si="168"/>
        <v>0</v>
      </c>
      <c r="O251" s="9">
        <f t="shared" si="168"/>
        <v>0</v>
      </c>
      <c r="P251" s="16">
        <f t="shared" si="153"/>
        <v>0</v>
      </c>
    </row>
    <row r="252" spans="1:16" ht="16.05" customHeight="1" x14ac:dyDescent="0.2">
      <c r="A252" s="36"/>
      <c r="B252" s="40"/>
      <c r="C252" s="38" t="s">
        <v>22</v>
      </c>
      <c r="D252" s="10" t="str">
        <f>IF(D251&lt;=0,"",D251/$P251%)</f>
        <v/>
      </c>
      <c r="E252" s="10" t="str">
        <f>IF(E251&lt;=0,"",E251/$P251%)</f>
        <v/>
      </c>
      <c r="F252" s="10" t="str">
        <f t="shared" ref="F252:O252" si="169">IF(F251&lt;=0,"",F251/$P251%)</f>
        <v/>
      </c>
      <c r="G252" s="10" t="str">
        <f t="shared" si="169"/>
        <v/>
      </c>
      <c r="H252" s="10" t="str">
        <f t="shared" si="169"/>
        <v/>
      </c>
      <c r="I252" s="10" t="str">
        <f t="shared" si="169"/>
        <v/>
      </c>
      <c r="J252" s="10" t="str">
        <f t="shared" si="169"/>
        <v/>
      </c>
      <c r="K252" s="10" t="str">
        <f t="shared" si="169"/>
        <v/>
      </c>
      <c r="L252" s="10" t="str">
        <f t="shared" si="169"/>
        <v/>
      </c>
      <c r="M252" s="10" t="str">
        <f t="shared" si="169"/>
        <v/>
      </c>
      <c r="N252" s="10" t="str">
        <f t="shared" si="169"/>
        <v/>
      </c>
      <c r="O252" s="10" t="str">
        <f t="shared" si="169"/>
        <v/>
      </c>
      <c r="P252" s="16">
        <f t="shared" si="153"/>
        <v>0</v>
      </c>
    </row>
    <row r="253" spans="1:16" ht="16.05" customHeight="1" x14ac:dyDescent="0.2">
      <c r="A253" s="36"/>
      <c r="B253" s="36" t="s">
        <v>65</v>
      </c>
      <c r="C253" s="37" t="s">
        <v>21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0.1</v>
      </c>
      <c r="J253" s="8">
        <v>4.2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16">
        <f t="shared" si="153"/>
        <v>4.3</v>
      </c>
    </row>
    <row r="254" spans="1:16" ht="16.05" customHeight="1" x14ac:dyDescent="0.2">
      <c r="A254" s="36"/>
      <c r="B254" s="36"/>
      <c r="C254" s="38" t="s">
        <v>22</v>
      </c>
      <c r="D254" s="10" t="str">
        <f>IF(D253&lt;=0,"",D253/$P253%)</f>
        <v/>
      </c>
      <c r="E254" s="10" t="str">
        <f>IF(E253&lt;=0,"",E253/$P253%)</f>
        <v/>
      </c>
      <c r="F254" s="10" t="str">
        <f t="shared" ref="F254:O254" si="170">IF(F253&lt;=0,"",F253/$P253%)</f>
        <v/>
      </c>
      <c r="G254" s="10" t="str">
        <f t="shared" si="170"/>
        <v/>
      </c>
      <c r="H254" s="10" t="str">
        <f t="shared" si="170"/>
        <v/>
      </c>
      <c r="I254" s="10">
        <f t="shared" si="170"/>
        <v>2.3255813953488373</v>
      </c>
      <c r="J254" s="10">
        <f t="shared" si="170"/>
        <v>97.67441860465118</v>
      </c>
      <c r="K254" s="10" t="str">
        <f t="shared" si="170"/>
        <v/>
      </c>
      <c r="L254" s="10" t="str">
        <f t="shared" si="170"/>
        <v/>
      </c>
      <c r="M254" s="10" t="str">
        <f t="shared" si="170"/>
        <v/>
      </c>
      <c r="N254" s="10" t="str">
        <f t="shared" si="170"/>
        <v/>
      </c>
      <c r="O254" s="10" t="str">
        <f t="shared" si="170"/>
        <v/>
      </c>
      <c r="P254" s="16">
        <f t="shared" si="153"/>
        <v>100.00000000000001</v>
      </c>
    </row>
    <row r="255" spans="1:16" ht="16.05" customHeight="1" x14ac:dyDescent="0.2">
      <c r="A255" s="36"/>
      <c r="B255" s="36"/>
      <c r="C255" s="37" t="s">
        <v>23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0.3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16">
        <f t="shared" si="153"/>
        <v>0.3</v>
      </c>
    </row>
    <row r="256" spans="1:16" ht="16.05" customHeight="1" x14ac:dyDescent="0.2">
      <c r="A256" s="36"/>
      <c r="B256" s="36"/>
      <c r="C256" s="38" t="s">
        <v>22</v>
      </c>
      <c r="D256" s="10" t="str">
        <f>IF(D255&lt;=0,"",D255/$P255%)</f>
        <v/>
      </c>
      <c r="E256" s="10" t="str">
        <f>IF(E255&lt;=0,"",E255/$P255%)</f>
        <v/>
      </c>
      <c r="F256" s="10" t="str">
        <f t="shared" ref="F256:O256" si="171">IF(F255&lt;=0,"",F255/$P255%)</f>
        <v/>
      </c>
      <c r="G256" s="10" t="str">
        <f t="shared" si="171"/>
        <v/>
      </c>
      <c r="H256" s="10" t="str">
        <f t="shared" si="171"/>
        <v/>
      </c>
      <c r="I256" s="10" t="str">
        <f t="shared" si="171"/>
        <v/>
      </c>
      <c r="J256" s="10">
        <f t="shared" si="171"/>
        <v>100</v>
      </c>
      <c r="K256" s="10" t="str">
        <f t="shared" si="171"/>
        <v/>
      </c>
      <c r="L256" s="10" t="str">
        <f t="shared" si="171"/>
        <v/>
      </c>
      <c r="M256" s="10" t="str">
        <f t="shared" si="171"/>
        <v/>
      </c>
      <c r="N256" s="10" t="str">
        <f t="shared" si="171"/>
        <v/>
      </c>
      <c r="O256" s="10" t="str">
        <f t="shared" si="171"/>
        <v/>
      </c>
      <c r="P256" s="16">
        <f t="shared" si="153"/>
        <v>100</v>
      </c>
    </row>
    <row r="257" spans="1:16" ht="16.05" customHeight="1" x14ac:dyDescent="0.2">
      <c r="A257" s="36"/>
      <c r="B257" s="36"/>
      <c r="C257" s="37" t="s">
        <v>24</v>
      </c>
      <c r="D257" s="9">
        <f>SUM(D255,D253)</f>
        <v>0</v>
      </c>
      <c r="E257" s="9">
        <f t="shared" ref="E257:O257" si="172">SUM(E255,E253)</f>
        <v>0</v>
      </c>
      <c r="F257" s="9">
        <f t="shared" si="172"/>
        <v>0</v>
      </c>
      <c r="G257" s="9">
        <f t="shared" si="172"/>
        <v>0</v>
      </c>
      <c r="H257" s="9">
        <f t="shared" si="172"/>
        <v>0</v>
      </c>
      <c r="I257" s="9">
        <f t="shared" si="172"/>
        <v>0.1</v>
      </c>
      <c r="J257" s="9">
        <f t="shared" si="172"/>
        <v>4.5</v>
      </c>
      <c r="K257" s="9">
        <f t="shared" si="172"/>
        <v>0</v>
      </c>
      <c r="L257" s="9">
        <f t="shared" si="172"/>
        <v>0</v>
      </c>
      <c r="M257" s="9">
        <f t="shared" si="172"/>
        <v>0</v>
      </c>
      <c r="N257" s="9">
        <f t="shared" si="172"/>
        <v>0</v>
      </c>
      <c r="O257" s="9">
        <f t="shared" si="172"/>
        <v>0</v>
      </c>
      <c r="P257" s="16">
        <f t="shared" si="153"/>
        <v>4.5999999999999996</v>
      </c>
    </row>
    <row r="258" spans="1:16" ht="16.05" customHeight="1" x14ac:dyDescent="0.2">
      <c r="A258" s="36"/>
      <c r="B258" s="40"/>
      <c r="C258" s="38" t="s">
        <v>22</v>
      </c>
      <c r="D258" s="10" t="str">
        <f>IF(D257&lt;=0,"",D257/$P257%)</f>
        <v/>
      </c>
      <c r="E258" s="10" t="str">
        <f>IF(E257&lt;=0,"",E257/$P257%)</f>
        <v/>
      </c>
      <c r="F258" s="10" t="str">
        <f t="shared" ref="F258:O258" si="173">IF(F257&lt;=0,"",F257/$P257%)</f>
        <v/>
      </c>
      <c r="G258" s="10" t="str">
        <f t="shared" si="173"/>
        <v/>
      </c>
      <c r="H258" s="10" t="str">
        <f t="shared" si="173"/>
        <v/>
      </c>
      <c r="I258" s="10">
        <f t="shared" si="173"/>
        <v>2.1739130434782612</v>
      </c>
      <c r="J258" s="10">
        <f t="shared" si="173"/>
        <v>97.826086956521735</v>
      </c>
      <c r="K258" s="10" t="str">
        <f t="shared" si="173"/>
        <v/>
      </c>
      <c r="L258" s="10" t="str">
        <f t="shared" si="173"/>
        <v/>
      </c>
      <c r="M258" s="10" t="str">
        <f t="shared" si="173"/>
        <v/>
      </c>
      <c r="N258" s="10" t="str">
        <f t="shared" si="173"/>
        <v/>
      </c>
      <c r="O258" s="10" t="str">
        <f t="shared" si="173"/>
        <v/>
      </c>
      <c r="P258" s="16">
        <f t="shared" si="153"/>
        <v>100</v>
      </c>
    </row>
    <row r="259" spans="1:16" ht="16.05" customHeight="1" x14ac:dyDescent="0.2">
      <c r="A259" s="36"/>
      <c r="B259" s="36" t="s">
        <v>66</v>
      </c>
      <c r="C259" s="37" t="s">
        <v>21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16">
        <f t="shared" si="153"/>
        <v>0</v>
      </c>
    </row>
    <row r="260" spans="1:16" ht="16.05" customHeight="1" x14ac:dyDescent="0.2">
      <c r="A260" s="36"/>
      <c r="B260" s="36"/>
      <c r="C260" s="38" t="s">
        <v>22</v>
      </c>
      <c r="D260" s="10" t="str">
        <f>IF(D259&lt;=0,"",D259/$P259%)</f>
        <v/>
      </c>
      <c r="E260" s="10" t="str">
        <f>IF(E259&lt;=0,"",E259/$P259%)</f>
        <v/>
      </c>
      <c r="F260" s="10" t="str">
        <f t="shared" ref="F260:O260" si="174">IF(F259&lt;=0,"",F259/$P259%)</f>
        <v/>
      </c>
      <c r="G260" s="10" t="str">
        <f t="shared" si="174"/>
        <v/>
      </c>
      <c r="H260" s="10" t="str">
        <f t="shared" si="174"/>
        <v/>
      </c>
      <c r="I260" s="10" t="str">
        <f t="shared" si="174"/>
        <v/>
      </c>
      <c r="J260" s="10" t="str">
        <f t="shared" si="174"/>
        <v/>
      </c>
      <c r="K260" s="10" t="str">
        <f t="shared" si="174"/>
        <v/>
      </c>
      <c r="L260" s="10" t="str">
        <f t="shared" si="174"/>
        <v/>
      </c>
      <c r="M260" s="10" t="str">
        <f t="shared" si="174"/>
        <v/>
      </c>
      <c r="N260" s="10" t="str">
        <f t="shared" si="174"/>
        <v/>
      </c>
      <c r="O260" s="10" t="str">
        <f t="shared" si="174"/>
        <v/>
      </c>
      <c r="P260" s="16">
        <f t="shared" si="153"/>
        <v>0</v>
      </c>
    </row>
    <row r="261" spans="1:16" ht="16.05" customHeight="1" x14ac:dyDescent="0.2">
      <c r="A261" s="36"/>
      <c r="B261" s="36"/>
      <c r="C261" s="37" t="s">
        <v>23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16">
        <f>SUM(D261:O261)</f>
        <v>0</v>
      </c>
    </row>
    <row r="262" spans="1:16" ht="16.05" customHeight="1" x14ac:dyDescent="0.2">
      <c r="A262" s="36"/>
      <c r="B262" s="36"/>
      <c r="C262" s="38" t="s">
        <v>22</v>
      </c>
      <c r="D262" s="10" t="str">
        <f t="shared" ref="D262:O262" si="175">IF(D261&lt;=0,"",D261/$P261%)</f>
        <v/>
      </c>
      <c r="E262" s="10" t="str">
        <f t="shared" si="175"/>
        <v/>
      </c>
      <c r="F262" s="10" t="str">
        <f t="shared" si="175"/>
        <v/>
      </c>
      <c r="G262" s="10" t="str">
        <f t="shared" si="175"/>
        <v/>
      </c>
      <c r="H262" s="10" t="str">
        <f t="shared" si="175"/>
        <v/>
      </c>
      <c r="I262" s="10" t="str">
        <f t="shared" si="175"/>
        <v/>
      </c>
      <c r="J262" s="10" t="str">
        <f t="shared" si="175"/>
        <v/>
      </c>
      <c r="K262" s="10" t="str">
        <f t="shared" si="175"/>
        <v/>
      </c>
      <c r="L262" s="10" t="str">
        <f t="shared" si="175"/>
        <v/>
      </c>
      <c r="M262" s="10" t="str">
        <f t="shared" si="175"/>
        <v/>
      </c>
      <c r="N262" s="10" t="str">
        <f t="shared" si="175"/>
        <v/>
      </c>
      <c r="O262" s="10" t="str">
        <f t="shared" si="175"/>
        <v/>
      </c>
      <c r="P262" s="16">
        <f t="shared" si="153"/>
        <v>0</v>
      </c>
    </row>
    <row r="263" spans="1:16" ht="16.05" customHeight="1" x14ac:dyDescent="0.2">
      <c r="A263" s="36"/>
      <c r="B263" s="36"/>
      <c r="C263" s="37" t="s">
        <v>24</v>
      </c>
      <c r="D263" s="9">
        <f t="shared" ref="D263:O263" si="176">SUM(D261,D259)</f>
        <v>0</v>
      </c>
      <c r="E263" s="9">
        <f t="shared" si="176"/>
        <v>0</v>
      </c>
      <c r="F263" s="9">
        <f t="shared" si="176"/>
        <v>0</v>
      </c>
      <c r="G263" s="9">
        <f t="shared" si="176"/>
        <v>0</v>
      </c>
      <c r="H263" s="9">
        <f t="shared" si="176"/>
        <v>0</v>
      </c>
      <c r="I263" s="9">
        <f t="shared" si="176"/>
        <v>0</v>
      </c>
      <c r="J263" s="9">
        <f t="shared" si="176"/>
        <v>0</v>
      </c>
      <c r="K263" s="9">
        <f t="shared" si="176"/>
        <v>0</v>
      </c>
      <c r="L263" s="9">
        <f t="shared" si="176"/>
        <v>0</v>
      </c>
      <c r="M263" s="9">
        <f t="shared" si="176"/>
        <v>0</v>
      </c>
      <c r="N263" s="9">
        <f t="shared" si="176"/>
        <v>0</v>
      </c>
      <c r="O263" s="9">
        <f t="shared" si="176"/>
        <v>0</v>
      </c>
      <c r="P263" s="16">
        <f t="shared" si="153"/>
        <v>0</v>
      </c>
    </row>
    <row r="264" spans="1:16" ht="16.05" customHeight="1" x14ac:dyDescent="0.2">
      <c r="A264" s="36"/>
      <c r="B264" s="40"/>
      <c r="C264" s="38" t="s">
        <v>22</v>
      </c>
      <c r="D264" s="10" t="str">
        <f>IF(D263&lt;=0,"",D263/$P263%)</f>
        <v/>
      </c>
      <c r="E264" s="10" t="str">
        <f>IF(E263&lt;=0,"",E263/$P263%)</f>
        <v/>
      </c>
      <c r="F264" s="10" t="str">
        <f t="shared" ref="F264:O264" si="177">IF(F263&lt;=0,"",F263/$P263%)</f>
        <v/>
      </c>
      <c r="G264" s="10" t="str">
        <f t="shared" si="177"/>
        <v/>
      </c>
      <c r="H264" s="10" t="str">
        <f t="shared" si="177"/>
        <v/>
      </c>
      <c r="I264" s="10" t="str">
        <f t="shared" si="177"/>
        <v/>
      </c>
      <c r="J264" s="10" t="str">
        <f t="shared" si="177"/>
        <v/>
      </c>
      <c r="K264" s="10" t="str">
        <f t="shared" si="177"/>
        <v/>
      </c>
      <c r="L264" s="10" t="str">
        <f t="shared" si="177"/>
        <v/>
      </c>
      <c r="M264" s="10" t="str">
        <f t="shared" si="177"/>
        <v/>
      </c>
      <c r="N264" s="10" t="str">
        <f t="shared" si="177"/>
        <v/>
      </c>
      <c r="O264" s="10" t="str">
        <f t="shared" si="177"/>
        <v/>
      </c>
      <c r="P264" s="16">
        <f t="shared" si="153"/>
        <v>0</v>
      </c>
    </row>
    <row r="265" spans="1:16" ht="16.05" customHeight="1" x14ac:dyDescent="0.2">
      <c r="A265" s="36"/>
      <c r="B265" s="36" t="s">
        <v>67</v>
      </c>
      <c r="C265" s="37" t="s">
        <v>21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16">
        <f>SUM(D265:O265)</f>
        <v>0</v>
      </c>
    </row>
    <row r="266" spans="1:16" ht="16.05" customHeight="1" x14ac:dyDescent="0.2">
      <c r="A266" s="36"/>
      <c r="B266" s="36"/>
      <c r="C266" s="38" t="s">
        <v>22</v>
      </c>
      <c r="D266" s="10" t="str">
        <f t="shared" ref="D266:O266" si="178">IF(D265&lt;=0,"",D265/$P265%)</f>
        <v/>
      </c>
      <c r="E266" s="10" t="str">
        <f t="shared" si="178"/>
        <v/>
      </c>
      <c r="F266" s="10" t="str">
        <f t="shared" si="178"/>
        <v/>
      </c>
      <c r="G266" s="10" t="str">
        <f t="shared" si="178"/>
        <v/>
      </c>
      <c r="H266" s="10" t="str">
        <f t="shared" si="178"/>
        <v/>
      </c>
      <c r="I266" s="10" t="str">
        <f t="shared" si="178"/>
        <v/>
      </c>
      <c r="J266" s="10" t="str">
        <f t="shared" si="178"/>
        <v/>
      </c>
      <c r="K266" s="10" t="str">
        <f t="shared" si="178"/>
        <v/>
      </c>
      <c r="L266" s="10" t="str">
        <f t="shared" si="178"/>
        <v/>
      </c>
      <c r="M266" s="10" t="str">
        <f t="shared" si="178"/>
        <v/>
      </c>
      <c r="N266" s="10" t="str">
        <f t="shared" si="178"/>
        <v/>
      </c>
      <c r="O266" s="10" t="str">
        <f t="shared" si="178"/>
        <v/>
      </c>
      <c r="P266" s="16">
        <f t="shared" si="153"/>
        <v>0</v>
      </c>
    </row>
    <row r="267" spans="1:16" ht="16.05" customHeight="1" x14ac:dyDescent="0.2">
      <c r="A267" s="36"/>
      <c r="B267" s="36"/>
      <c r="C267" s="37" t="s">
        <v>23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16">
        <f t="shared" si="153"/>
        <v>0</v>
      </c>
    </row>
    <row r="268" spans="1:16" ht="16.05" customHeight="1" x14ac:dyDescent="0.2">
      <c r="A268" s="36"/>
      <c r="B268" s="36"/>
      <c r="C268" s="38" t="s">
        <v>22</v>
      </c>
      <c r="D268" s="10" t="str">
        <f>IF(D267&lt;=0,"",D267/$P267%)</f>
        <v/>
      </c>
      <c r="E268" s="10" t="str">
        <f>IF(E267&lt;=0,"",E267/$P267%)</f>
        <v/>
      </c>
      <c r="F268" s="10" t="str">
        <f t="shared" ref="F268:O268" si="179">IF(F267&lt;=0,"",F267/$P267%)</f>
        <v/>
      </c>
      <c r="G268" s="10" t="str">
        <f t="shared" si="179"/>
        <v/>
      </c>
      <c r="H268" s="10" t="str">
        <f t="shared" si="179"/>
        <v/>
      </c>
      <c r="I268" s="10" t="str">
        <f t="shared" si="179"/>
        <v/>
      </c>
      <c r="J268" s="10" t="str">
        <f t="shared" si="179"/>
        <v/>
      </c>
      <c r="K268" s="10" t="str">
        <f t="shared" si="179"/>
        <v/>
      </c>
      <c r="L268" s="10" t="str">
        <f t="shared" si="179"/>
        <v/>
      </c>
      <c r="M268" s="10" t="str">
        <f t="shared" si="179"/>
        <v/>
      </c>
      <c r="N268" s="10" t="str">
        <f t="shared" si="179"/>
        <v/>
      </c>
      <c r="O268" s="10" t="str">
        <f t="shared" si="179"/>
        <v/>
      </c>
      <c r="P268" s="16">
        <f t="shared" si="153"/>
        <v>0</v>
      </c>
    </row>
    <row r="269" spans="1:16" ht="16.05" customHeight="1" x14ac:dyDescent="0.2">
      <c r="A269" s="36"/>
      <c r="B269" s="36"/>
      <c r="C269" s="37" t="s">
        <v>24</v>
      </c>
      <c r="D269" s="9">
        <f t="shared" ref="D269:O269" si="180">SUM(D267,D265)</f>
        <v>0</v>
      </c>
      <c r="E269" s="9">
        <f t="shared" si="180"/>
        <v>0</v>
      </c>
      <c r="F269" s="9">
        <f t="shared" si="180"/>
        <v>0</v>
      </c>
      <c r="G269" s="9">
        <f t="shared" si="180"/>
        <v>0</v>
      </c>
      <c r="H269" s="9">
        <f t="shared" si="180"/>
        <v>0</v>
      </c>
      <c r="I269" s="9">
        <f t="shared" si="180"/>
        <v>0</v>
      </c>
      <c r="J269" s="9">
        <f t="shared" si="180"/>
        <v>0</v>
      </c>
      <c r="K269" s="9">
        <f t="shared" si="180"/>
        <v>0</v>
      </c>
      <c r="L269" s="9">
        <f t="shared" si="180"/>
        <v>0</v>
      </c>
      <c r="M269" s="9">
        <f t="shared" si="180"/>
        <v>0</v>
      </c>
      <c r="N269" s="9">
        <f t="shared" si="180"/>
        <v>0</v>
      </c>
      <c r="O269" s="9">
        <f t="shared" si="180"/>
        <v>0</v>
      </c>
      <c r="P269" s="16">
        <f t="shared" si="153"/>
        <v>0</v>
      </c>
    </row>
    <row r="270" spans="1:16" ht="16.05" customHeight="1" x14ac:dyDescent="0.2">
      <c r="A270" s="36"/>
      <c r="B270" s="40"/>
      <c r="C270" s="38" t="s">
        <v>22</v>
      </c>
      <c r="D270" s="10" t="str">
        <f>IF(D269&lt;=0,"",D269/$P269%)</f>
        <v/>
      </c>
      <c r="E270" s="10" t="str">
        <f>IF(E269&lt;=0,"",E269/$P269%)</f>
        <v/>
      </c>
      <c r="F270" s="10" t="str">
        <f t="shared" ref="F270:O270" si="181">IF(F269&lt;=0,"",F269/$P269%)</f>
        <v/>
      </c>
      <c r="G270" s="10" t="str">
        <f t="shared" si="181"/>
        <v/>
      </c>
      <c r="H270" s="10" t="str">
        <f t="shared" si="181"/>
        <v/>
      </c>
      <c r="I270" s="10" t="str">
        <f t="shared" si="181"/>
        <v/>
      </c>
      <c r="J270" s="10" t="str">
        <f t="shared" si="181"/>
        <v/>
      </c>
      <c r="K270" s="10" t="str">
        <f t="shared" si="181"/>
        <v/>
      </c>
      <c r="L270" s="10" t="str">
        <f t="shared" si="181"/>
        <v/>
      </c>
      <c r="M270" s="10" t="str">
        <f t="shared" si="181"/>
        <v/>
      </c>
      <c r="N270" s="10" t="str">
        <f t="shared" si="181"/>
        <v/>
      </c>
      <c r="O270" s="10" t="str">
        <f t="shared" si="181"/>
        <v/>
      </c>
      <c r="P270" s="16">
        <f t="shared" si="153"/>
        <v>0</v>
      </c>
    </row>
    <row r="271" spans="1:16" ht="16.05" customHeight="1" x14ac:dyDescent="0.2">
      <c r="A271" s="36"/>
      <c r="B271" s="36" t="s">
        <v>68</v>
      </c>
      <c r="C271" s="37" t="s">
        <v>21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16">
        <f t="shared" si="153"/>
        <v>0</v>
      </c>
    </row>
    <row r="272" spans="1:16" ht="16.05" customHeight="1" x14ac:dyDescent="0.2">
      <c r="A272" s="36"/>
      <c r="B272" s="36"/>
      <c r="C272" s="38" t="s">
        <v>22</v>
      </c>
      <c r="D272" s="10" t="str">
        <f>IF(D271&lt;=0,"",D271/$P271%)</f>
        <v/>
      </c>
      <c r="E272" s="10" t="str">
        <f>IF(E271&lt;=0,"",E271/$P271%)</f>
        <v/>
      </c>
      <c r="F272" s="10" t="str">
        <f t="shared" ref="F272:O272" si="182">IF(F271&lt;=0,"",F271/$P271%)</f>
        <v/>
      </c>
      <c r="G272" s="10" t="str">
        <f t="shared" si="182"/>
        <v/>
      </c>
      <c r="H272" s="10" t="str">
        <f t="shared" si="182"/>
        <v/>
      </c>
      <c r="I272" s="10" t="str">
        <f t="shared" si="182"/>
        <v/>
      </c>
      <c r="J272" s="10" t="str">
        <f t="shared" si="182"/>
        <v/>
      </c>
      <c r="K272" s="10" t="str">
        <f t="shared" si="182"/>
        <v/>
      </c>
      <c r="L272" s="10" t="str">
        <f t="shared" si="182"/>
        <v/>
      </c>
      <c r="M272" s="10" t="str">
        <f t="shared" si="182"/>
        <v/>
      </c>
      <c r="N272" s="10" t="str">
        <f t="shared" si="182"/>
        <v/>
      </c>
      <c r="O272" s="10" t="str">
        <f t="shared" si="182"/>
        <v/>
      </c>
      <c r="P272" s="16">
        <f t="shared" si="153"/>
        <v>0</v>
      </c>
    </row>
    <row r="273" spans="1:16" ht="16.05" customHeight="1" x14ac:dyDescent="0.2">
      <c r="A273" s="36"/>
      <c r="B273" s="36"/>
      <c r="C273" s="37" t="s">
        <v>23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16">
        <f t="shared" si="153"/>
        <v>0</v>
      </c>
    </row>
    <row r="274" spans="1:16" ht="16.05" customHeight="1" x14ac:dyDescent="0.2">
      <c r="A274" s="36"/>
      <c r="B274" s="36"/>
      <c r="C274" s="38" t="s">
        <v>22</v>
      </c>
      <c r="D274" s="10" t="str">
        <f>IF(D273&lt;=0,"",D273/$P273%)</f>
        <v/>
      </c>
      <c r="E274" s="10" t="str">
        <f>IF(E273&lt;=0,"",E273/$P273%)</f>
        <v/>
      </c>
      <c r="F274" s="10" t="str">
        <f t="shared" ref="F274:O274" si="183">IF(F273&lt;=0,"",F273/$P273%)</f>
        <v/>
      </c>
      <c r="G274" s="10" t="str">
        <f t="shared" si="183"/>
        <v/>
      </c>
      <c r="H274" s="10" t="str">
        <f t="shared" si="183"/>
        <v/>
      </c>
      <c r="I274" s="10" t="str">
        <f t="shared" si="183"/>
        <v/>
      </c>
      <c r="J274" s="10" t="str">
        <f t="shared" si="183"/>
        <v/>
      </c>
      <c r="K274" s="10" t="str">
        <f t="shared" si="183"/>
        <v/>
      </c>
      <c r="L274" s="10" t="str">
        <f t="shared" si="183"/>
        <v/>
      </c>
      <c r="M274" s="10" t="str">
        <f t="shared" si="183"/>
        <v/>
      </c>
      <c r="N274" s="10" t="str">
        <f t="shared" si="183"/>
        <v/>
      </c>
      <c r="O274" s="10" t="str">
        <f t="shared" si="183"/>
        <v/>
      </c>
      <c r="P274" s="16">
        <f t="shared" si="153"/>
        <v>0</v>
      </c>
    </row>
    <row r="275" spans="1:16" ht="16.05" customHeight="1" x14ac:dyDescent="0.2">
      <c r="A275" s="36"/>
      <c r="B275" s="36"/>
      <c r="C275" s="37" t="s">
        <v>24</v>
      </c>
      <c r="D275" s="9">
        <f>SUM(D273,D271)</f>
        <v>0</v>
      </c>
      <c r="E275" s="9">
        <f t="shared" ref="E275:O275" si="184">SUM(E273,E271)</f>
        <v>0</v>
      </c>
      <c r="F275" s="9">
        <f t="shared" si="184"/>
        <v>0</v>
      </c>
      <c r="G275" s="9">
        <f t="shared" si="184"/>
        <v>0</v>
      </c>
      <c r="H275" s="9">
        <f t="shared" si="184"/>
        <v>0</v>
      </c>
      <c r="I275" s="9">
        <f t="shared" si="184"/>
        <v>0</v>
      </c>
      <c r="J275" s="9">
        <f t="shared" si="184"/>
        <v>0</v>
      </c>
      <c r="K275" s="9">
        <f t="shared" si="184"/>
        <v>0</v>
      </c>
      <c r="L275" s="9">
        <f t="shared" si="184"/>
        <v>0</v>
      </c>
      <c r="M275" s="9">
        <f t="shared" si="184"/>
        <v>0</v>
      </c>
      <c r="N275" s="9">
        <f t="shared" si="184"/>
        <v>0</v>
      </c>
      <c r="O275" s="9">
        <f t="shared" si="184"/>
        <v>0</v>
      </c>
      <c r="P275" s="16">
        <f t="shared" si="153"/>
        <v>0</v>
      </c>
    </row>
    <row r="276" spans="1:16" ht="16.05" customHeight="1" x14ac:dyDescent="0.2">
      <c r="A276" s="36"/>
      <c r="B276" s="40"/>
      <c r="C276" s="38" t="s">
        <v>22</v>
      </c>
      <c r="D276" s="10" t="str">
        <f>IF(D275&lt;=0,"",D275/$P275%)</f>
        <v/>
      </c>
      <c r="E276" s="10" t="str">
        <f>IF(E275&lt;=0,"",E275/$P275%)</f>
        <v/>
      </c>
      <c r="F276" s="10" t="str">
        <f t="shared" ref="F276:O276" si="185">IF(F275&lt;=0,"",F275/$P275%)</f>
        <v/>
      </c>
      <c r="G276" s="10" t="str">
        <f t="shared" si="185"/>
        <v/>
      </c>
      <c r="H276" s="10" t="str">
        <f t="shared" si="185"/>
        <v/>
      </c>
      <c r="I276" s="10" t="str">
        <f t="shared" si="185"/>
        <v/>
      </c>
      <c r="J276" s="10" t="str">
        <f t="shared" si="185"/>
        <v/>
      </c>
      <c r="K276" s="10" t="str">
        <f t="shared" si="185"/>
        <v/>
      </c>
      <c r="L276" s="10" t="str">
        <f t="shared" si="185"/>
        <v/>
      </c>
      <c r="M276" s="10" t="str">
        <f t="shared" si="185"/>
        <v/>
      </c>
      <c r="N276" s="10" t="str">
        <f t="shared" si="185"/>
        <v/>
      </c>
      <c r="O276" s="10" t="str">
        <f t="shared" si="185"/>
        <v/>
      </c>
      <c r="P276" s="16">
        <f t="shared" si="153"/>
        <v>0</v>
      </c>
    </row>
    <row r="277" spans="1:16" ht="16.05" customHeight="1" x14ac:dyDescent="0.2">
      <c r="A277" s="36"/>
      <c r="B277" s="36" t="s">
        <v>69</v>
      </c>
      <c r="C277" s="37" t="s">
        <v>21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16">
        <f t="shared" si="153"/>
        <v>0</v>
      </c>
    </row>
    <row r="278" spans="1:16" ht="16.05" customHeight="1" x14ac:dyDescent="0.2">
      <c r="A278" s="36"/>
      <c r="B278" s="36"/>
      <c r="C278" s="38" t="s">
        <v>22</v>
      </c>
      <c r="D278" s="10" t="str">
        <f>IF(D277&lt;=0,"",D277/$P277%)</f>
        <v/>
      </c>
      <c r="E278" s="10" t="str">
        <f>IF(E277&lt;=0,"",E277/$P277%)</f>
        <v/>
      </c>
      <c r="F278" s="10" t="str">
        <f t="shared" ref="F278:O278" si="186">IF(F277&lt;=0,"",F277/$P277%)</f>
        <v/>
      </c>
      <c r="G278" s="10" t="str">
        <f t="shared" si="186"/>
        <v/>
      </c>
      <c r="H278" s="10" t="str">
        <f t="shared" si="186"/>
        <v/>
      </c>
      <c r="I278" s="10" t="str">
        <f t="shared" si="186"/>
        <v/>
      </c>
      <c r="J278" s="10" t="str">
        <f t="shared" si="186"/>
        <v/>
      </c>
      <c r="K278" s="10" t="str">
        <f t="shared" si="186"/>
        <v/>
      </c>
      <c r="L278" s="10" t="str">
        <f t="shared" si="186"/>
        <v/>
      </c>
      <c r="M278" s="10" t="str">
        <f t="shared" si="186"/>
        <v/>
      </c>
      <c r="N278" s="10" t="str">
        <f t="shared" si="186"/>
        <v/>
      </c>
      <c r="O278" s="10" t="str">
        <f t="shared" si="186"/>
        <v/>
      </c>
      <c r="P278" s="16">
        <f t="shared" si="153"/>
        <v>0</v>
      </c>
    </row>
    <row r="279" spans="1:16" ht="16.05" customHeight="1" x14ac:dyDescent="0.2">
      <c r="A279" s="36"/>
      <c r="B279" s="36"/>
      <c r="C279" s="37" t="s">
        <v>23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16">
        <f t="shared" si="153"/>
        <v>0</v>
      </c>
    </row>
    <row r="280" spans="1:16" ht="16.05" customHeight="1" x14ac:dyDescent="0.2">
      <c r="A280" s="36"/>
      <c r="B280" s="36"/>
      <c r="C280" s="38" t="s">
        <v>22</v>
      </c>
      <c r="D280" s="10" t="str">
        <f>IF(D279&lt;=0,"",D279/$P279%)</f>
        <v/>
      </c>
      <c r="E280" s="10" t="str">
        <f>IF(E279&lt;=0,"",E279/$P279%)</f>
        <v/>
      </c>
      <c r="F280" s="10" t="str">
        <f t="shared" ref="F280:O280" si="187">IF(F279&lt;=0,"",F279/$P279%)</f>
        <v/>
      </c>
      <c r="G280" s="10" t="str">
        <f t="shared" si="187"/>
        <v/>
      </c>
      <c r="H280" s="10" t="str">
        <f t="shared" si="187"/>
        <v/>
      </c>
      <c r="I280" s="10" t="str">
        <f t="shared" si="187"/>
        <v/>
      </c>
      <c r="J280" s="10" t="str">
        <f t="shared" si="187"/>
        <v/>
      </c>
      <c r="K280" s="10" t="str">
        <f t="shared" si="187"/>
        <v/>
      </c>
      <c r="L280" s="10" t="str">
        <f t="shared" si="187"/>
        <v/>
      </c>
      <c r="M280" s="10" t="str">
        <f t="shared" si="187"/>
        <v/>
      </c>
      <c r="N280" s="10" t="str">
        <f t="shared" si="187"/>
        <v/>
      </c>
      <c r="O280" s="10" t="str">
        <f t="shared" si="187"/>
        <v/>
      </c>
      <c r="P280" s="16">
        <f t="shared" si="153"/>
        <v>0</v>
      </c>
    </row>
    <row r="281" spans="1:16" ht="16.05" customHeight="1" x14ac:dyDescent="0.2">
      <c r="A281" s="36"/>
      <c r="B281" s="36"/>
      <c r="C281" s="37" t="s">
        <v>24</v>
      </c>
      <c r="D281" s="9">
        <f>SUM(D279,D277)</f>
        <v>0</v>
      </c>
      <c r="E281" s="9">
        <f t="shared" ref="E281:O281" si="188">SUM(E279,E277)</f>
        <v>0</v>
      </c>
      <c r="F281" s="9">
        <f t="shared" si="188"/>
        <v>0</v>
      </c>
      <c r="G281" s="9">
        <f t="shared" si="188"/>
        <v>0</v>
      </c>
      <c r="H281" s="9">
        <f t="shared" si="188"/>
        <v>0</v>
      </c>
      <c r="I281" s="9">
        <f t="shared" si="188"/>
        <v>0</v>
      </c>
      <c r="J281" s="9">
        <f t="shared" si="188"/>
        <v>0</v>
      </c>
      <c r="K281" s="9">
        <f t="shared" si="188"/>
        <v>0</v>
      </c>
      <c r="L281" s="9">
        <f t="shared" si="188"/>
        <v>0</v>
      </c>
      <c r="M281" s="9">
        <f t="shared" si="188"/>
        <v>0</v>
      </c>
      <c r="N281" s="9">
        <f t="shared" si="188"/>
        <v>0</v>
      </c>
      <c r="O281" s="9">
        <f t="shared" si="188"/>
        <v>0</v>
      </c>
      <c r="P281" s="16">
        <f t="shared" si="153"/>
        <v>0</v>
      </c>
    </row>
    <row r="282" spans="1:16" ht="16.05" customHeight="1" x14ac:dyDescent="0.2">
      <c r="A282" s="36"/>
      <c r="B282" s="40"/>
      <c r="C282" s="38" t="s">
        <v>22</v>
      </c>
      <c r="D282" s="10" t="str">
        <f>IF(D281&lt;=0,"",D281/$P281%)</f>
        <v/>
      </c>
      <c r="E282" s="10" t="str">
        <f>IF(E281&lt;=0,"",E281/$P281%)</f>
        <v/>
      </c>
      <c r="F282" s="10" t="str">
        <f t="shared" ref="F282:O282" si="189">IF(F281&lt;=0,"",F281/$P281%)</f>
        <v/>
      </c>
      <c r="G282" s="10" t="str">
        <f t="shared" si="189"/>
        <v/>
      </c>
      <c r="H282" s="10" t="str">
        <f t="shared" si="189"/>
        <v/>
      </c>
      <c r="I282" s="10" t="str">
        <f t="shared" si="189"/>
        <v/>
      </c>
      <c r="J282" s="10" t="str">
        <f t="shared" si="189"/>
        <v/>
      </c>
      <c r="K282" s="10" t="str">
        <f t="shared" si="189"/>
        <v/>
      </c>
      <c r="L282" s="10" t="str">
        <f t="shared" si="189"/>
        <v/>
      </c>
      <c r="M282" s="10" t="str">
        <f t="shared" si="189"/>
        <v/>
      </c>
      <c r="N282" s="10" t="str">
        <f t="shared" si="189"/>
        <v/>
      </c>
      <c r="O282" s="10" t="str">
        <f t="shared" si="189"/>
        <v/>
      </c>
      <c r="P282" s="16">
        <f t="shared" si="153"/>
        <v>0</v>
      </c>
    </row>
    <row r="283" spans="1:16" ht="16.05" customHeight="1" x14ac:dyDescent="0.2">
      <c r="A283" s="36"/>
      <c r="B283" s="36" t="s">
        <v>70</v>
      </c>
      <c r="C283" s="37" t="s">
        <v>21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16">
        <f t="shared" si="153"/>
        <v>0</v>
      </c>
    </row>
    <row r="284" spans="1:16" ht="16.05" customHeight="1" x14ac:dyDescent="0.2">
      <c r="A284" s="36"/>
      <c r="B284" s="36"/>
      <c r="C284" s="38" t="s">
        <v>22</v>
      </c>
      <c r="D284" s="10" t="str">
        <f>IF(D283&lt;=0,"",D283/$P283%)</f>
        <v/>
      </c>
      <c r="E284" s="10" t="str">
        <f>IF(E283&lt;=0,"",E283/$P283%)</f>
        <v/>
      </c>
      <c r="F284" s="10" t="str">
        <f t="shared" ref="F284:O284" si="190">IF(F283&lt;=0,"",F283/$P283%)</f>
        <v/>
      </c>
      <c r="G284" s="10" t="str">
        <f t="shared" si="190"/>
        <v/>
      </c>
      <c r="H284" s="10" t="str">
        <f t="shared" si="190"/>
        <v/>
      </c>
      <c r="I284" s="10" t="str">
        <f t="shared" si="190"/>
        <v/>
      </c>
      <c r="J284" s="10" t="str">
        <f t="shared" si="190"/>
        <v/>
      </c>
      <c r="K284" s="10" t="str">
        <f t="shared" si="190"/>
        <v/>
      </c>
      <c r="L284" s="10" t="str">
        <f t="shared" si="190"/>
        <v/>
      </c>
      <c r="M284" s="10" t="str">
        <f t="shared" si="190"/>
        <v/>
      </c>
      <c r="N284" s="10" t="str">
        <f t="shared" si="190"/>
        <v/>
      </c>
      <c r="O284" s="10" t="str">
        <f t="shared" si="190"/>
        <v/>
      </c>
      <c r="P284" s="16">
        <f t="shared" si="153"/>
        <v>0</v>
      </c>
    </row>
    <row r="285" spans="1:16" ht="16.05" customHeight="1" x14ac:dyDescent="0.2">
      <c r="A285" s="36"/>
      <c r="B285" s="36"/>
      <c r="C285" s="37" t="s">
        <v>23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16">
        <f t="shared" si="153"/>
        <v>0</v>
      </c>
    </row>
    <row r="286" spans="1:16" ht="16.05" customHeight="1" x14ac:dyDescent="0.2">
      <c r="A286" s="36"/>
      <c r="B286" s="36"/>
      <c r="C286" s="38" t="s">
        <v>22</v>
      </c>
      <c r="D286" s="10" t="str">
        <f>IF(D285&lt;=0,"",D285/$P285%)</f>
        <v/>
      </c>
      <c r="E286" s="10" t="str">
        <f>IF(E285&lt;=0,"",E285/$P285%)</f>
        <v/>
      </c>
      <c r="F286" s="10" t="str">
        <f t="shared" ref="F286:O286" si="191">IF(F285&lt;=0,"",F285/$P285%)</f>
        <v/>
      </c>
      <c r="G286" s="10" t="str">
        <f t="shared" si="191"/>
        <v/>
      </c>
      <c r="H286" s="10" t="str">
        <f t="shared" si="191"/>
        <v/>
      </c>
      <c r="I286" s="10" t="str">
        <f t="shared" si="191"/>
        <v/>
      </c>
      <c r="J286" s="10" t="str">
        <f t="shared" si="191"/>
        <v/>
      </c>
      <c r="K286" s="10" t="str">
        <f t="shared" si="191"/>
        <v/>
      </c>
      <c r="L286" s="10" t="str">
        <f t="shared" si="191"/>
        <v/>
      </c>
      <c r="M286" s="10" t="str">
        <f t="shared" si="191"/>
        <v/>
      </c>
      <c r="N286" s="10" t="str">
        <f t="shared" si="191"/>
        <v/>
      </c>
      <c r="O286" s="10" t="str">
        <f t="shared" si="191"/>
        <v/>
      </c>
      <c r="P286" s="16">
        <f t="shared" si="153"/>
        <v>0</v>
      </c>
    </row>
    <row r="287" spans="1:16" ht="16.05" customHeight="1" x14ac:dyDescent="0.2">
      <c r="A287" s="36"/>
      <c r="B287" s="36"/>
      <c r="C287" s="37" t="s">
        <v>24</v>
      </c>
      <c r="D287" s="9">
        <f>SUM(D285,D283)</f>
        <v>0</v>
      </c>
      <c r="E287" s="9">
        <f t="shared" ref="E287:O287" si="192">SUM(E285,E283)</f>
        <v>0</v>
      </c>
      <c r="F287" s="9">
        <f t="shared" si="192"/>
        <v>0</v>
      </c>
      <c r="G287" s="9">
        <f t="shared" si="192"/>
        <v>0</v>
      </c>
      <c r="H287" s="9">
        <f t="shared" si="192"/>
        <v>0</v>
      </c>
      <c r="I287" s="9">
        <f t="shared" si="192"/>
        <v>0</v>
      </c>
      <c r="J287" s="9">
        <f t="shared" si="192"/>
        <v>0</v>
      </c>
      <c r="K287" s="9">
        <f t="shared" si="192"/>
        <v>0</v>
      </c>
      <c r="L287" s="9">
        <f t="shared" si="192"/>
        <v>0</v>
      </c>
      <c r="M287" s="9">
        <f t="shared" si="192"/>
        <v>0</v>
      </c>
      <c r="N287" s="9">
        <f t="shared" si="192"/>
        <v>0</v>
      </c>
      <c r="O287" s="9">
        <f t="shared" si="192"/>
        <v>0</v>
      </c>
      <c r="P287" s="16">
        <f t="shared" si="153"/>
        <v>0</v>
      </c>
    </row>
    <row r="288" spans="1:16" ht="16.05" customHeight="1" x14ac:dyDescent="0.2">
      <c r="A288" s="36"/>
      <c r="B288" s="40"/>
      <c r="C288" s="38" t="s">
        <v>22</v>
      </c>
      <c r="D288" s="10" t="str">
        <f>IF(D287&lt;=0,"",D287/$P287%)</f>
        <v/>
      </c>
      <c r="E288" s="10" t="str">
        <f>IF(E287&lt;=0,"",E287/$P287%)</f>
        <v/>
      </c>
      <c r="F288" s="10" t="str">
        <f t="shared" ref="F288:O288" si="193">IF(F287&lt;=0,"",F287/$P287%)</f>
        <v/>
      </c>
      <c r="G288" s="10" t="str">
        <f t="shared" si="193"/>
        <v/>
      </c>
      <c r="H288" s="10" t="str">
        <f t="shared" si="193"/>
        <v/>
      </c>
      <c r="I288" s="10" t="str">
        <f t="shared" si="193"/>
        <v/>
      </c>
      <c r="J288" s="10" t="str">
        <f t="shared" si="193"/>
        <v/>
      </c>
      <c r="K288" s="10" t="str">
        <f t="shared" si="193"/>
        <v/>
      </c>
      <c r="L288" s="10" t="str">
        <f t="shared" si="193"/>
        <v/>
      </c>
      <c r="M288" s="10" t="str">
        <f t="shared" si="193"/>
        <v/>
      </c>
      <c r="N288" s="10" t="str">
        <f t="shared" si="193"/>
        <v/>
      </c>
      <c r="O288" s="10" t="str">
        <f t="shared" si="193"/>
        <v/>
      </c>
      <c r="P288" s="16">
        <f t="shared" si="153"/>
        <v>0</v>
      </c>
    </row>
    <row r="289" spans="1:18" ht="16.05" customHeight="1" x14ac:dyDescent="0.2">
      <c r="A289" s="36"/>
      <c r="B289" s="36" t="s">
        <v>71</v>
      </c>
      <c r="C289" s="37" t="s">
        <v>21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0.5</v>
      </c>
      <c r="M289" s="8">
        <v>10.5</v>
      </c>
      <c r="N289" s="8">
        <v>0.8</v>
      </c>
      <c r="O289" s="8">
        <v>2.7</v>
      </c>
      <c r="P289" s="16">
        <f t="shared" si="153"/>
        <v>14.5</v>
      </c>
    </row>
    <row r="290" spans="1:18" ht="16.05" customHeight="1" x14ac:dyDescent="0.2">
      <c r="A290" s="36"/>
      <c r="B290" s="36"/>
      <c r="C290" s="38" t="s">
        <v>22</v>
      </c>
      <c r="D290" s="10" t="str">
        <f>IF(D289&lt;=0,"",D289/$P289%)</f>
        <v/>
      </c>
      <c r="E290" s="10" t="str">
        <f>IF(E289&lt;=0,"",E289/$P289%)</f>
        <v/>
      </c>
      <c r="F290" s="10" t="str">
        <f t="shared" ref="F290:O290" si="194">IF(F289&lt;=0,"",F289/$P289%)</f>
        <v/>
      </c>
      <c r="G290" s="10" t="str">
        <f t="shared" si="194"/>
        <v/>
      </c>
      <c r="H290" s="10" t="str">
        <f t="shared" si="194"/>
        <v/>
      </c>
      <c r="I290" s="10" t="str">
        <f t="shared" si="194"/>
        <v/>
      </c>
      <c r="J290" s="10" t="str">
        <f t="shared" si="194"/>
        <v/>
      </c>
      <c r="K290" s="10" t="str">
        <f t="shared" si="194"/>
        <v/>
      </c>
      <c r="L290" s="10">
        <f t="shared" si="194"/>
        <v>3.4482758620689657</v>
      </c>
      <c r="M290" s="10">
        <f t="shared" si="194"/>
        <v>72.413793103448285</v>
      </c>
      <c r="N290" s="10">
        <f t="shared" si="194"/>
        <v>5.5172413793103452</v>
      </c>
      <c r="O290" s="10">
        <f t="shared" si="194"/>
        <v>18.620689655172416</v>
      </c>
      <c r="P290" s="16">
        <f t="shared" si="153"/>
        <v>100.00000000000001</v>
      </c>
    </row>
    <row r="291" spans="1:18" ht="16.05" customHeight="1" x14ac:dyDescent="0.2">
      <c r="A291" s="36"/>
      <c r="B291" s="36"/>
      <c r="C291" s="37" t="s">
        <v>23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0.5</v>
      </c>
      <c r="M291" s="8">
        <v>0</v>
      </c>
      <c r="N291" s="8">
        <v>0</v>
      </c>
      <c r="O291" s="8">
        <v>0</v>
      </c>
      <c r="P291" s="16">
        <f t="shared" si="153"/>
        <v>0.5</v>
      </c>
    </row>
    <row r="292" spans="1:18" ht="16.05" customHeight="1" x14ac:dyDescent="0.2">
      <c r="A292" s="36"/>
      <c r="B292" s="36"/>
      <c r="C292" s="38" t="s">
        <v>22</v>
      </c>
      <c r="D292" s="10" t="str">
        <f>IF(D291&lt;=0,"",D291/$P291%)</f>
        <v/>
      </c>
      <c r="E292" s="10" t="str">
        <f>IF(E291&lt;=0,"",E291/$P291%)</f>
        <v/>
      </c>
      <c r="F292" s="10" t="str">
        <f t="shared" ref="F292:O292" si="195">IF(F291&lt;=0,"",F291/$P291%)</f>
        <v/>
      </c>
      <c r="G292" s="10" t="str">
        <f t="shared" si="195"/>
        <v/>
      </c>
      <c r="H292" s="10" t="str">
        <f t="shared" si="195"/>
        <v/>
      </c>
      <c r="I292" s="10" t="str">
        <f t="shared" si="195"/>
        <v/>
      </c>
      <c r="J292" s="10" t="str">
        <f t="shared" si="195"/>
        <v/>
      </c>
      <c r="K292" s="10" t="str">
        <f t="shared" si="195"/>
        <v/>
      </c>
      <c r="L292" s="10">
        <f t="shared" si="195"/>
        <v>100</v>
      </c>
      <c r="M292" s="10" t="str">
        <f t="shared" si="195"/>
        <v/>
      </c>
      <c r="N292" s="10" t="str">
        <f t="shared" si="195"/>
        <v/>
      </c>
      <c r="O292" s="10" t="str">
        <f t="shared" si="195"/>
        <v/>
      </c>
      <c r="P292" s="16">
        <f t="shared" si="153"/>
        <v>100</v>
      </c>
    </row>
    <row r="293" spans="1:18" ht="16.05" customHeight="1" x14ac:dyDescent="0.2">
      <c r="A293" s="36"/>
      <c r="B293" s="36"/>
      <c r="C293" s="37" t="s">
        <v>24</v>
      </c>
      <c r="D293" s="9">
        <f>SUM(D291,D289)</f>
        <v>0</v>
      </c>
      <c r="E293" s="9">
        <f t="shared" ref="E293:O293" si="196">SUM(E291,E289)</f>
        <v>0</v>
      </c>
      <c r="F293" s="9">
        <f t="shared" si="196"/>
        <v>0</v>
      </c>
      <c r="G293" s="9">
        <f t="shared" si="196"/>
        <v>0</v>
      </c>
      <c r="H293" s="9">
        <f t="shared" si="196"/>
        <v>0</v>
      </c>
      <c r="I293" s="9">
        <f t="shared" si="196"/>
        <v>0</v>
      </c>
      <c r="J293" s="9">
        <f t="shared" si="196"/>
        <v>0</v>
      </c>
      <c r="K293" s="9">
        <f t="shared" si="196"/>
        <v>0</v>
      </c>
      <c r="L293" s="9">
        <f t="shared" si="196"/>
        <v>1</v>
      </c>
      <c r="M293" s="9">
        <f t="shared" si="196"/>
        <v>10.5</v>
      </c>
      <c r="N293" s="9">
        <f t="shared" si="196"/>
        <v>0.8</v>
      </c>
      <c r="O293" s="9">
        <f t="shared" si="196"/>
        <v>2.7</v>
      </c>
      <c r="P293" s="16">
        <f t="shared" ref="P293:P356" si="197">SUM(D293:O293)</f>
        <v>15</v>
      </c>
    </row>
    <row r="294" spans="1:18" ht="16.05" customHeight="1" x14ac:dyDescent="0.2">
      <c r="A294" s="36"/>
      <c r="B294" s="40"/>
      <c r="C294" s="38" t="s">
        <v>22</v>
      </c>
      <c r="D294" s="10" t="str">
        <f>IF(D293&lt;=0,"",D293/$P293%)</f>
        <v/>
      </c>
      <c r="E294" s="10" t="str">
        <f>IF(E293&lt;=0,"",E293/$P293%)</f>
        <v/>
      </c>
      <c r="F294" s="10" t="str">
        <f t="shared" ref="F294:O294" si="198">IF(F293&lt;=0,"",F293/$P293%)</f>
        <v/>
      </c>
      <c r="G294" s="10" t="str">
        <f t="shared" si="198"/>
        <v/>
      </c>
      <c r="H294" s="10" t="str">
        <f t="shared" si="198"/>
        <v/>
      </c>
      <c r="I294" s="10" t="str">
        <f t="shared" si="198"/>
        <v/>
      </c>
      <c r="J294" s="10" t="str">
        <f t="shared" si="198"/>
        <v/>
      </c>
      <c r="K294" s="10" t="str">
        <f t="shared" si="198"/>
        <v/>
      </c>
      <c r="L294" s="10">
        <f t="shared" si="198"/>
        <v>6.666666666666667</v>
      </c>
      <c r="M294" s="10">
        <f t="shared" si="198"/>
        <v>70</v>
      </c>
      <c r="N294" s="10">
        <f t="shared" si="198"/>
        <v>5.3333333333333339</v>
      </c>
      <c r="O294" s="10">
        <f t="shared" si="198"/>
        <v>18.000000000000004</v>
      </c>
      <c r="P294" s="16">
        <f t="shared" si="197"/>
        <v>100</v>
      </c>
    </row>
    <row r="295" spans="1:18" ht="16.05" customHeight="1" x14ac:dyDescent="0.2">
      <c r="A295" s="56" t="s">
        <v>72</v>
      </c>
      <c r="B295" s="57"/>
      <c r="C295" s="37" t="s">
        <v>21</v>
      </c>
      <c r="D295" s="8">
        <v>298.5</v>
      </c>
      <c r="E295" s="8">
        <v>273.39999999999998</v>
      </c>
      <c r="F295" s="8">
        <v>301.3</v>
      </c>
      <c r="G295" s="8">
        <v>282.10000000000002</v>
      </c>
      <c r="H295" s="8">
        <v>285.89999999999998</v>
      </c>
      <c r="I295" s="8">
        <v>263.60000000000002</v>
      </c>
      <c r="J295" s="8">
        <v>272.2</v>
      </c>
      <c r="K295" s="8">
        <v>283</v>
      </c>
      <c r="L295" s="8">
        <v>275.39999999999998</v>
      </c>
      <c r="M295" s="8">
        <v>273.60000000000002</v>
      </c>
      <c r="N295" s="8">
        <v>272.70000000000005</v>
      </c>
      <c r="O295" s="8">
        <v>283.5</v>
      </c>
      <c r="P295" s="16">
        <f t="shared" si="197"/>
        <v>3365.2</v>
      </c>
    </row>
    <row r="296" spans="1:18" ht="16.05" customHeight="1" x14ac:dyDescent="0.2">
      <c r="A296" s="36"/>
      <c r="C296" s="38" t="s">
        <v>22</v>
      </c>
      <c r="D296" s="10">
        <f>IF(D295&lt;=0,"",D295/$P295%)</f>
        <v>8.870200879591108</v>
      </c>
      <c r="E296" s="10">
        <f>IF(E295&lt;=0,"",E295/$P295%)</f>
        <v>8.124331391893497</v>
      </c>
      <c r="F296" s="10">
        <f t="shared" ref="F296:O296" si="199">IF(F295&lt;=0,"",F295/$P295%)</f>
        <v>8.9534054439557824</v>
      </c>
      <c r="G296" s="10">
        <f t="shared" si="199"/>
        <v>8.3828598597408774</v>
      </c>
      <c r="H296" s="10">
        <f t="shared" si="199"/>
        <v>8.4957803399500769</v>
      </c>
      <c r="I296" s="10">
        <f t="shared" si="199"/>
        <v>7.8331154166171402</v>
      </c>
      <c r="J296" s="10">
        <f t="shared" si="199"/>
        <v>8.0886722928800658</v>
      </c>
      <c r="K296" s="10">
        <f t="shared" si="199"/>
        <v>8.4096041840009512</v>
      </c>
      <c r="L296" s="10">
        <f t="shared" si="199"/>
        <v>8.1837632235825506</v>
      </c>
      <c r="M296" s="10">
        <f t="shared" si="199"/>
        <v>8.130274575062403</v>
      </c>
      <c r="N296" s="10">
        <f t="shared" si="199"/>
        <v>8.103530250802331</v>
      </c>
      <c r="O296" s="10">
        <f t="shared" si="199"/>
        <v>8.4244621419232146</v>
      </c>
      <c r="P296" s="16">
        <f t="shared" si="197"/>
        <v>100</v>
      </c>
    </row>
    <row r="297" spans="1:18" ht="16.05" customHeight="1" x14ac:dyDescent="0.2">
      <c r="A297" s="36"/>
      <c r="C297" s="37" t="s">
        <v>23</v>
      </c>
      <c r="D297" s="8"/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16">
        <v>0</v>
      </c>
    </row>
    <row r="298" spans="1:18" ht="16.05" customHeight="1" x14ac:dyDescent="0.2">
      <c r="A298" s="36"/>
      <c r="C298" s="38" t="s">
        <v>22</v>
      </c>
      <c r="D298" s="10" t="str">
        <f>IF(D297&lt;=0,"",D297/$P297%)</f>
        <v/>
      </c>
      <c r="E298" s="10" t="str">
        <f>IF(E297&lt;=0,"",E297/$P297%)</f>
        <v/>
      </c>
      <c r="F298" s="10" t="str">
        <f t="shared" ref="F298:O298" si="200">IF(F297&lt;=0,"",F297/$P297%)</f>
        <v/>
      </c>
      <c r="G298" s="10" t="str">
        <f t="shared" si="200"/>
        <v/>
      </c>
      <c r="H298" s="10" t="str">
        <f t="shared" si="200"/>
        <v/>
      </c>
      <c r="I298" s="10" t="str">
        <f t="shared" si="200"/>
        <v/>
      </c>
      <c r="J298" s="10" t="str">
        <f t="shared" si="200"/>
        <v/>
      </c>
      <c r="K298" s="10" t="str">
        <f t="shared" si="200"/>
        <v/>
      </c>
      <c r="L298" s="10" t="str">
        <f t="shared" si="200"/>
        <v/>
      </c>
      <c r="M298" s="10" t="str">
        <f t="shared" si="200"/>
        <v/>
      </c>
      <c r="N298" s="10" t="str">
        <f t="shared" si="200"/>
        <v/>
      </c>
      <c r="O298" s="10" t="str">
        <f t="shared" si="200"/>
        <v/>
      </c>
      <c r="P298" s="16">
        <f t="shared" si="197"/>
        <v>0</v>
      </c>
    </row>
    <row r="299" spans="1:18" ht="16.05" customHeight="1" x14ac:dyDescent="0.2">
      <c r="A299" s="36"/>
      <c r="B299" s="45"/>
      <c r="C299" s="37" t="s">
        <v>24</v>
      </c>
      <c r="D299" s="9">
        <f>SUM(D297,D295)</f>
        <v>298.5</v>
      </c>
      <c r="E299" s="9">
        <f t="shared" ref="E299:O299" si="201">SUM(E297,E295)</f>
        <v>273.39999999999998</v>
      </c>
      <c r="F299" s="9">
        <f t="shared" si="201"/>
        <v>301.3</v>
      </c>
      <c r="G299" s="9">
        <f t="shared" si="201"/>
        <v>282.10000000000002</v>
      </c>
      <c r="H299" s="9">
        <f t="shared" si="201"/>
        <v>285.89999999999998</v>
      </c>
      <c r="I299" s="9">
        <f t="shared" si="201"/>
        <v>263.60000000000002</v>
      </c>
      <c r="J299" s="9">
        <f t="shared" si="201"/>
        <v>272.2</v>
      </c>
      <c r="K299" s="9">
        <f t="shared" si="201"/>
        <v>283</v>
      </c>
      <c r="L299" s="9">
        <f t="shared" si="201"/>
        <v>275.39999999999998</v>
      </c>
      <c r="M299" s="9">
        <f t="shared" si="201"/>
        <v>273.60000000000002</v>
      </c>
      <c r="N299" s="9">
        <f t="shared" si="201"/>
        <v>272.70000000000005</v>
      </c>
      <c r="O299" s="9">
        <f t="shared" si="201"/>
        <v>283.5</v>
      </c>
      <c r="P299" s="16">
        <f t="shared" si="197"/>
        <v>3365.2</v>
      </c>
    </row>
    <row r="300" spans="1:18" ht="16.05" customHeight="1" x14ac:dyDescent="0.2">
      <c r="A300" s="40"/>
      <c r="B300" s="39"/>
      <c r="C300" s="38" t="s">
        <v>22</v>
      </c>
      <c r="D300" s="10">
        <f>IF(D299&lt;=0,"",D299/$P299%)</f>
        <v>8.870200879591108</v>
      </c>
      <c r="E300" s="10">
        <f>IF(E299&lt;=0,"",E299/$P299%)</f>
        <v>8.124331391893497</v>
      </c>
      <c r="F300" s="10">
        <f t="shared" ref="F300:O300" si="202">IF(F299&lt;=0,"",F299/$P299%)</f>
        <v>8.9534054439557824</v>
      </c>
      <c r="G300" s="10">
        <f t="shared" si="202"/>
        <v>8.3828598597408774</v>
      </c>
      <c r="H300" s="10">
        <f t="shared" si="202"/>
        <v>8.4957803399500769</v>
      </c>
      <c r="I300" s="10">
        <f t="shared" si="202"/>
        <v>7.8331154166171402</v>
      </c>
      <c r="J300" s="10">
        <f t="shared" si="202"/>
        <v>8.0886722928800658</v>
      </c>
      <c r="K300" s="10">
        <f t="shared" si="202"/>
        <v>8.4096041840009512</v>
      </c>
      <c r="L300" s="10">
        <f t="shared" si="202"/>
        <v>8.1837632235825506</v>
      </c>
      <c r="M300" s="10">
        <f t="shared" si="202"/>
        <v>8.130274575062403</v>
      </c>
      <c r="N300" s="10">
        <f t="shared" si="202"/>
        <v>8.103530250802331</v>
      </c>
      <c r="O300" s="10">
        <f t="shared" si="202"/>
        <v>8.4244621419232146</v>
      </c>
      <c r="P300" s="16">
        <f t="shared" si="197"/>
        <v>100</v>
      </c>
    </row>
    <row r="301" spans="1:18" s="11" customFormat="1" ht="16.05" customHeight="1" x14ac:dyDescent="0.2">
      <c r="A301" s="36" t="s">
        <v>73</v>
      </c>
      <c r="B301" s="44"/>
      <c r="C301" s="37" t="s">
        <v>115</v>
      </c>
      <c r="D301" s="10">
        <f>SUM(D307,D313,D319,D325,D331,D337,D343,D349,D355)</f>
        <v>0</v>
      </c>
      <c r="E301" s="10">
        <f t="shared" ref="E301:O301" si="203">SUM(E307,E313,E319,E325,E331,E337,E343,E349,E355)</f>
        <v>0</v>
      </c>
      <c r="F301" s="10">
        <f t="shared" si="203"/>
        <v>0</v>
      </c>
      <c r="G301" s="10">
        <f t="shared" si="203"/>
        <v>0</v>
      </c>
      <c r="H301" s="10">
        <f t="shared" si="203"/>
        <v>0</v>
      </c>
      <c r="I301" s="10">
        <f t="shared" si="203"/>
        <v>0</v>
      </c>
      <c r="J301" s="10">
        <f t="shared" si="203"/>
        <v>0</v>
      </c>
      <c r="K301" s="10">
        <f t="shared" si="203"/>
        <v>0</v>
      </c>
      <c r="L301" s="10">
        <f t="shared" si="203"/>
        <v>0</v>
      </c>
      <c r="M301" s="10">
        <f t="shared" si="203"/>
        <v>0</v>
      </c>
      <c r="N301" s="10">
        <f t="shared" si="203"/>
        <v>0</v>
      </c>
      <c r="O301" s="10">
        <f t="shared" si="203"/>
        <v>0</v>
      </c>
      <c r="P301" s="16">
        <f t="shared" si="197"/>
        <v>0</v>
      </c>
      <c r="R301" s="2"/>
    </row>
    <row r="302" spans="1:18" s="11" customFormat="1" ht="16.05" customHeight="1" x14ac:dyDescent="0.2">
      <c r="A302" s="36"/>
      <c r="B302" s="45"/>
      <c r="C302" s="38" t="s">
        <v>22</v>
      </c>
      <c r="D302" s="10" t="str">
        <f>IF(D301&lt;=0,"",D301/$P301%)</f>
        <v/>
      </c>
      <c r="E302" s="10" t="str">
        <f>IF(E301&lt;=0,"",E301/$P301%)</f>
        <v/>
      </c>
      <c r="F302" s="10" t="str">
        <f t="shared" ref="F302:O302" si="204">IF(F301&lt;=0,"",F301/$P301%)</f>
        <v/>
      </c>
      <c r="G302" s="10" t="str">
        <f t="shared" si="204"/>
        <v/>
      </c>
      <c r="H302" s="10" t="str">
        <f t="shared" si="204"/>
        <v/>
      </c>
      <c r="I302" s="10" t="str">
        <f t="shared" si="204"/>
        <v/>
      </c>
      <c r="J302" s="10" t="str">
        <f t="shared" si="204"/>
        <v/>
      </c>
      <c r="K302" s="10" t="str">
        <f t="shared" si="204"/>
        <v/>
      </c>
      <c r="L302" s="10" t="str">
        <f t="shared" si="204"/>
        <v/>
      </c>
      <c r="M302" s="10" t="str">
        <f t="shared" si="204"/>
        <v/>
      </c>
      <c r="N302" s="10" t="str">
        <f t="shared" si="204"/>
        <v/>
      </c>
      <c r="O302" s="10" t="str">
        <f t="shared" si="204"/>
        <v/>
      </c>
      <c r="P302" s="16">
        <f t="shared" si="197"/>
        <v>0</v>
      </c>
      <c r="R302" s="2"/>
    </row>
    <row r="303" spans="1:18" s="11" customFormat="1" ht="16.05" customHeight="1" x14ac:dyDescent="0.2">
      <c r="A303" s="36"/>
      <c r="B303" s="45"/>
      <c r="C303" s="37" t="s">
        <v>116</v>
      </c>
      <c r="D303" s="10">
        <f>SUM(D309,D315,D321,D327,D333,D339,D345,D351,D357)</f>
        <v>0</v>
      </c>
      <c r="E303" s="10">
        <f t="shared" ref="E303:O303" si="205">SUM(E309,E315,E321,E327,E333,E339,E345,E351,E357)</f>
        <v>0</v>
      </c>
      <c r="F303" s="10">
        <f t="shared" si="205"/>
        <v>0</v>
      </c>
      <c r="G303" s="10">
        <f t="shared" si="205"/>
        <v>0</v>
      </c>
      <c r="H303" s="10">
        <f t="shared" si="205"/>
        <v>0</v>
      </c>
      <c r="I303" s="10">
        <f t="shared" si="205"/>
        <v>0</v>
      </c>
      <c r="J303" s="10">
        <f t="shared" si="205"/>
        <v>0</v>
      </c>
      <c r="K303" s="10">
        <f t="shared" si="205"/>
        <v>0</v>
      </c>
      <c r="L303" s="10">
        <f t="shared" si="205"/>
        <v>0</v>
      </c>
      <c r="M303" s="10">
        <f t="shared" si="205"/>
        <v>0</v>
      </c>
      <c r="N303" s="10">
        <f t="shared" si="205"/>
        <v>0</v>
      </c>
      <c r="O303" s="10">
        <f t="shared" si="205"/>
        <v>0</v>
      </c>
      <c r="P303" s="16">
        <f t="shared" si="197"/>
        <v>0</v>
      </c>
      <c r="R303" s="2"/>
    </row>
    <row r="304" spans="1:18" s="11" customFormat="1" ht="16.05" customHeight="1" x14ac:dyDescent="0.2">
      <c r="A304" s="36"/>
      <c r="B304" s="45"/>
      <c r="C304" s="38" t="s">
        <v>22</v>
      </c>
      <c r="D304" s="10" t="str">
        <f>IF(D303&lt;=0,"",D303/$P303%)</f>
        <v/>
      </c>
      <c r="E304" s="10" t="str">
        <f>IF(E303&lt;=0,"",E303/$P303%)</f>
        <v/>
      </c>
      <c r="F304" s="10" t="str">
        <f t="shared" ref="F304:O304" si="206">IF(F303&lt;=0,"",F303/$P303%)</f>
        <v/>
      </c>
      <c r="G304" s="10" t="str">
        <f t="shared" si="206"/>
        <v/>
      </c>
      <c r="H304" s="10" t="str">
        <f t="shared" si="206"/>
        <v/>
      </c>
      <c r="I304" s="10" t="str">
        <f t="shared" si="206"/>
        <v/>
      </c>
      <c r="J304" s="10" t="str">
        <f t="shared" si="206"/>
        <v/>
      </c>
      <c r="K304" s="10" t="str">
        <f t="shared" si="206"/>
        <v/>
      </c>
      <c r="L304" s="10" t="str">
        <f t="shared" si="206"/>
        <v/>
      </c>
      <c r="M304" s="10" t="str">
        <f t="shared" si="206"/>
        <v/>
      </c>
      <c r="N304" s="10" t="str">
        <f t="shared" si="206"/>
        <v/>
      </c>
      <c r="O304" s="10" t="str">
        <f t="shared" si="206"/>
        <v/>
      </c>
      <c r="P304" s="16">
        <f t="shared" si="197"/>
        <v>0</v>
      </c>
      <c r="R304" s="2"/>
    </row>
    <row r="305" spans="1:18" s="11" customFormat="1" ht="16.05" customHeight="1" x14ac:dyDescent="0.2">
      <c r="A305" s="36"/>
      <c r="B305" s="45"/>
      <c r="C305" s="37" t="s">
        <v>117</v>
      </c>
      <c r="D305" s="10">
        <f>SUM(D311,D317,D323,D329,D335,D341,D347,D353,D359)</f>
        <v>0</v>
      </c>
      <c r="E305" s="10">
        <f t="shared" ref="E305:O305" si="207">SUM(E311,E317,E323,E329,E335,E341,E347,E353,E359)</f>
        <v>0</v>
      </c>
      <c r="F305" s="10">
        <f t="shared" si="207"/>
        <v>0</v>
      </c>
      <c r="G305" s="10">
        <f t="shared" si="207"/>
        <v>0</v>
      </c>
      <c r="H305" s="10">
        <f t="shared" si="207"/>
        <v>0</v>
      </c>
      <c r="I305" s="10">
        <f t="shared" si="207"/>
        <v>0</v>
      </c>
      <c r="J305" s="10">
        <f t="shared" si="207"/>
        <v>0</v>
      </c>
      <c r="K305" s="10">
        <f t="shared" si="207"/>
        <v>0</v>
      </c>
      <c r="L305" s="10">
        <f t="shared" si="207"/>
        <v>0</v>
      </c>
      <c r="M305" s="10">
        <f t="shared" si="207"/>
        <v>0</v>
      </c>
      <c r="N305" s="10">
        <f t="shared" si="207"/>
        <v>0</v>
      </c>
      <c r="O305" s="10">
        <f t="shared" si="207"/>
        <v>0</v>
      </c>
      <c r="P305" s="16">
        <f t="shared" si="197"/>
        <v>0</v>
      </c>
      <c r="R305" s="2"/>
    </row>
    <row r="306" spans="1:18" s="11" customFormat="1" ht="16.05" customHeight="1" x14ac:dyDescent="0.2">
      <c r="A306" s="36"/>
      <c r="B306" s="39"/>
      <c r="C306" s="38" t="s">
        <v>22</v>
      </c>
      <c r="D306" s="10" t="str">
        <f t="shared" ref="D306:O306" si="208">IF(D305&lt;=0,"",D305/$P305%)</f>
        <v/>
      </c>
      <c r="E306" s="10" t="str">
        <f t="shared" si="208"/>
        <v/>
      </c>
      <c r="F306" s="10" t="str">
        <f t="shared" si="208"/>
        <v/>
      </c>
      <c r="G306" s="10" t="str">
        <f t="shared" si="208"/>
        <v/>
      </c>
      <c r="H306" s="10" t="str">
        <f t="shared" si="208"/>
        <v/>
      </c>
      <c r="I306" s="10" t="str">
        <f t="shared" si="208"/>
        <v/>
      </c>
      <c r="J306" s="10" t="str">
        <f t="shared" si="208"/>
        <v/>
      </c>
      <c r="K306" s="10" t="str">
        <f t="shared" si="208"/>
        <v/>
      </c>
      <c r="L306" s="10" t="str">
        <f t="shared" si="208"/>
        <v/>
      </c>
      <c r="M306" s="10" t="str">
        <f t="shared" si="208"/>
        <v/>
      </c>
      <c r="N306" s="10" t="str">
        <f t="shared" si="208"/>
        <v/>
      </c>
      <c r="O306" s="10" t="str">
        <f t="shared" si="208"/>
        <v/>
      </c>
      <c r="P306" s="16">
        <f t="shared" si="197"/>
        <v>0</v>
      </c>
      <c r="R306" s="2"/>
    </row>
    <row r="307" spans="1:18" s="11" customFormat="1" ht="16.05" customHeight="1" x14ac:dyDescent="0.2">
      <c r="A307" s="36"/>
      <c r="B307" s="36" t="s">
        <v>74</v>
      </c>
      <c r="C307" s="37" t="s">
        <v>21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16">
        <f t="shared" si="197"/>
        <v>0</v>
      </c>
      <c r="R307" s="2"/>
    </row>
    <row r="308" spans="1:18" s="11" customFormat="1" ht="16.05" customHeight="1" x14ac:dyDescent="0.2">
      <c r="A308" s="36"/>
      <c r="B308" s="36"/>
      <c r="C308" s="38" t="s">
        <v>22</v>
      </c>
      <c r="D308" s="10" t="str">
        <f>IF(D307&lt;=0,"",D307/$P307%)</f>
        <v/>
      </c>
      <c r="E308" s="10" t="str">
        <f>IF(E307&lt;=0,"",E307/$P307%)</f>
        <v/>
      </c>
      <c r="F308" s="10" t="str">
        <f t="shared" ref="F308:O308" si="209">IF(F307&lt;=0,"",F307/$P307%)</f>
        <v/>
      </c>
      <c r="G308" s="10" t="str">
        <f t="shared" si="209"/>
        <v/>
      </c>
      <c r="H308" s="10" t="str">
        <f t="shared" si="209"/>
        <v/>
      </c>
      <c r="I308" s="10" t="str">
        <f t="shared" si="209"/>
        <v/>
      </c>
      <c r="J308" s="10" t="str">
        <f t="shared" si="209"/>
        <v/>
      </c>
      <c r="K308" s="10" t="str">
        <f t="shared" si="209"/>
        <v/>
      </c>
      <c r="L308" s="10" t="str">
        <f t="shared" si="209"/>
        <v/>
      </c>
      <c r="M308" s="10" t="str">
        <f t="shared" si="209"/>
        <v/>
      </c>
      <c r="N308" s="10" t="str">
        <f t="shared" si="209"/>
        <v/>
      </c>
      <c r="O308" s="10" t="str">
        <f t="shared" si="209"/>
        <v/>
      </c>
      <c r="P308" s="16">
        <f t="shared" si="197"/>
        <v>0</v>
      </c>
      <c r="R308" s="2"/>
    </row>
    <row r="309" spans="1:18" s="11" customFormat="1" ht="16.05" customHeight="1" x14ac:dyDescent="0.2">
      <c r="A309" s="36"/>
      <c r="B309" s="36"/>
      <c r="C309" s="37" t="s">
        <v>23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16">
        <f t="shared" si="197"/>
        <v>0</v>
      </c>
      <c r="R309" s="2"/>
    </row>
    <row r="310" spans="1:18" s="11" customFormat="1" ht="16.05" customHeight="1" x14ac:dyDescent="0.2">
      <c r="A310" s="36"/>
      <c r="B310" s="36"/>
      <c r="C310" s="38" t="s">
        <v>22</v>
      </c>
      <c r="D310" s="10" t="str">
        <f>IF(D309&lt;=0,"",D309/$P309%)</f>
        <v/>
      </c>
      <c r="E310" s="10" t="str">
        <f>IF(E309&lt;=0,"",E309/$P309%)</f>
        <v/>
      </c>
      <c r="F310" s="10" t="str">
        <f t="shared" ref="F310:O310" si="210">IF(F309&lt;=0,"",F309/$P309%)</f>
        <v/>
      </c>
      <c r="G310" s="10" t="str">
        <f t="shared" si="210"/>
        <v/>
      </c>
      <c r="H310" s="10" t="str">
        <f t="shared" si="210"/>
        <v/>
      </c>
      <c r="I310" s="10" t="str">
        <f t="shared" si="210"/>
        <v/>
      </c>
      <c r="J310" s="10" t="str">
        <f t="shared" si="210"/>
        <v/>
      </c>
      <c r="K310" s="10" t="str">
        <f t="shared" si="210"/>
        <v/>
      </c>
      <c r="L310" s="10" t="str">
        <f t="shared" si="210"/>
        <v/>
      </c>
      <c r="M310" s="10" t="str">
        <f t="shared" si="210"/>
        <v/>
      </c>
      <c r="N310" s="10" t="str">
        <f t="shared" si="210"/>
        <v/>
      </c>
      <c r="O310" s="10" t="str">
        <f t="shared" si="210"/>
        <v/>
      </c>
      <c r="P310" s="16">
        <f t="shared" si="197"/>
        <v>0</v>
      </c>
      <c r="R310" s="2"/>
    </row>
    <row r="311" spans="1:18" s="11" customFormat="1" ht="16.05" customHeight="1" x14ac:dyDescent="0.2">
      <c r="A311" s="36"/>
      <c r="B311" s="36"/>
      <c r="C311" s="37" t="s">
        <v>24</v>
      </c>
      <c r="D311" s="9">
        <f>SUM(D309,D307)</f>
        <v>0</v>
      </c>
      <c r="E311" s="9">
        <f t="shared" ref="E311:O311" si="211">SUM(E309,E307)</f>
        <v>0</v>
      </c>
      <c r="F311" s="9">
        <f t="shared" si="211"/>
        <v>0</v>
      </c>
      <c r="G311" s="9">
        <f t="shared" si="211"/>
        <v>0</v>
      </c>
      <c r="H311" s="9">
        <f t="shared" si="211"/>
        <v>0</v>
      </c>
      <c r="I311" s="9">
        <f t="shared" si="211"/>
        <v>0</v>
      </c>
      <c r="J311" s="9">
        <f t="shared" si="211"/>
        <v>0</v>
      </c>
      <c r="K311" s="9">
        <f t="shared" si="211"/>
        <v>0</v>
      </c>
      <c r="L311" s="9">
        <f t="shared" si="211"/>
        <v>0</v>
      </c>
      <c r="M311" s="9">
        <f t="shared" si="211"/>
        <v>0</v>
      </c>
      <c r="N311" s="9">
        <f t="shared" si="211"/>
        <v>0</v>
      </c>
      <c r="O311" s="9">
        <f t="shared" si="211"/>
        <v>0</v>
      </c>
      <c r="P311" s="16">
        <f t="shared" si="197"/>
        <v>0</v>
      </c>
      <c r="R311" s="2"/>
    </row>
    <row r="312" spans="1:18" s="11" customFormat="1" ht="16.05" customHeight="1" x14ac:dyDescent="0.2">
      <c r="A312" s="36"/>
      <c r="B312" s="40"/>
      <c r="C312" s="38" t="s">
        <v>22</v>
      </c>
      <c r="D312" s="10" t="str">
        <f t="shared" ref="D312:O312" si="212">IF(D311&lt;=0,"",D311/$P311%)</f>
        <v/>
      </c>
      <c r="E312" s="10" t="str">
        <f t="shared" si="212"/>
        <v/>
      </c>
      <c r="F312" s="10" t="str">
        <f t="shared" si="212"/>
        <v/>
      </c>
      <c r="G312" s="10" t="str">
        <f t="shared" si="212"/>
        <v/>
      </c>
      <c r="H312" s="10" t="str">
        <f t="shared" si="212"/>
        <v/>
      </c>
      <c r="I312" s="10" t="str">
        <f t="shared" si="212"/>
        <v/>
      </c>
      <c r="J312" s="10" t="str">
        <f t="shared" si="212"/>
        <v/>
      </c>
      <c r="K312" s="10" t="str">
        <f t="shared" si="212"/>
        <v/>
      </c>
      <c r="L312" s="10" t="str">
        <f t="shared" si="212"/>
        <v/>
      </c>
      <c r="M312" s="10" t="str">
        <f t="shared" si="212"/>
        <v/>
      </c>
      <c r="N312" s="10" t="str">
        <f t="shared" si="212"/>
        <v/>
      </c>
      <c r="O312" s="10" t="str">
        <f t="shared" si="212"/>
        <v/>
      </c>
      <c r="P312" s="16">
        <f t="shared" si="197"/>
        <v>0</v>
      </c>
      <c r="R312" s="2"/>
    </row>
    <row r="313" spans="1:18" s="11" customFormat="1" ht="16.05" customHeight="1" x14ac:dyDescent="0.2">
      <c r="A313" s="36"/>
      <c r="B313" s="36" t="s">
        <v>75</v>
      </c>
      <c r="C313" s="37" t="s">
        <v>21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16">
        <f t="shared" si="197"/>
        <v>0</v>
      </c>
      <c r="R313" s="2"/>
    </row>
    <row r="314" spans="1:18" s="11" customFormat="1" ht="16.05" customHeight="1" x14ac:dyDescent="0.2">
      <c r="A314" s="36"/>
      <c r="B314" s="36"/>
      <c r="C314" s="38" t="s">
        <v>22</v>
      </c>
      <c r="D314" s="10" t="str">
        <f>IF(D313&lt;=0,"",D313/$P313%)</f>
        <v/>
      </c>
      <c r="E314" s="10" t="str">
        <f>IF(E313&lt;=0,"",E313/$P313%)</f>
        <v/>
      </c>
      <c r="F314" s="10" t="str">
        <f t="shared" ref="F314:O314" si="213">IF(F313&lt;=0,"",F313/$P313%)</f>
        <v/>
      </c>
      <c r="G314" s="10" t="str">
        <f t="shared" si="213"/>
        <v/>
      </c>
      <c r="H314" s="10" t="str">
        <f t="shared" si="213"/>
        <v/>
      </c>
      <c r="I314" s="10" t="str">
        <f t="shared" si="213"/>
        <v/>
      </c>
      <c r="J314" s="10" t="str">
        <f t="shared" si="213"/>
        <v/>
      </c>
      <c r="K314" s="10" t="str">
        <f t="shared" si="213"/>
        <v/>
      </c>
      <c r="L314" s="10" t="str">
        <f t="shared" si="213"/>
        <v/>
      </c>
      <c r="M314" s="10" t="str">
        <f t="shared" si="213"/>
        <v/>
      </c>
      <c r="N314" s="10" t="str">
        <f t="shared" si="213"/>
        <v/>
      </c>
      <c r="O314" s="10" t="str">
        <f t="shared" si="213"/>
        <v/>
      </c>
      <c r="P314" s="16">
        <f t="shared" si="197"/>
        <v>0</v>
      </c>
      <c r="R314" s="2"/>
    </row>
    <row r="315" spans="1:18" s="11" customFormat="1" ht="16.05" customHeight="1" x14ac:dyDescent="0.2">
      <c r="A315" s="36"/>
      <c r="B315" s="36"/>
      <c r="C315" s="37" t="s">
        <v>23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16">
        <f t="shared" si="197"/>
        <v>0</v>
      </c>
      <c r="R315" s="2"/>
    </row>
    <row r="316" spans="1:18" s="11" customFormat="1" ht="16.05" customHeight="1" x14ac:dyDescent="0.2">
      <c r="A316" s="36"/>
      <c r="B316" s="36"/>
      <c r="C316" s="38" t="s">
        <v>22</v>
      </c>
      <c r="D316" s="10" t="str">
        <f t="shared" ref="D316:O316" si="214">IF(D315&lt;=0,"",D315/$P315%)</f>
        <v/>
      </c>
      <c r="E316" s="10" t="str">
        <f t="shared" si="214"/>
        <v/>
      </c>
      <c r="F316" s="10" t="str">
        <f t="shared" si="214"/>
        <v/>
      </c>
      <c r="G316" s="10" t="str">
        <f t="shared" si="214"/>
        <v/>
      </c>
      <c r="H316" s="10" t="str">
        <f t="shared" si="214"/>
        <v/>
      </c>
      <c r="I316" s="10" t="str">
        <f t="shared" si="214"/>
        <v/>
      </c>
      <c r="J316" s="10" t="str">
        <f t="shared" si="214"/>
        <v/>
      </c>
      <c r="K316" s="10" t="str">
        <f t="shared" si="214"/>
        <v/>
      </c>
      <c r="L316" s="10" t="str">
        <f t="shared" si="214"/>
        <v/>
      </c>
      <c r="M316" s="10" t="str">
        <f t="shared" si="214"/>
        <v/>
      </c>
      <c r="N316" s="10" t="str">
        <f t="shared" si="214"/>
        <v/>
      </c>
      <c r="O316" s="10" t="str">
        <f t="shared" si="214"/>
        <v/>
      </c>
      <c r="P316" s="16">
        <f t="shared" si="197"/>
        <v>0</v>
      </c>
      <c r="R316" s="2"/>
    </row>
    <row r="317" spans="1:18" s="11" customFormat="1" ht="16.05" customHeight="1" x14ac:dyDescent="0.2">
      <c r="A317" s="36"/>
      <c r="B317" s="36"/>
      <c r="C317" s="37" t="s">
        <v>24</v>
      </c>
      <c r="D317" s="9">
        <f>SUM(D315,D313)</f>
        <v>0</v>
      </c>
      <c r="E317" s="9">
        <f t="shared" ref="E317:O317" si="215">SUM(E315,E313)</f>
        <v>0</v>
      </c>
      <c r="F317" s="9">
        <f t="shared" si="215"/>
        <v>0</v>
      </c>
      <c r="G317" s="9">
        <f t="shared" si="215"/>
        <v>0</v>
      </c>
      <c r="H317" s="9">
        <f t="shared" si="215"/>
        <v>0</v>
      </c>
      <c r="I317" s="9">
        <f t="shared" si="215"/>
        <v>0</v>
      </c>
      <c r="J317" s="9">
        <f t="shared" si="215"/>
        <v>0</v>
      </c>
      <c r="K317" s="9">
        <f t="shared" si="215"/>
        <v>0</v>
      </c>
      <c r="L317" s="9">
        <f t="shared" si="215"/>
        <v>0</v>
      </c>
      <c r="M317" s="9">
        <f t="shared" si="215"/>
        <v>0</v>
      </c>
      <c r="N317" s="9">
        <f t="shared" si="215"/>
        <v>0</v>
      </c>
      <c r="O317" s="9">
        <f t="shared" si="215"/>
        <v>0</v>
      </c>
      <c r="P317" s="16">
        <f t="shared" si="197"/>
        <v>0</v>
      </c>
      <c r="R317" s="2"/>
    </row>
    <row r="318" spans="1:18" s="11" customFormat="1" ht="16.05" customHeight="1" x14ac:dyDescent="0.2">
      <c r="A318" s="36"/>
      <c r="B318" s="40"/>
      <c r="C318" s="38" t="s">
        <v>22</v>
      </c>
      <c r="D318" s="10" t="str">
        <f t="shared" ref="D318:O318" si="216">IF(D317&lt;=0,"",D317/$P317%)</f>
        <v/>
      </c>
      <c r="E318" s="10" t="str">
        <f t="shared" si="216"/>
        <v/>
      </c>
      <c r="F318" s="10" t="str">
        <f t="shared" si="216"/>
        <v/>
      </c>
      <c r="G318" s="10" t="str">
        <f t="shared" si="216"/>
        <v/>
      </c>
      <c r="H318" s="10" t="str">
        <f t="shared" si="216"/>
        <v/>
      </c>
      <c r="I318" s="10" t="str">
        <f t="shared" si="216"/>
        <v/>
      </c>
      <c r="J318" s="10" t="str">
        <f t="shared" si="216"/>
        <v/>
      </c>
      <c r="K318" s="10" t="str">
        <f t="shared" si="216"/>
        <v/>
      </c>
      <c r="L318" s="10" t="str">
        <f t="shared" si="216"/>
        <v/>
      </c>
      <c r="M318" s="10" t="str">
        <f t="shared" si="216"/>
        <v/>
      </c>
      <c r="N318" s="10" t="str">
        <f t="shared" si="216"/>
        <v/>
      </c>
      <c r="O318" s="10" t="str">
        <f t="shared" si="216"/>
        <v/>
      </c>
      <c r="P318" s="16">
        <f t="shared" si="197"/>
        <v>0</v>
      </c>
      <c r="R318" s="2"/>
    </row>
    <row r="319" spans="1:18" s="11" customFormat="1" ht="16.05" customHeight="1" x14ac:dyDescent="0.2">
      <c r="A319" s="36"/>
      <c r="B319" s="36" t="s">
        <v>76</v>
      </c>
      <c r="C319" s="37" t="s">
        <v>21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16">
        <f t="shared" si="197"/>
        <v>0</v>
      </c>
      <c r="R319" s="2"/>
    </row>
    <row r="320" spans="1:18" s="11" customFormat="1" ht="16.05" customHeight="1" x14ac:dyDescent="0.2">
      <c r="A320" s="36"/>
      <c r="B320" s="36"/>
      <c r="C320" s="38" t="s">
        <v>22</v>
      </c>
      <c r="D320" s="10" t="str">
        <f t="shared" ref="D320:O320" si="217">IF(D319&lt;=0,"",D319/$P319%)</f>
        <v/>
      </c>
      <c r="E320" s="10" t="str">
        <f t="shared" si="217"/>
        <v/>
      </c>
      <c r="F320" s="10" t="str">
        <f t="shared" si="217"/>
        <v/>
      </c>
      <c r="G320" s="10" t="str">
        <f t="shared" si="217"/>
        <v/>
      </c>
      <c r="H320" s="10" t="str">
        <f t="shared" si="217"/>
        <v/>
      </c>
      <c r="I320" s="10" t="str">
        <f t="shared" si="217"/>
        <v/>
      </c>
      <c r="J320" s="10" t="str">
        <f t="shared" si="217"/>
        <v/>
      </c>
      <c r="K320" s="10" t="str">
        <f t="shared" si="217"/>
        <v/>
      </c>
      <c r="L320" s="10" t="str">
        <f t="shared" si="217"/>
        <v/>
      </c>
      <c r="M320" s="10" t="str">
        <f t="shared" si="217"/>
        <v/>
      </c>
      <c r="N320" s="10" t="str">
        <f t="shared" si="217"/>
        <v/>
      </c>
      <c r="O320" s="10" t="str">
        <f t="shared" si="217"/>
        <v/>
      </c>
      <c r="P320" s="16">
        <f t="shared" si="197"/>
        <v>0</v>
      </c>
      <c r="R320" s="2"/>
    </row>
    <row r="321" spans="1:18" s="11" customFormat="1" ht="16.05" customHeight="1" x14ac:dyDescent="0.2">
      <c r="A321" s="36"/>
      <c r="B321" s="36"/>
      <c r="C321" s="37" t="s">
        <v>23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16">
        <f t="shared" si="197"/>
        <v>0</v>
      </c>
      <c r="R321" s="2"/>
    </row>
    <row r="322" spans="1:18" s="11" customFormat="1" ht="16.05" customHeight="1" x14ac:dyDescent="0.2">
      <c r="A322" s="36"/>
      <c r="B322" s="36"/>
      <c r="C322" s="38" t="s">
        <v>22</v>
      </c>
      <c r="D322" s="10" t="str">
        <f t="shared" ref="D322:O322" si="218">IF(D321&lt;=0,"",D321/$P321%)</f>
        <v/>
      </c>
      <c r="E322" s="10" t="str">
        <f t="shared" si="218"/>
        <v/>
      </c>
      <c r="F322" s="10" t="str">
        <f t="shared" si="218"/>
        <v/>
      </c>
      <c r="G322" s="10" t="str">
        <f t="shared" si="218"/>
        <v/>
      </c>
      <c r="H322" s="10" t="str">
        <f t="shared" si="218"/>
        <v/>
      </c>
      <c r="I322" s="10" t="str">
        <f t="shared" si="218"/>
        <v/>
      </c>
      <c r="J322" s="10" t="str">
        <f t="shared" si="218"/>
        <v/>
      </c>
      <c r="K322" s="10" t="str">
        <f t="shared" si="218"/>
        <v/>
      </c>
      <c r="L322" s="10" t="str">
        <f t="shared" si="218"/>
        <v/>
      </c>
      <c r="M322" s="10" t="str">
        <f t="shared" si="218"/>
        <v/>
      </c>
      <c r="N322" s="10" t="str">
        <f t="shared" si="218"/>
        <v/>
      </c>
      <c r="O322" s="10" t="str">
        <f t="shared" si="218"/>
        <v/>
      </c>
      <c r="P322" s="16">
        <f t="shared" si="197"/>
        <v>0</v>
      </c>
      <c r="R322" s="2"/>
    </row>
    <row r="323" spans="1:18" s="11" customFormat="1" ht="16.05" customHeight="1" x14ac:dyDescent="0.2">
      <c r="A323" s="36"/>
      <c r="B323" s="36"/>
      <c r="C323" s="37" t="s">
        <v>24</v>
      </c>
      <c r="D323" s="9">
        <f>SUM(D321,D319)</f>
        <v>0</v>
      </c>
      <c r="E323" s="9">
        <f t="shared" ref="E323:O323" si="219">SUM(E321,E319)</f>
        <v>0</v>
      </c>
      <c r="F323" s="9">
        <f t="shared" si="219"/>
        <v>0</v>
      </c>
      <c r="G323" s="9">
        <f t="shared" si="219"/>
        <v>0</v>
      </c>
      <c r="H323" s="9">
        <f t="shared" si="219"/>
        <v>0</v>
      </c>
      <c r="I323" s="9">
        <f t="shared" si="219"/>
        <v>0</v>
      </c>
      <c r="J323" s="9">
        <f t="shared" si="219"/>
        <v>0</v>
      </c>
      <c r="K323" s="9">
        <f t="shared" si="219"/>
        <v>0</v>
      </c>
      <c r="L323" s="9">
        <f t="shared" si="219"/>
        <v>0</v>
      </c>
      <c r="M323" s="9">
        <f t="shared" si="219"/>
        <v>0</v>
      </c>
      <c r="N323" s="9">
        <f t="shared" si="219"/>
        <v>0</v>
      </c>
      <c r="O323" s="9">
        <f t="shared" si="219"/>
        <v>0</v>
      </c>
      <c r="P323" s="16">
        <f t="shared" si="197"/>
        <v>0</v>
      </c>
      <c r="R323" s="2"/>
    </row>
    <row r="324" spans="1:18" s="11" customFormat="1" ht="16.05" customHeight="1" x14ac:dyDescent="0.2">
      <c r="A324" s="36"/>
      <c r="B324" s="40"/>
      <c r="C324" s="38" t="s">
        <v>22</v>
      </c>
      <c r="D324" s="10" t="str">
        <f t="shared" ref="D324:O324" si="220">IF(D323&lt;=0,"",D323/$P323%)</f>
        <v/>
      </c>
      <c r="E324" s="10" t="str">
        <f t="shared" si="220"/>
        <v/>
      </c>
      <c r="F324" s="10" t="str">
        <f t="shared" si="220"/>
        <v/>
      </c>
      <c r="G324" s="10" t="str">
        <f t="shared" si="220"/>
        <v/>
      </c>
      <c r="H324" s="10" t="str">
        <f t="shared" si="220"/>
        <v/>
      </c>
      <c r="I324" s="10" t="str">
        <f t="shared" si="220"/>
        <v/>
      </c>
      <c r="J324" s="10" t="str">
        <f t="shared" si="220"/>
        <v/>
      </c>
      <c r="K324" s="10" t="str">
        <f t="shared" si="220"/>
        <v/>
      </c>
      <c r="L324" s="10" t="str">
        <f t="shared" si="220"/>
        <v/>
      </c>
      <c r="M324" s="10" t="str">
        <f t="shared" si="220"/>
        <v/>
      </c>
      <c r="N324" s="10" t="str">
        <f t="shared" si="220"/>
        <v/>
      </c>
      <c r="O324" s="10" t="str">
        <f t="shared" si="220"/>
        <v/>
      </c>
      <c r="P324" s="16">
        <f t="shared" si="197"/>
        <v>0</v>
      </c>
      <c r="R324" s="2"/>
    </row>
    <row r="325" spans="1:18" s="11" customFormat="1" ht="16.05" customHeight="1" x14ac:dyDescent="0.2">
      <c r="A325" s="36"/>
      <c r="B325" s="36" t="s">
        <v>77</v>
      </c>
      <c r="C325" s="37" t="s">
        <v>21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16">
        <f t="shared" si="197"/>
        <v>0</v>
      </c>
      <c r="R325" s="2"/>
    </row>
    <row r="326" spans="1:18" s="11" customFormat="1" ht="16.05" customHeight="1" x14ac:dyDescent="0.2">
      <c r="A326" s="36"/>
      <c r="B326" s="36"/>
      <c r="C326" s="38" t="s">
        <v>22</v>
      </c>
      <c r="D326" s="10" t="str">
        <f t="shared" ref="D326:O326" si="221">IF(D325&lt;=0,"",D325/$P325%)</f>
        <v/>
      </c>
      <c r="E326" s="10" t="str">
        <f t="shared" si="221"/>
        <v/>
      </c>
      <c r="F326" s="10" t="str">
        <f t="shared" si="221"/>
        <v/>
      </c>
      <c r="G326" s="10" t="str">
        <f t="shared" si="221"/>
        <v/>
      </c>
      <c r="H326" s="10" t="str">
        <f t="shared" si="221"/>
        <v/>
      </c>
      <c r="I326" s="10" t="str">
        <f t="shared" si="221"/>
        <v/>
      </c>
      <c r="J326" s="10" t="str">
        <f t="shared" si="221"/>
        <v/>
      </c>
      <c r="K326" s="10" t="str">
        <f t="shared" si="221"/>
        <v/>
      </c>
      <c r="L326" s="10" t="str">
        <f t="shared" si="221"/>
        <v/>
      </c>
      <c r="M326" s="10" t="str">
        <f t="shared" si="221"/>
        <v/>
      </c>
      <c r="N326" s="10" t="str">
        <f t="shared" si="221"/>
        <v/>
      </c>
      <c r="O326" s="10" t="str">
        <f t="shared" si="221"/>
        <v/>
      </c>
      <c r="P326" s="16">
        <f t="shared" si="197"/>
        <v>0</v>
      </c>
      <c r="R326" s="2"/>
    </row>
    <row r="327" spans="1:18" s="11" customFormat="1" ht="16.05" customHeight="1" x14ac:dyDescent="0.2">
      <c r="A327" s="36"/>
      <c r="B327" s="36"/>
      <c r="C327" s="37" t="s">
        <v>23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16">
        <f t="shared" si="197"/>
        <v>0</v>
      </c>
      <c r="R327" s="2"/>
    </row>
    <row r="328" spans="1:18" s="11" customFormat="1" ht="16.05" customHeight="1" x14ac:dyDescent="0.2">
      <c r="A328" s="36"/>
      <c r="B328" s="36"/>
      <c r="C328" s="38" t="s">
        <v>22</v>
      </c>
      <c r="D328" s="10" t="str">
        <f t="shared" ref="D328:O328" si="222">IF(D327&lt;=0,"",D327/$P327%)</f>
        <v/>
      </c>
      <c r="E328" s="10" t="str">
        <f t="shared" si="222"/>
        <v/>
      </c>
      <c r="F328" s="10" t="str">
        <f t="shared" si="222"/>
        <v/>
      </c>
      <c r="G328" s="10" t="str">
        <f t="shared" si="222"/>
        <v/>
      </c>
      <c r="H328" s="10" t="str">
        <f t="shared" si="222"/>
        <v/>
      </c>
      <c r="I328" s="10" t="str">
        <f t="shared" si="222"/>
        <v/>
      </c>
      <c r="J328" s="10" t="str">
        <f t="shared" si="222"/>
        <v/>
      </c>
      <c r="K328" s="10" t="str">
        <f t="shared" si="222"/>
        <v/>
      </c>
      <c r="L328" s="10" t="str">
        <f t="shared" si="222"/>
        <v/>
      </c>
      <c r="M328" s="10" t="str">
        <f t="shared" si="222"/>
        <v/>
      </c>
      <c r="N328" s="10" t="str">
        <f t="shared" si="222"/>
        <v/>
      </c>
      <c r="O328" s="10" t="str">
        <f t="shared" si="222"/>
        <v/>
      </c>
      <c r="P328" s="16">
        <f t="shared" si="197"/>
        <v>0</v>
      </c>
      <c r="R328" s="2"/>
    </row>
    <row r="329" spans="1:18" s="11" customFormat="1" ht="16.05" customHeight="1" x14ac:dyDescent="0.2">
      <c r="A329" s="36"/>
      <c r="B329" s="36"/>
      <c r="C329" s="37" t="s">
        <v>24</v>
      </c>
      <c r="D329" s="9">
        <f>SUM(D327,D325)</f>
        <v>0</v>
      </c>
      <c r="E329" s="9">
        <f t="shared" ref="E329:O329" si="223">SUM(E327,E325)</f>
        <v>0</v>
      </c>
      <c r="F329" s="9">
        <f t="shared" si="223"/>
        <v>0</v>
      </c>
      <c r="G329" s="9">
        <f t="shared" si="223"/>
        <v>0</v>
      </c>
      <c r="H329" s="9">
        <f t="shared" si="223"/>
        <v>0</v>
      </c>
      <c r="I329" s="9">
        <f t="shared" si="223"/>
        <v>0</v>
      </c>
      <c r="J329" s="9">
        <f t="shared" si="223"/>
        <v>0</v>
      </c>
      <c r="K329" s="9">
        <f t="shared" si="223"/>
        <v>0</v>
      </c>
      <c r="L329" s="9">
        <f t="shared" si="223"/>
        <v>0</v>
      </c>
      <c r="M329" s="9">
        <f t="shared" si="223"/>
        <v>0</v>
      </c>
      <c r="N329" s="9">
        <f t="shared" si="223"/>
        <v>0</v>
      </c>
      <c r="O329" s="9">
        <f t="shared" si="223"/>
        <v>0</v>
      </c>
      <c r="P329" s="16">
        <f t="shared" si="197"/>
        <v>0</v>
      </c>
      <c r="R329" s="2"/>
    </row>
    <row r="330" spans="1:18" s="11" customFormat="1" ht="16.05" customHeight="1" x14ac:dyDescent="0.2">
      <c r="A330" s="36"/>
      <c r="B330" s="40"/>
      <c r="C330" s="38" t="s">
        <v>22</v>
      </c>
      <c r="D330" s="10" t="str">
        <f t="shared" ref="D330:O330" si="224">IF(D329&lt;=0,"",D329/$P329%)</f>
        <v/>
      </c>
      <c r="E330" s="10" t="str">
        <f t="shared" si="224"/>
        <v/>
      </c>
      <c r="F330" s="10" t="str">
        <f t="shared" si="224"/>
        <v/>
      </c>
      <c r="G330" s="10" t="str">
        <f t="shared" si="224"/>
        <v/>
      </c>
      <c r="H330" s="10" t="str">
        <f t="shared" si="224"/>
        <v/>
      </c>
      <c r="I330" s="10" t="str">
        <f t="shared" si="224"/>
        <v/>
      </c>
      <c r="J330" s="10" t="str">
        <f t="shared" si="224"/>
        <v/>
      </c>
      <c r="K330" s="10" t="str">
        <f t="shared" si="224"/>
        <v/>
      </c>
      <c r="L330" s="10" t="str">
        <f t="shared" si="224"/>
        <v/>
      </c>
      <c r="M330" s="10" t="str">
        <f t="shared" si="224"/>
        <v/>
      </c>
      <c r="N330" s="10" t="str">
        <f t="shared" si="224"/>
        <v/>
      </c>
      <c r="O330" s="10" t="str">
        <f t="shared" si="224"/>
        <v/>
      </c>
      <c r="P330" s="16">
        <f t="shared" si="197"/>
        <v>0</v>
      </c>
      <c r="R330" s="2"/>
    </row>
    <row r="331" spans="1:18" s="11" customFormat="1" ht="16.05" customHeight="1" x14ac:dyDescent="0.2">
      <c r="A331" s="36"/>
      <c r="B331" s="36" t="s">
        <v>78</v>
      </c>
      <c r="C331" s="37" t="s">
        <v>21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16">
        <f t="shared" si="197"/>
        <v>0</v>
      </c>
      <c r="R331" s="2"/>
    </row>
    <row r="332" spans="1:18" s="11" customFormat="1" ht="16.05" customHeight="1" x14ac:dyDescent="0.2">
      <c r="A332" s="36"/>
      <c r="B332" s="36"/>
      <c r="C332" s="38" t="s">
        <v>22</v>
      </c>
      <c r="D332" s="10" t="str">
        <f t="shared" ref="D332:O332" si="225">IF(D331&lt;=0,"",D331/$P331%)</f>
        <v/>
      </c>
      <c r="E332" s="10" t="str">
        <f t="shared" si="225"/>
        <v/>
      </c>
      <c r="F332" s="10" t="str">
        <f t="shared" si="225"/>
        <v/>
      </c>
      <c r="G332" s="10" t="str">
        <f t="shared" si="225"/>
        <v/>
      </c>
      <c r="H332" s="10" t="str">
        <f t="shared" si="225"/>
        <v/>
      </c>
      <c r="I332" s="10" t="str">
        <f t="shared" si="225"/>
        <v/>
      </c>
      <c r="J332" s="10" t="str">
        <f t="shared" si="225"/>
        <v/>
      </c>
      <c r="K332" s="10" t="str">
        <f t="shared" si="225"/>
        <v/>
      </c>
      <c r="L332" s="10" t="str">
        <f t="shared" si="225"/>
        <v/>
      </c>
      <c r="M332" s="10" t="str">
        <f t="shared" si="225"/>
        <v/>
      </c>
      <c r="N332" s="10" t="str">
        <f t="shared" si="225"/>
        <v/>
      </c>
      <c r="O332" s="10" t="str">
        <f t="shared" si="225"/>
        <v/>
      </c>
      <c r="P332" s="16">
        <f t="shared" si="197"/>
        <v>0</v>
      </c>
      <c r="R332" s="2"/>
    </row>
    <row r="333" spans="1:18" s="11" customFormat="1" ht="16.05" customHeight="1" x14ac:dyDescent="0.2">
      <c r="A333" s="36"/>
      <c r="B333" s="36"/>
      <c r="C333" s="37" t="s">
        <v>23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  <c r="P333" s="16">
        <f t="shared" si="197"/>
        <v>0</v>
      </c>
      <c r="R333" s="2"/>
    </row>
    <row r="334" spans="1:18" s="11" customFormat="1" ht="16.05" customHeight="1" x14ac:dyDescent="0.2">
      <c r="A334" s="36"/>
      <c r="B334" s="36"/>
      <c r="C334" s="38" t="s">
        <v>22</v>
      </c>
      <c r="D334" s="10" t="str">
        <f t="shared" ref="D334:O334" si="226">IF(D333&lt;=0,"",D333/$P333%)</f>
        <v/>
      </c>
      <c r="E334" s="10" t="str">
        <f t="shared" si="226"/>
        <v/>
      </c>
      <c r="F334" s="10" t="str">
        <f t="shared" si="226"/>
        <v/>
      </c>
      <c r="G334" s="10" t="str">
        <f t="shared" si="226"/>
        <v/>
      </c>
      <c r="H334" s="10" t="str">
        <f t="shared" si="226"/>
        <v/>
      </c>
      <c r="I334" s="10" t="str">
        <f t="shared" si="226"/>
        <v/>
      </c>
      <c r="J334" s="10" t="str">
        <f t="shared" si="226"/>
        <v/>
      </c>
      <c r="K334" s="10" t="str">
        <f t="shared" si="226"/>
        <v/>
      </c>
      <c r="L334" s="10" t="str">
        <f t="shared" si="226"/>
        <v/>
      </c>
      <c r="M334" s="10" t="str">
        <f t="shared" si="226"/>
        <v/>
      </c>
      <c r="N334" s="10" t="str">
        <f t="shared" si="226"/>
        <v/>
      </c>
      <c r="O334" s="10" t="str">
        <f t="shared" si="226"/>
        <v/>
      </c>
      <c r="P334" s="16">
        <f t="shared" si="197"/>
        <v>0</v>
      </c>
      <c r="R334" s="2"/>
    </row>
    <row r="335" spans="1:18" s="11" customFormat="1" ht="16.05" customHeight="1" x14ac:dyDescent="0.2">
      <c r="A335" s="36"/>
      <c r="B335" s="36"/>
      <c r="C335" s="37" t="s">
        <v>24</v>
      </c>
      <c r="D335" s="9">
        <f>SUM(D333,D331)</f>
        <v>0</v>
      </c>
      <c r="E335" s="9">
        <f t="shared" ref="E335:O335" si="227">SUM(E333,E331)</f>
        <v>0</v>
      </c>
      <c r="F335" s="9">
        <f t="shared" si="227"/>
        <v>0</v>
      </c>
      <c r="G335" s="9">
        <f t="shared" si="227"/>
        <v>0</v>
      </c>
      <c r="H335" s="9">
        <f t="shared" si="227"/>
        <v>0</v>
      </c>
      <c r="I335" s="9">
        <f t="shared" si="227"/>
        <v>0</v>
      </c>
      <c r="J335" s="9">
        <f t="shared" si="227"/>
        <v>0</v>
      </c>
      <c r="K335" s="9">
        <f t="shared" si="227"/>
        <v>0</v>
      </c>
      <c r="L335" s="9">
        <f t="shared" si="227"/>
        <v>0</v>
      </c>
      <c r="M335" s="9">
        <f t="shared" si="227"/>
        <v>0</v>
      </c>
      <c r="N335" s="9">
        <f t="shared" si="227"/>
        <v>0</v>
      </c>
      <c r="O335" s="9">
        <f t="shared" si="227"/>
        <v>0</v>
      </c>
      <c r="P335" s="16">
        <f t="shared" si="197"/>
        <v>0</v>
      </c>
      <c r="R335" s="2"/>
    </row>
    <row r="336" spans="1:18" s="11" customFormat="1" ht="16.05" customHeight="1" x14ac:dyDescent="0.2">
      <c r="A336" s="36"/>
      <c r="B336" s="40"/>
      <c r="C336" s="38" t="s">
        <v>22</v>
      </c>
      <c r="D336" s="10" t="str">
        <f t="shared" ref="D336:O336" si="228">IF(D335&lt;=0,"",D335/$P335%)</f>
        <v/>
      </c>
      <c r="E336" s="10" t="str">
        <f t="shared" si="228"/>
        <v/>
      </c>
      <c r="F336" s="10" t="str">
        <f t="shared" si="228"/>
        <v/>
      </c>
      <c r="G336" s="10" t="str">
        <f t="shared" si="228"/>
        <v/>
      </c>
      <c r="H336" s="10" t="str">
        <f t="shared" si="228"/>
        <v/>
      </c>
      <c r="I336" s="10" t="str">
        <f t="shared" si="228"/>
        <v/>
      </c>
      <c r="J336" s="10" t="str">
        <f t="shared" si="228"/>
        <v/>
      </c>
      <c r="K336" s="10" t="str">
        <f t="shared" si="228"/>
        <v/>
      </c>
      <c r="L336" s="10" t="str">
        <f t="shared" si="228"/>
        <v/>
      </c>
      <c r="M336" s="10" t="str">
        <f t="shared" si="228"/>
        <v/>
      </c>
      <c r="N336" s="10" t="str">
        <f t="shared" si="228"/>
        <v/>
      </c>
      <c r="O336" s="10" t="str">
        <f t="shared" si="228"/>
        <v/>
      </c>
      <c r="P336" s="16">
        <f t="shared" si="197"/>
        <v>0</v>
      </c>
      <c r="R336" s="2"/>
    </row>
    <row r="337" spans="1:18" s="11" customFormat="1" ht="16.05" customHeight="1" x14ac:dyDescent="0.2">
      <c r="A337" s="36"/>
      <c r="B337" s="36" t="s">
        <v>79</v>
      </c>
      <c r="C337" s="37" t="s">
        <v>21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v>0</v>
      </c>
      <c r="P337" s="16">
        <f t="shared" si="197"/>
        <v>0</v>
      </c>
      <c r="R337" s="2"/>
    </row>
    <row r="338" spans="1:18" s="11" customFormat="1" ht="16.05" customHeight="1" x14ac:dyDescent="0.2">
      <c r="A338" s="36"/>
      <c r="B338" s="36"/>
      <c r="C338" s="38" t="s">
        <v>22</v>
      </c>
      <c r="D338" s="10" t="str">
        <f t="shared" ref="D338:O338" si="229">IF(D337&lt;=0,"",D337/$P337%)</f>
        <v/>
      </c>
      <c r="E338" s="10" t="str">
        <f t="shared" si="229"/>
        <v/>
      </c>
      <c r="F338" s="10" t="str">
        <f t="shared" si="229"/>
        <v/>
      </c>
      <c r="G338" s="10" t="str">
        <f t="shared" si="229"/>
        <v/>
      </c>
      <c r="H338" s="10" t="str">
        <f t="shared" si="229"/>
        <v/>
      </c>
      <c r="I338" s="10" t="str">
        <f t="shared" si="229"/>
        <v/>
      </c>
      <c r="J338" s="10" t="str">
        <f t="shared" si="229"/>
        <v/>
      </c>
      <c r="K338" s="10" t="str">
        <f t="shared" si="229"/>
        <v/>
      </c>
      <c r="L338" s="10" t="str">
        <f t="shared" si="229"/>
        <v/>
      </c>
      <c r="M338" s="10" t="str">
        <f t="shared" si="229"/>
        <v/>
      </c>
      <c r="N338" s="10" t="str">
        <f t="shared" si="229"/>
        <v/>
      </c>
      <c r="O338" s="10" t="str">
        <f t="shared" si="229"/>
        <v/>
      </c>
      <c r="P338" s="16">
        <f t="shared" si="197"/>
        <v>0</v>
      </c>
      <c r="R338" s="2"/>
    </row>
    <row r="339" spans="1:18" s="11" customFormat="1" ht="16.05" customHeight="1" x14ac:dyDescent="0.2">
      <c r="A339" s="36"/>
      <c r="B339" s="36"/>
      <c r="C339" s="37" t="s">
        <v>23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16">
        <f t="shared" si="197"/>
        <v>0</v>
      </c>
      <c r="R339" s="2"/>
    </row>
    <row r="340" spans="1:18" s="11" customFormat="1" ht="16.05" customHeight="1" x14ac:dyDescent="0.2">
      <c r="A340" s="36"/>
      <c r="B340" s="36"/>
      <c r="C340" s="38" t="s">
        <v>22</v>
      </c>
      <c r="D340" s="10" t="str">
        <f t="shared" ref="D340:O340" si="230">IF(D339&lt;=0,"",D339/$P339%)</f>
        <v/>
      </c>
      <c r="E340" s="10" t="str">
        <f t="shared" si="230"/>
        <v/>
      </c>
      <c r="F340" s="10" t="str">
        <f t="shared" si="230"/>
        <v/>
      </c>
      <c r="G340" s="10" t="str">
        <f t="shared" si="230"/>
        <v/>
      </c>
      <c r="H340" s="10" t="str">
        <f t="shared" si="230"/>
        <v/>
      </c>
      <c r="I340" s="10" t="str">
        <f t="shared" si="230"/>
        <v/>
      </c>
      <c r="J340" s="10" t="str">
        <f t="shared" si="230"/>
        <v/>
      </c>
      <c r="K340" s="10" t="str">
        <f t="shared" si="230"/>
        <v/>
      </c>
      <c r="L340" s="10" t="str">
        <f t="shared" si="230"/>
        <v/>
      </c>
      <c r="M340" s="10" t="str">
        <f t="shared" si="230"/>
        <v/>
      </c>
      <c r="N340" s="10" t="str">
        <f t="shared" si="230"/>
        <v/>
      </c>
      <c r="O340" s="10" t="str">
        <f t="shared" si="230"/>
        <v/>
      </c>
      <c r="P340" s="16">
        <f t="shared" si="197"/>
        <v>0</v>
      </c>
      <c r="R340" s="2"/>
    </row>
    <row r="341" spans="1:18" s="11" customFormat="1" ht="16.05" customHeight="1" x14ac:dyDescent="0.2">
      <c r="A341" s="36"/>
      <c r="B341" s="36"/>
      <c r="C341" s="37" t="s">
        <v>24</v>
      </c>
      <c r="D341" s="9">
        <f>SUM(D339,D337)</f>
        <v>0</v>
      </c>
      <c r="E341" s="9">
        <f t="shared" ref="E341:O341" si="231">SUM(E339,E337)</f>
        <v>0</v>
      </c>
      <c r="F341" s="9">
        <f t="shared" si="231"/>
        <v>0</v>
      </c>
      <c r="G341" s="9">
        <f t="shared" si="231"/>
        <v>0</v>
      </c>
      <c r="H341" s="9">
        <f t="shared" si="231"/>
        <v>0</v>
      </c>
      <c r="I341" s="9">
        <f t="shared" si="231"/>
        <v>0</v>
      </c>
      <c r="J341" s="9">
        <f t="shared" si="231"/>
        <v>0</v>
      </c>
      <c r="K341" s="9">
        <f t="shared" si="231"/>
        <v>0</v>
      </c>
      <c r="L341" s="9">
        <f t="shared" si="231"/>
        <v>0</v>
      </c>
      <c r="M341" s="9">
        <f t="shared" si="231"/>
        <v>0</v>
      </c>
      <c r="N341" s="9">
        <f t="shared" si="231"/>
        <v>0</v>
      </c>
      <c r="O341" s="9">
        <f t="shared" si="231"/>
        <v>0</v>
      </c>
      <c r="P341" s="16">
        <f t="shared" si="197"/>
        <v>0</v>
      </c>
      <c r="R341" s="2"/>
    </row>
    <row r="342" spans="1:18" s="11" customFormat="1" ht="16.05" customHeight="1" x14ac:dyDescent="0.2">
      <c r="A342" s="36"/>
      <c r="B342" s="40"/>
      <c r="C342" s="38" t="s">
        <v>22</v>
      </c>
      <c r="D342" s="10" t="str">
        <f t="shared" ref="D342:O342" si="232">IF(D341&lt;=0,"",D341/$P341%)</f>
        <v/>
      </c>
      <c r="E342" s="10" t="str">
        <f t="shared" si="232"/>
        <v/>
      </c>
      <c r="F342" s="10" t="str">
        <f t="shared" si="232"/>
        <v/>
      </c>
      <c r="G342" s="10" t="str">
        <f t="shared" si="232"/>
        <v/>
      </c>
      <c r="H342" s="10" t="str">
        <f t="shared" si="232"/>
        <v/>
      </c>
      <c r="I342" s="10" t="str">
        <f t="shared" si="232"/>
        <v/>
      </c>
      <c r="J342" s="10" t="str">
        <f t="shared" si="232"/>
        <v/>
      </c>
      <c r="K342" s="10" t="str">
        <f t="shared" si="232"/>
        <v/>
      </c>
      <c r="L342" s="10" t="str">
        <f t="shared" si="232"/>
        <v/>
      </c>
      <c r="M342" s="10" t="str">
        <f t="shared" si="232"/>
        <v/>
      </c>
      <c r="N342" s="10" t="str">
        <f t="shared" si="232"/>
        <v/>
      </c>
      <c r="O342" s="10" t="str">
        <f t="shared" si="232"/>
        <v/>
      </c>
      <c r="P342" s="16">
        <f t="shared" si="197"/>
        <v>0</v>
      </c>
      <c r="R342" s="2"/>
    </row>
    <row r="343" spans="1:18" s="11" customFormat="1" ht="16.05" customHeight="1" x14ac:dyDescent="0.2">
      <c r="A343" s="36"/>
      <c r="B343" s="36" t="s">
        <v>80</v>
      </c>
      <c r="C343" s="37" t="s">
        <v>21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0</v>
      </c>
      <c r="P343" s="16">
        <f t="shared" si="197"/>
        <v>0</v>
      </c>
      <c r="R343" s="2"/>
    </row>
    <row r="344" spans="1:18" s="11" customFormat="1" ht="16.05" customHeight="1" x14ac:dyDescent="0.2">
      <c r="A344" s="36"/>
      <c r="B344" s="36"/>
      <c r="C344" s="38" t="s">
        <v>22</v>
      </c>
      <c r="D344" s="10" t="str">
        <f t="shared" ref="D344:N344" si="233">IF(D343&lt;=0,"",D343/$P343%)</f>
        <v/>
      </c>
      <c r="E344" s="10" t="str">
        <f t="shared" si="233"/>
        <v/>
      </c>
      <c r="F344" s="10" t="str">
        <f t="shared" si="233"/>
        <v/>
      </c>
      <c r="G344" s="10" t="str">
        <f t="shared" si="233"/>
        <v/>
      </c>
      <c r="H344" s="10" t="str">
        <f t="shared" si="233"/>
        <v/>
      </c>
      <c r="I344" s="10" t="str">
        <f t="shared" si="233"/>
        <v/>
      </c>
      <c r="J344" s="10" t="str">
        <f t="shared" si="233"/>
        <v/>
      </c>
      <c r="K344" s="10" t="str">
        <f t="shared" si="233"/>
        <v/>
      </c>
      <c r="L344" s="10" t="str">
        <f t="shared" si="233"/>
        <v/>
      </c>
      <c r="M344" s="10" t="str">
        <f t="shared" si="233"/>
        <v/>
      </c>
      <c r="N344" s="10" t="str">
        <f t="shared" si="233"/>
        <v/>
      </c>
      <c r="O344" s="10" t="str">
        <f>IF(O343&lt;=0,"",O343/$P343%)</f>
        <v/>
      </c>
      <c r="P344" s="16">
        <f t="shared" si="197"/>
        <v>0</v>
      </c>
      <c r="R344" s="2"/>
    </row>
    <row r="345" spans="1:18" s="11" customFormat="1" ht="16.05" customHeight="1" x14ac:dyDescent="0.2">
      <c r="A345" s="36"/>
      <c r="B345" s="36"/>
      <c r="C345" s="37" t="s">
        <v>23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16">
        <f t="shared" si="197"/>
        <v>0</v>
      </c>
      <c r="R345" s="2"/>
    </row>
    <row r="346" spans="1:18" s="11" customFormat="1" ht="16.05" customHeight="1" x14ac:dyDescent="0.2">
      <c r="A346" s="36"/>
      <c r="B346" s="36"/>
      <c r="C346" s="38" t="s">
        <v>22</v>
      </c>
      <c r="D346" s="10" t="str">
        <f t="shared" ref="D346:O346" si="234">IF(D345&lt;=0,"",D345/$P345%)</f>
        <v/>
      </c>
      <c r="E346" s="10" t="str">
        <f t="shared" si="234"/>
        <v/>
      </c>
      <c r="F346" s="10" t="str">
        <f t="shared" si="234"/>
        <v/>
      </c>
      <c r="G346" s="10" t="str">
        <f t="shared" si="234"/>
        <v/>
      </c>
      <c r="H346" s="10" t="str">
        <f t="shared" si="234"/>
        <v/>
      </c>
      <c r="I346" s="10" t="str">
        <f t="shared" si="234"/>
        <v/>
      </c>
      <c r="J346" s="10" t="str">
        <f t="shared" si="234"/>
        <v/>
      </c>
      <c r="K346" s="10" t="str">
        <f t="shared" si="234"/>
        <v/>
      </c>
      <c r="L346" s="10" t="str">
        <f t="shared" si="234"/>
        <v/>
      </c>
      <c r="M346" s="10" t="str">
        <f t="shared" si="234"/>
        <v/>
      </c>
      <c r="N346" s="10" t="str">
        <f t="shared" si="234"/>
        <v/>
      </c>
      <c r="O346" s="10" t="str">
        <f t="shared" si="234"/>
        <v/>
      </c>
      <c r="P346" s="16">
        <f t="shared" si="197"/>
        <v>0</v>
      </c>
      <c r="R346" s="2"/>
    </row>
    <row r="347" spans="1:18" s="11" customFormat="1" ht="16.05" customHeight="1" x14ac:dyDescent="0.2">
      <c r="A347" s="36"/>
      <c r="B347" s="36"/>
      <c r="C347" s="37" t="s">
        <v>24</v>
      </c>
      <c r="D347" s="9">
        <f>SUM(D345,D343)</f>
        <v>0</v>
      </c>
      <c r="E347" s="9">
        <f t="shared" ref="E347:O347" si="235">SUM(E345,E343)</f>
        <v>0</v>
      </c>
      <c r="F347" s="9">
        <f t="shared" si="235"/>
        <v>0</v>
      </c>
      <c r="G347" s="9">
        <f t="shared" si="235"/>
        <v>0</v>
      </c>
      <c r="H347" s="9">
        <f t="shared" si="235"/>
        <v>0</v>
      </c>
      <c r="I347" s="9">
        <f t="shared" si="235"/>
        <v>0</v>
      </c>
      <c r="J347" s="9">
        <f t="shared" si="235"/>
        <v>0</v>
      </c>
      <c r="K347" s="9">
        <f t="shared" si="235"/>
        <v>0</v>
      </c>
      <c r="L347" s="9">
        <f t="shared" si="235"/>
        <v>0</v>
      </c>
      <c r="M347" s="9">
        <f t="shared" si="235"/>
        <v>0</v>
      </c>
      <c r="N347" s="9">
        <f t="shared" si="235"/>
        <v>0</v>
      </c>
      <c r="O347" s="9">
        <f t="shared" si="235"/>
        <v>0</v>
      </c>
      <c r="P347" s="16">
        <f t="shared" si="197"/>
        <v>0</v>
      </c>
      <c r="R347" s="2"/>
    </row>
    <row r="348" spans="1:18" s="11" customFormat="1" ht="16.05" customHeight="1" x14ac:dyDescent="0.2">
      <c r="A348" s="36"/>
      <c r="B348" s="40"/>
      <c r="C348" s="38" t="s">
        <v>22</v>
      </c>
      <c r="D348" s="10" t="str">
        <f t="shared" ref="D348:O348" si="236">IF(D347&lt;=0,"",D347/$P347%)</f>
        <v/>
      </c>
      <c r="E348" s="10" t="str">
        <f t="shared" si="236"/>
        <v/>
      </c>
      <c r="F348" s="10" t="str">
        <f t="shared" si="236"/>
        <v/>
      </c>
      <c r="G348" s="10" t="str">
        <f t="shared" si="236"/>
        <v/>
      </c>
      <c r="H348" s="10" t="str">
        <f t="shared" si="236"/>
        <v/>
      </c>
      <c r="I348" s="10" t="str">
        <f t="shared" si="236"/>
        <v/>
      </c>
      <c r="J348" s="10" t="str">
        <f t="shared" si="236"/>
        <v/>
      </c>
      <c r="K348" s="10" t="str">
        <f t="shared" si="236"/>
        <v/>
      </c>
      <c r="L348" s="10" t="str">
        <f t="shared" si="236"/>
        <v/>
      </c>
      <c r="M348" s="10" t="str">
        <f t="shared" si="236"/>
        <v/>
      </c>
      <c r="N348" s="10" t="str">
        <f t="shared" si="236"/>
        <v/>
      </c>
      <c r="O348" s="10" t="str">
        <f t="shared" si="236"/>
        <v/>
      </c>
      <c r="P348" s="16">
        <f t="shared" si="197"/>
        <v>0</v>
      </c>
      <c r="R348" s="2"/>
    </row>
    <row r="349" spans="1:18" s="11" customFormat="1" ht="16.05" customHeight="1" x14ac:dyDescent="0.2">
      <c r="A349" s="36"/>
      <c r="B349" s="36" t="s">
        <v>81</v>
      </c>
      <c r="C349" s="37" t="s">
        <v>21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  <c r="P349" s="16">
        <f t="shared" si="197"/>
        <v>0</v>
      </c>
      <c r="R349" s="2"/>
    </row>
    <row r="350" spans="1:18" s="11" customFormat="1" ht="16.05" customHeight="1" x14ac:dyDescent="0.2">
      <c r="A350" s="36"/>
      <c r="B350" s="36"/>
      <c r="C350" s="38" t="s">
        <v>22</v>
      </c>
      <c r="D350" s="10" t="str">
        <f t="shared" ref="D350:N350" si="237">IF(D349&lt;=0,"",D349/$P349%)</f>
        <v/>
      </c>
      <c r="E350" s="10" t="str">
        <f t="shared" si="237"/>
        <v/>
      </c>
      <c r="F350" s="10" t="str">
        <f t="shared" si="237"/>
        <v/>
      </c>
      <c r="G350" s="10" t="str">
        <f t="shared" si="237"/>
        <v/>
      </c>
      <c r="H350" s="10" t="str">
        <f t="shared" si="237"/>
        <v/>
      </c>
      <c r="I350" s="10" t="str">
        <f t="shared" si="237"/>
        <v/>
      </c>
      <c r="J350" s="10" t="str">
        <f t="shared" si="237"/>
        <v/>
      </c>
      <c r="K350" s="10" t="str">
        <f t="shared" si="237"/>
        <v/>
      </c>
      <c r="L350" s="10" t="str">
        <f t="shared" si="237"/>
        <v/>
      </c>
      <c r="M350" s="10" t="str">
        <f t="shared" si="237"/>
        <v/>
      </c>
      <c r="N350" s="10" t="str">
        <f t="shared" si="237"/>
        <v/>
      </c>
      <c r="O350" s="10" t="str">
        <f>IF(O349&lt;=0,"",O349/$P349%)</f>
        <v/>
      </c>
      <c r="P350" s="16">
        <f t="shared" si="197"/>
        <v>0</v>
      </c>
      <c r="R350" s="2"/>
    </row>
    <row r="351" spans="1:18" s="11" customFormat="1" ht="16.05" customHeight="1" x14ac:dyDescent="0.2">
      <c r="A351" s="36"/>
      <c r="B351" s="36"/>
      <c r="C351" s="37" t="s">
        <v>23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16">
        <f t="shared" si="197"/>
        <v>0</v>
      </c>
      <c r="R351" s="2"/>
    </row>
    <row r="352" spans="1:18" s="11" customFormat="1" ht="16.05" customHeight="1" x14ac:dyDescent="0.2">
      <c r="A352" s="36"/>
      <c r="B352" s="36"/>
      <c r="C352" s="38" t="s">
        <v>22</v>
      </c>
      <c r="D352" s="10" t="str">
        <f t="shared" ref="D352:O352" si="238">IF(D351&lt;=0,"",D351/$P351%)</f>
        <v/>
      </c>
      <c r="E352" s="10" t="str">
        <f t="shared" si="238"/>
        <v/>
      </c>
      <c r="F352" s="10" t="str">
        <f t="shared" si="238"/>
        <v/>
      </c>
      <c r="G352" s="10" t="str">
        <f t="shared" si="238"/>
        <v/>
      </c>
      <c r="H352" s="10" t="str">
        <f t="shared" si="238"/>
        <v/>
      </c>
      <c r="I352" s="10" t="str">
        <f t="shared" si="238"/>
        <v/>
      </c>
      <c r="J352" s="10" t="str">
        <f t="shared" si="238"/>
        <v/>
      </c>
      <c r="K352" s="10" t="str">
        <f t="shared" si="238"/>
        <v/>
      </c>
      <c r="L352" s="10" t="str">
        <f t="shared" si="238"/>
        <v/>
      </c>
      <c r="M352" s="10" t="str">
        <f t="shared" si="238"/>
        <v/>
      </c>
      <c r="N352" s="10" t="str">
        <f t="shared" si="238"/>
        <v/>
      </c>
      <c r="O352" s="10" t="str">
        <f t="shared" si="238"/>
        <v/>
      </c>
      <c r="P352" s="16">
        <f t="shared" si="197"/>
        <v>0</v>
      </c>
      <c r="R352" s="2"/>
    </row>
    <row r="353" spans="1:18" s="11" customFormat="1" ht="16.05" customHeight="1" x14ac:dyDescent="0.2">
      <c r="A353" s="36"/>
      <c r="B353" s="36"/>
      <c r="C353" s="37" t="s">
        <v>24</v>
      </c>
      <c r="D353" s="9">
        <f>SUM(D351,D349)</f>
        <v>0</v>
      </c>
      <c r="E353" s="9">
        <f t="shared" ref="E353:O353" si="239">SUM(E351,E349)</f>
        <v>0</v>
      </c>
      <c r="F353" s="9">
        <f t="shared" si="239"/>
        <v>0</v>
      </c>
      <c r="G353" s="9">
        <f t="shared" si="239"/>
        <v>0</v>
      </c>
      <c r="H353" s="9">
        <f t="shared" si="239"/>
        <v>0</v>
      </c>
      <c r="I353" s="9">
        <f t="shared" si="239"/>
        <v>0</v>
      </c>
      <c r="J353" s="9">
        <f t="shared" si="239"/>
        <v>0</v>
      </c>
      <c r="K353" s="9">
        <f t="shared" si="239"/>
        <v>0</v>
      </c>
      <c r="L353" s="9">
        <f t="shared" si="239"/>
        <v>0</v>
      </c>
      <c r="M353" s="9">
        <f t="shared" si="239"/>
        <v>0</v>
      </c>
      <c r="N353" s="9">
        <f t="shared" si="239"/>
        <v>0</v>
      </c>
      <c r="O353" s="9">
        <f t="shared" si="239"/>
        <v>0</v>
      </c>
      <c r="P353" s="16">
        <f t="shared" si="197"/>
        <v>0</v>
      </c>
      <c r="R353" s="2"/>
    </row>
    <row r="354" spans="1:18" s="11" customFormat="1" ht="16.05" customHeight="1" x14ac:dyDescent="0.2">
      <c r="A354" s="36"/>
      <c r="B354" s="40"/>
      <c r="C354" s="38" t="s">
        <v>22</v>
      </c>
      <c r="D354" s="10" t="str">
        <f t="shared" ref="D354:O354" si="240">IF(D353&lt;=0,"",D353/$P353%)</f>
        <v/>
      </c>
      <c r="E354" s="10" t="str">
        <f t="shared" si="240"/>
        <v/>
      </c>
      <c r="F354" s="10" t="str">
        <f t="shared" si="240"/>
        <v/>
      </c>
      <c r="G354" s="10" t="str">
        <f t="shared" si="240"/>
        <v/>
      </c>
      <c r="H354" s="10" t="str">
        <f t="shared" si="240"/>
        <v/>
      </c>
      <c r="I354" s="10" t="str">
        <f t="shared" si="240"/>
        <v/>
      </c>
      <c r="J354" s="10" t="str">
        <f t="shared" si="240"/>
        <v/>
      </c>
      <c r="K354" s="10" t="str">
        <f t="shared" si="240"/>
        <v/>
      </c>
      <c r="L354" s="10" t="str">
        <f t="shared" si="240"/>
        <v/>
      </c>
      <c r="M354" s="10" t="str">
        <f t="shared" si="240"/>
        <v/>
      </c>
      <c r="N354" s="10" t="str">
        <f t="shared" si="240"/>
        <v/>
      </c>
      <c r="O354" s="10" t="str">
        <f t="shared" si="240"/>
        <v/>
      </c>
      <c r="P354" s="16">
        <f t="shared" si="197"/>
        <v>0</v>
      </c>
      <c r="R354" s="2"/>
    </row>
    <row r="355" spans="1:18" s="11" customFormat="1" ht="16.05" customHeight="1" x14ac:dyDescent="0.2">
      <c r="A355" s="36"/>
      <c r="B355" s="36" t="s">
        <v>82</v>
      </c>
      <c r="C355" s="37" t="s">
        <v>21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  <c r="I355" s="8">
        <v>0</v>
      </c>
      <c r="J355" s="8">
        <v>0</v>
      </c>
      <c r="K355" s="8">
        <v>0</v>
      </c>
      <c r="L355" s="8">
        <v>0</v>
      </c>
      <c r="M355" s="8">
        <v>0</v>
      </c>
      <c r="N355" s="8">
        <v>0</v>
      </c>
      <c r="O355" s="8">
        <v>0</v>
      </c>
      <c r="P355" s="16">
        <f t="shared" si="197"/>
        <v>0</v>
      </c>
      <c r="R355" s="2"/>
    </row>
    <row r="356" spans="1:18" s="11" customFormat="1" ht="16.05" customHeight="1" x14ac:dyDescent="0.2">
      <c r="A356" s="36"/>
      <c r="B356" s="36"/>
      <c r="C356" s="38" t="s">
        <v>22</v>
      </c>
      <c r="D356" s="10" t="str">
        <f t="shared" ref="D356:N356" si="241">IF(D355&lt;=0,"",D355/$P355%)</f>
        <v/>
      </c>
      <c r="E356" s="10" t="str">
        <f t="shared" si="241"/>
        <v/>
      </c>
      <c r="F356" s="10" t="str">
        <f t="shared" si="241"/>
        <v/>
      </c>
      <c r="G356" s="10" t="str">
        <f t="shared" si="241"/>
        <v/>
      </c>
      <c r="H356" s="10" t="str">
        <f t="shared" si="241"/>
        <v/>
      </c>
      <c r="I356" s="10" t="str">
        <f t="shared" si="241"/>
        <v/>
      </c>
      <c r="J356" s="10" t="str">
        <f t="shared" si="241"/>
        <v/>
      </c>
      <c r="K356" s="10" t="str">
        <f t="shared" si="241"/>
        <v/>
      </c>
      <c r="L356" s="10" t="str">
        <f t="shared" si="241"/>
        <v/>
      </c>
      <c r="M356" s="10" t="str">
        <f t="shared" si="241"/>
        <v/>
      </c>
      <c r="N356" s="10" t="str">
        <f t="shared" si="241"/>
        <v/>
      </c>
      <c r="O356" s="10" t="str">
        <f>IF(O355&lt;=0,"",O355/$P355%)</f>
        <v/>
      </c>
      <c r="P356" s="16">
        <f t="shared" si="197"/>
        <v>0</v>
      </c>
      <c r="R356" s="2"/>
    </row>
    <row r="357" spans="1:18" s="11" customFormat="1" ht="16.05" customHeight="1" x14ac:dyDescent="0.2">
      <c r="A357" s="36"/>
      <c r="B357" s="36"/>
      <c r="C357" s="37" t="s">
        <v>23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  <c r="I357" s="8">
        <v>0</v>
      </c>
      <c r="J357" s="8">
        <v>0</v>
      </c>
      <c r="K357" s="8">
        <v>0</v>
      </c>
      <c r="L357" s="8">
        <v>0</v>
      </c>
      <c r="M357" s="8">
        <v>0</v>
      </c>
      <c r="N357" s="8">
        <v>0</v>
      </c>
      <c r="O357" s="8">
        <v>0</v>
      </c>
      <c r="P357" s="16">
        <f t="shared" ref="P357:P366" si="242">SUM(D357:O357)</f>
        <v>0</v>
      </c>
      <c r="R357" s="2"/>
    </row>
    <row r="358" spans="1:18" s="11" customFormat="1" ht="16.05" customHeight="1" x14ac:dyDescent="0.2">
      <c r="A358" s="36"/>
      <c r="B358" s="36"/>
      <c r="C358" s="38" t="s">
        <v>22</v>
      </c>
      <c r="D358" s="10" t="str">
        <f t="shared" ref="D358:O358" si="243">IF(D357&lt;=0,"",D357/$P357%)</f>
        <v/>
      </c>
      <c r="E358" s="10" t="str">
        <f t="shared" si="243"/>
        <v/>
      </c>
      <c r="F358" s="10" t="str">
        <f t="shared" si="243"/>
        <v/>
      </c>
      <c r="G358" s="10" t="str">
        <f t="shared" si="243"/>
        <v/>
      </c>
      <c r="H358" s="10" t="str">
        <f t="shared" si="243"/>
        <v/>
      </c>
      <c r="I358" s="10" t="str">
        <f t="shared" si="243"/>
        <v/>
      </c>
      <c r="J358" s="10" t="str">
        <f t="shared" si="243"/>
        <v/>
      </c>
      <c r="K358" s="10" t="str">
        <f t="shared" si="243"/>
        <v/>
      </c>
      <c r="L358" s="10" t="str">
        <f t="shared" si="243"/>
        <v/>
      </c>
      <c r="M358" s="10" t="str">
        <f t="shared" si="243"/>
        <v/>
      </c>
      <c r="N358" s="10" t="str">
        <f t="shared" si="243"/>
        <v/>
      </c>
      <c r="O358" s="10" t="str">
        <f t="shared" si="243"/>
        <v/>
      </c>
      <c r="P358" s="16">
        <f t="shared" si="242"/>
        <v>0</v>
      </c>
      <c r="R358" s="2"/>
    </row>
    <row r="359" spans="1:18" s="11" customFormat="1" ht="16.05" customHeight="1" x14ac:dyDescent="0.2">
      <c r="A359" s="36"/>
      <c r="B359" s="36"/>
      <c r="C359" s="37" t="s">
        <v>24</v>
      </c>
      <c r="D359" s="9">
        <f>SUM(D357,D355)</f>
        <v>0</v>
      </c>
      <c r="E359" s="9">
        <f t="shared" ref="E359:O359" si="244">SUM(E357,E355)</f>
        <v>0</v>
      </c>
      <c r="F359" s="9">
        <f t="shared" si="244"/>
        <v>0</v>
      </c>
      <c r="G359" s="9">
        <f t="shared" si="244"/>
        <v>0</v>
      </c>
      <c r="H359" s="9">
        <f t="shared" si="244"/>
        <v>0</v>
      </c>
      <c r="I359" s="9">
        <f t="shared" si="244"/>
        <v>0</v>
      </c>
      <c r="J359" s="9">
        <f t="shared" si="244"/>
        <v>0</v>
      </c>
      <c r="K359" s="9">
        <f t="shared" si="244"/>
        <v>0</v>
      </c>
      <c r="L359" s="9">
        <f t="shared" si="244"/>
        <v>0</v>
      </c>
      <c r="M359" s="9">
        <f t="shared" si="244"/>
        <v>0</v>
      </c>
      <c r="N359" s="9">
        <f t="shared" si="244"/>
        <v>0</v>
      </c>
      <c r="O359" s="9">
        <f t="shared" si="244"/>
        <v>0</v>
      </c>
      <c r="P359" s="16">
        <f t="shared" si="242"/>
        <v>0</v>
      </c>
      <c r="R359" s="2"/>
    </row>
    <row r="360" spans="1:18" s="11" customFormat="1" ht="16.05" customHeight="1" x14ac:dyDescent="0.2">
      <c r="A360" s="43"/>
      <c r="B360" s="40"/>
      <c r="C360" s="38" t="s">
        <v>22</v>
      </c>
      <c r="D360" s="10" t="str">
        <f t="shared" ref="D360:O360" si="245">IF(D359&lt;=0,"",D359/$P359%)</f>
        <v/>
      </c>
      <c r="E360" s="10" t="str">
        <f t="shared" si="245"/>
        <v/>
      </c>
      <c r="F360" s="10" t="str">
        <f t="shared" si="245"/>
        <v/>
      </c>
      <c r="G360" s="10" t="str">
        <f t="shared" si="245"/>
        <v/>
      </c>
      <c r="H360" s="10" t="str">
        <f t="shared" si="245"/>
        <v/>
      </c>
      <c r="I360" s="10" t="str">
        <f t="shared" si="245"/>
        <v/>
      </c>
      <c r="J360" s="10" t="str">
        <f t="shared" si="245"/>
        <v/>
      </c>
      <c r="K360" s="10" t="str">
        <f t="shared" si="245"/>
        <v/>
      </c>
      <c r="L360" s="10" t="str">
        <f t="shared" si="245"/>
        <v/>
      </c>
      <c r="M360" s="10" t="str">
        <f t="shared" si="245"/>
        <v/>
      </c>
      <c r="N360" s="10" t="str">
        <f t="shared" si="245"/>
        <v/>
      </c>
      <c r="O360" s="10" t="str">
        <f t="shared" si="245"/>
        <v/>
      </c>
      <c r="P360" s="16">
        <f t="shared" si="242"/>
        <v>0</v>
      </c>
      <c r="R360" s="2"/>
    </row>
    <row r="361" spans="1:18" s="11" customFormat="1" ht="16.05" customHeight="1" x14ac:dyDescent="0.2">
      <c r="A361" s="36" t="s">
        <v>83</v>
      </c>
      <c r="B361" s="1"/>
      <c r="C361" s="37" t="s">
        <v>21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16">
        <f t="shared" si="242"/>
        <v>0</v>
      </c>
      <c r="R361" s="2"/>
    </row>
    <row r="362" spans="1:18" s="11" customFormat="1" ht="16.05" customHeight="1" x14ac:dyDescent="0.2">
      <c r="A362" s="36"/>
      <c r="B362" s="1"/>
      <c r="C362" s="38" t="s">
        <v>22</v>
      </c>
      <c r="D362" s="10" t="str">
        <f t="shared" ref="D362:O362" si="246">IF(D361&lt;=0,"",D361/$P361%)</f>
        <v/>
      </c>
      <c r="E362" s="10" t="str">
        <f t="shared" si="246"/>
        <v/>
      </c>
      <c r="F362" s="10" t="str">
        <f t="shared" si="246"/>
        <v/>
      </c>
      <c r="G362" s="10" t="str">
        <f t="shared" si="246"/>
        <v/>
      </c>
      <c r="H362" s="10" t="str">
        <f t="shared" si="246"/>
        <v/>
      </c>
      <c r="I362" s="10" t="str">
        <f t="shared" si="246"/>
        <v/>
      </c>
      <c r="J362" s="10" t="str">
        <f t="shared" si="246"/>
        <v/>
      </c>
      <c r="K362" s="10" t="str">
        <f t="shared" si="246"/>
        <v/>
      </c>
      <c r="L362" s="10" t="str">
        <f t="shared" si="246"/>
        <v/>
      </c>
      <c r="M362" s="10" t="str">
        <f t="shared" si="246"/>
        <v/>
      </c>
      <c r="N362" s="10" t="str">
        <f t="shared" si="246"/>
        <v/>
      </c>
      <c r="O362" s="10" t="str">
        <f t="shared" si="246"/>
        <v/>
      </c>
      <c r="P362" s="16">
        <f t="shared" si="242"/>
        <v>0</v>
      </c>
      <c r="R362" s="2"/>
    </row>
    <row r="363" spans="1:18" s="11" customFormat="1" ht="16.05" customHeight="1" x14ac:dyDescent="0.2">
      <c r="A363" s="36"/>
      <c r="B363" s="1"/>
      <c r="C363" s="37" t="s">
        <v>23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  <c r="O363" s="8">
        <v>0</v>
      </c>
      <c r="P363" s="16">
        <f t="shared" si="242"/>
        <v>0</v>
      </c>
      <c r="R363" s="2"/>
    </row>
    <row r="364" spans="1:18" s="11" customFormat="1" ht="16.05" customHeight="1" x14ac:dyDescent="0.2">
      <c r="A364" s="36"/>
      <c r="B364" s="1"/>
      <c r="C364" s="38" t="s">
        <v>22</v>
      </c>
      <c r="D364" s="10" t="str">
        <f t="shared" ref="D364:O364" si="247">IF(D363&lt;=0,"",D363/$P363%)</f>
        <v/>
      </c>
      <c r="E364" s="10" t="str">
        <f t="shared" si="247"/>
        <v/>
      </c>
      <c r="F364" s="10" t="str">
        <f t="shared" si="247"/>
        <v/>
      </c>
      <c r="G364" s="10" t="str">
        <f t="shared" si="247"/>
        <v/>
      </c>
      <c r="H364" s="10" t="str">
        <f t="shared" si="247"/>
        <v/>
      </c>
      <c r="I364" s="10" t="str">
        <f t="shared" si="247"/>
        <v/>
      </c>
      <c r="J364" s="10" t="str">
        <f t="shared" si="247"/>
        <v/>
      </c>
      <c r="K364" s="10" t="str">
        <f t="shared" si="247"/>
        <v/>
      </c>
      <c r="L364" s="10" t="str">
        <f t="shared" si="247"/>
        <v/>
      </c>
      <c r="M364" s="10" t="str">
        <f t="shared" si="247"/>
        <v/>
      </c>
      <c r="N364" s="10" t="str">
        <f t="shared" si="247"/>
        <v/>
      </c>
      <c r="O364" s="10" t="str">
        <f t="shared" si="247"/>
        <v/>
      </c>
      <c r="P364" s="16">
        <f t="shared" si="242"/>
        <v>0</v>
      </c>
      <c r="R364" s="2"/>
    </row>
    <row r="365" spans="1:18" s="11" customFormat="1" ht="16.05" customHeight="1" x14ac:dyDescent="0.2">
      <c r="A365" s="36"/>
      <c r="B365" s="1"/>
      <c r="C365" s="37" t="s">
        <v>24</v>
      </c>
      <c r="D365" s="9">
        <f>SUM(D363,D361)</f>
        <v>0</v>
      </c>
      <c r="E365" s="9">
        <f t="shared" ref="E365:O365" si="248">SUM(E363,E361)</f>
        <v>0</v>
      </c>
      <c r="F365" s="9">
        <f t="shared" si="248"/>
        <v>0</v>
      </c>
      <c r="G365" s="9">
        <f t="shared" si="248"/>
        <v>0</v>
      </c>
      <c r="H365" s="9">
        <f t="shared" si="248"/>
        <v>0</v>
      </c>
      <c r="I365" s="9">
        <f t="shared" si="248"/>
        <v>0</v>
      </c>
      <c r="J365" s="9">
        <f t="shared" si="248"/>
        <v>0</v>
      </c>
      <c r="K365" s="9">
        <f t="shared" si="248"/>
        <v>0</v>
      </c>
      <c r="L365" s="9">
        <f t="shared" si="248"/>
        <v>0</v>
      </c>
      <c r="M365" s="9">
        <f t="shared" si="248"/>
        <v>0</v>
      </c>
      <c r="N365" s="9">
        <f t="shared" si="248"/>
        <v>0</v>
      </c>
      <c r="O365" s="9">
        <f t="shared" si="248"/>
        <v>0</v>
      </c>
      <c r="P365" s="16">
        <f t="shared" si="242"/>
        <v>0</v>
      </c>
      <c r="R365" s="2"/>
    </row>
    <row r="366" spans="1:18" s="11" customFormat="1" ht="16.05" customHeight="1" x14ac:dyDescent="0.2">
      <c r="A366" s="40"/>
      <c r="B366" s="39"/>
      <c r="C366" s="38" t="s">
        <v>22</v>
      </c>
      <c r="D366" s="10" t="str">
        <f t="shared" ref="D366:O366" si="249">IF(D365&lt;=0,"",D365/$P365%)</f>
        <v/>
      </c>
      <c r="E366" s="10" t="str">
        <f t="shared" si="249"/>
        <v/>
      </c>
      <c r="F366" s="10" t="str">
        <f t="shared" si="249"/>
        <v/>
      </c>
      <c r="G366" s="10" t="str">
        <f t="shared" si="249"/>
        <v/>
      </c>
      <c r="H366" s="10" t="str">
        <f t="shared" si="249"/>
        <v/>
      </c>
      <c r="I366" s="10" t="str">
        <f t="shared" si="249"/>
        <v/>
      </c>
      <c r="J366" s="10" t="str">
        <f t="shared" si="249"/>
        <v/>
      </c>
      <c r="K366" s="10" t="str">
        <f t="shared" si="249"/>
        <v/>
      </c>
      <c r="L366" s="10" t="str">
        <f t="shared" si="249"/>
        <v/>
      </c>
      <c r="M366" s="10" t="str">
        <f t="shared" si="249"/>
        <v/>
      </c>
      <c r="N366" s="10" t="str">
        <f t="shared" si="249"/>
        <v/>
      </c>
      <c r="O366" s="10" t="str">
        <f t="shared" si="249"/>
        <v/>
      </c>
      <c r="P366" s="16">
        <f t="shared" si="242"/>
        <v>0</v>
      </c>
      <c r="R366" s="2"/>
    </row>
    <row r="367" spans="1:18" ht="16.05" customHeight="1" x14ac:dyDescent="0.2">
      <c r="A367" s="49" t="s">
        <v>84</v>
      </c>
      <c r="B367" s="53"/>
      <c r="C367" s="37" t="s">
        <v>21</v>
      </c>
      <c r="D367" s="10">
        <f t="shared" ref="D367:O367" si="250">SUM(D361,D301,D295,D229,D37,D7)</f>
        <v>621.70000000000005</v>
      </c>
      <c r="E367" s="10">
        <f t="shared" si="250"/>
        <v>945.3</v>
      </c>
      <c r="F367" s="10">
        <f t="shared" si="250"/>
        <v>1434.8</v>
      </c>
      <c r="G367" s="10">
        <f t="shared" si="250"/>
        <v>1602.8</v>
      </c>
      <c r="H367" s="10">
        <f t="shared" si="250"/>
        <v>517.29999999999995</v>
      </c>
      <c r="I367" s="10">
        <f t="shared" si="250"/>
        <v>1829.3000000000002</v>
      </c>
      <c r="J367" s="10">
        <f t="shared" si="250"/>
        <v>4082.7</v>
      </c>
      <c r="K367" s="10">
        <f t="shared" si="250"/>
        <v>3016.7999999999997</v>
      </c>
      <c r="L367" s="10">
        <f t="shared" si="250"/>
        <v>2797.3999999999996</v>
      </c>
      <c r="M367" s="10">
        <f t="shared" si="250"/>
        <v>2660.1000000000004</v>
      </c>
      <c r="N367" s="10">
        <f t="shared" si="250"/>
        <v>1445.1000000000001</v>
      </c>
      <c r="O367" s="10">
        <f t="shared" si="250"/>
        <v>1016.8999999999997</v>
      </c>
      <c r="P367" s="16">
        <f t="shared" ref="P367:P376" si="251">SUM(D367:O367)</f>
        <v>21970.199999999997</v>
      </c>
      <c r="Q367" s="25"/>
      <c r="R367" s="24"/>
    </row>
    <row r="368" spans="1:18" ht="16.05" customHeight="1" x14ac:dyDescent="0.2">
      <c r="A368" s="49"/>
      <c r="B368" s="53"/>
      <c r="C368" s="38" t="s">
        <v>22</v>
      </c>
      <c r="D368" s="10">
        <f t="shared" ref="D368:O368" si="252">IF(D367&lt;=0,"",D367/$P367%)</f>
        <v>2.8297421052152467</v>
      </c>
      <c r="E368" s="10">
        <f t="shared" si="252"/>
        <v>4.3026463118223779</v>
      </c>
      <c r="F368" s="10">
        <f t="shared" si="252"/>
        <v>6.5306642634113485</v>
      </c>
      <c r="G368" s="10">
        <f t="shared" si="252"/>
        <v>7.2953364102284013</v>
      </c>
      <c r="H368" s="10">
        <f t="shared" si="252"/>
        <v>2.3545529854075067</v>
      </c>
      <c r="I368" s="10">
        <f t="shared" si="252"/>
        <v>8.3262783224549644</v>
      </c>
      <c r="J368" s="10">
        <f t="shared" si="252"/>
        <v>18.582898653630828</v>
      </c>
      <c r="K368" s="10">
        <f t="shared" si="252"/>
        <v>13.731326979271923</v>
      </c>
      <c r="L368" s="10">
        <f t="shared" si="252"/>
        <v>12.732701568488226</v>
      </c>
      <c r="M368" s="10">
        <f t="shared" si="252"/>
        <v>12.107764153262149</v>
      </c>
      <c r="N368" s="10">
        <f t="shared" si="252"/>
        <v>6.5775459486031096</v>
      </c>
      <c r="O368" s="10">
        <f t="shared" si="252"/>
        <v>4.6285422982039304</v>
      </c>
      <c r="P368" s="16">
        <f>SUM(D368:O368)</f>
        <v>100.00000000000001</v>
      </c>
      <c r="Q368" s="25"/>
      <c r="R368" s="24"/>
    </row>
    <row r="369" spans="1:18" ht="16.05" customHeight="1" x14ac:dyDescent="0.2">
      <c r="A369" s="49"/>
      <c r="B369" s="53"/>
      <c r="C369" s="37" t="s">
        <v>23</v>
      </c>
      <c r="D369" s="10">
        <f t="shared" ref="D369:O369" si="253">SUM(D363,D303,D297,D231,D39,D9)</f>
        <v>3212</v>
      </c>
      <c r="E369" s="10">
        <f t="shared" si="253"/>
        <v>2915.2</v>
      </c>
      <c r="F369" s="10">
        <f t="shared" si="253"/>
        <v>2470.1999999999998</v>
      </c>
      <c r="G369" s="10">
        <f t="shared" si="253"/>
        <v>440.8</v>
      </c>
      <c r="H369" s="10">
        <f t="shared" si="253"/>
        <v>158.9</v>
      </c>
      <c r="I369" s="10">
        <f t="shared" si="253"/>
        <v>229</v>
      </c>
      <c r="J369" s="10">
        <f t="shared" si="253"/>
        <v>1824.6999999999998</v>
      </c>
      <c r="K369" s="10">
        <f t="shared" si="253"/>
        <v>8209</v>
      </c>
      <c r="L369" s="10">
        <f t="shared" si="253"/>
        <v>9469.8000000000029</v>
      </c>
      <c r="M369" s="10">
        <f t="shared" si="253"/>
        <v>7876.3000000000011</v>
      </c>
      <c r="N369" s="10">
        <f t="shared" si="253"/>
        <v>4547.0999999999995</v>
      </c>
      <c r="O369" s="10">
        <f t="shared" si="253"/>
        <v>4379.8</v>
      </c>
      <c r="P369" s="16">
        <f t="shared" si="251"/>
        <v>45732.800000000003</v>
      </c>
      <c r="Q369" s="25"/>
      <c r="R369" s="24"/>
    </row>
    <row r="370" spans="1:18" ht="16.05" customHeight="1" x14ac:dyDescent="0.2">
      <c r="A370" s="49"/>
      <c r="B370" s="53"/>
      <c r="C370" s="38" t="s">
        <v>22</v>
      </c>
      <c r="D370" s="10">
        <f t="shared" ref="D370:O370" si="254">IF(D369&lt;=0,"",D369/$P369%)</f>
        <v>7.02340552076409</v>
      </c>
      <c r="E370" s="10">
        <f t="shared" si="254"/>
        <v>6.374418360563971</v>
      </c>
      <c r="F370" s="10">
        <f t="shared" si="254"/>
        <v>5.4013749431480242</v>
      </c>
      <c r="G370" s="10">
        <f t="shared" si="254"/>
        <v>0.96385963684707687</v>
      </c>
      <c r="H370" s="10">
        <f t="shared" si="254"/>
        <v>0.3474530315222335</v>
      </c>
      <c r="I370" s="10">
        <f t="shared" si="254"/>
        <v>0.50073470244550955</v>
      </c>
      <c r="J370" s="10">
        <f t="shared" si="254"/>
        <v>3.9899153342896119</v>
      </c>
      <c r="K370" s="10">
        <f t="shared" si="254"/>
        <v>17.949917783297764</v>
      </c>
      <c r="L370" s="10">
        <f t="shared" si="254"/>
        <v>20.70680124549558</v>
      </c>
      <c r="M370" s="10">
        <f t="shared" si="254"/>
        <v>17.222431165378023</v>
      </c>
      <c r="N370" s="10">
        <f t="shared" si="254"/>
        <v>9.9427544344540451</v>
      </c>
      <c r="O370" s="10">
        <f t="shared" si="254"/>
        <v>9.576933841794073</v>
      </c>
      <c r="P370" s="16">
        <f t="shared" si="251"/>
        <v>100.00000000000001</v>
      </c>
      <c r="Q370" s="25"/>
      <c r="R370" s="24"/>
    </row>
    <row r="371" spans="1:18" ht="16.05" customHeight="1" x14ac:dyDescent="0.2">
      <c r="A371" s="49"/>
      <c r="B371" s="53"/>
      <c r="C371" s="37" t="s">
        <v>24</v>
      </c>
      <c r="D371" s="10">
        <f>+D367+D369</f>
        <v>3833.7</v>
      </c>
      <c r="E371" s="10">
        <f t="shared" ref="E371:O371" si="255">+E367+E369</f>
        <v>3860.5</v>
      </c>
      <c r="F371" s="10">
        <f t="shared" si="255"/>
        <v>3905</v>
      </c>
      <c r="G371" s="10">
        <f t="shared" si="255"/>
        <v>2043.6</v>
      </c>
      <c r="H371" s="10">
        <f t="shared" si="255"/>
        <v>676.19999999999993</v>
      </c>
      <c r="I371" s="10">
        <f t="shared" si="255"/>
        <v>2058.3000000000002</v>
      </c>
      <c r="J371" s="10">
        <f t="shared" si="255"/>
        <v>5907.4</v>
      </c>
      <c r="K371" s="10">
        <f t="shared" si="255"/>
        <v>11225.8</v>
      </c>
      <c r="L371" s="10">
        <f t="shared" si="255"/>
        <v>12267.200000000003</v>
      </c>
      <c r="M371" s="10">
        <f t="shared" si="255"/>
        <v>10536.400000000001</v>
      </c>
      <c r="N371" s="10">
        <f t="shared" si="255"/>
        <v>5992.2</v>
      </c>
      <c r="O371" s="10">
        <f t="shared" si="255"/>
        <v>5396.7</v>
      </c>
      <c r="P371" s="16">
        <f>SUM(D371:O371)</f>
        <v>67703</v>
      </c>
      <c r="Q371" s="25"/>
      <c r="R371" s="24"/>
    </row>
    <row r="372" spans="1:18" ht="16.05" customHeight="1" x14ac:dyDescent="0.2">
      <c r="A372" s="50"/>
      <c r="B372" s="54"/>
      <c r="C372" s="38" t="s">
        <v>22</v>
      </c>
      <c r="D372" s="10">
        <f t="shared" ref="D372:N372" si="256">IF(D371&lt;=0,"",D371/$P371%)</f>
        <v>5.6625260328198159</v>
      </c>
      <c r="E372" s="10">
        <f t="shared" si="256"/>
        <v>5.7021106893342983</v>
      </c>
      <c r="F372" s="10">
        <f t="shared" si="256"/>
        <v>5.7678389436214053</v>
      </c>
      <c r="G372" s="10">
        <f t="shared" si="256"/>
        <v>3.0184777631714992</v>
      </c>
      <c r="H372" s="10">
        <f t="shared" si="256"/>
        <v>0.99877405727958868</v>
      </c>
      <c r="I372" s="10">
        <f t="shared" si="256"/>
        <v>3.0401902426775775</v>
      </c>
      <c r="J372" s="10">
        <f t="shared" si="256"/>
        <v>8.725462682598998</v>
      </c>
      <c r="K372" s="10">
        <f t="shared" si="256"/>
        <v>16.580949145532696</v>
      </c>
      <c r="L372" s="10">
        <f t="shared" si="256"/>
        <v>18.119137999793217</v>
      </c>
      <c r="M372" s="10">
        <f t="shared" si="256"/>
        <v>15.562678167880303</v>
      </c>
      <c r="N372" s="10">
        <f t="shared" si="256"/>
        <v>8.8507156256000474</v>
      </c>
      <c r="O372" s="10">
        <f>IF(O371&lt;=0,"",O371/$P371%)</f>
        <v>7.9711386496905599</v>
      </c>
      <c r="P372" s="16">
        <f t="shared" si="251"/>
        <v>100</v>
      </c>
      <c r="Q372" s="25"/>
      <c r="R372" s="24"/>
    </row>
    <row r="373" spans="1:18" ht="16.05" customHeight="1" x14ac:dyDescent="0.2">
      <c r="A373" s="12" t="s">
        <v>85</v>
      </c>
      <c r="B373" s="13"/>
      <c r="C373" s="37" t="s">
        <v>21</v>
      </c>
      <c r="D373" s="31">
        <v>48.6</v>
      </c>
      <c r="E373" s="31">
        <v>68.5</v>
      </c>
      <c r="F373" s="31">
        <v>74.900000000000006</v>
      </c>
      <c r="G373" s="31">
        <v>138.60000000000002</v>
      </c>
      <c r="H373" s="31">
        <v>322.60000000000002</v>
      </c>
      <c r="I373" s="31">
        <v>728.3</v>
      </c>
      <c r="J373" s="31">
        <v>1168.3999999999999</v>
      </c>
      <c r="K373" s="31">
        <v>1789.8</v>
      </c>
      <c r="L373" s="31">
        <v>1269.2</v>
      </c>
      <c r="M373" s="31">
        <v>590.5</v>
      </c>
      <c r="N373" s="31">
        <v>158.60000000000002</v>
      </c>
      <c r="O373" s="31">
        <v>63.5</v>
      </c>
      <c r="P373" s="16">
        <f>SUM(D373:O373)</f>
        <v>6421.5</v>
      </c>
    </row>
    <row r="374" spans="1:18" ht="16.05" customHeight="1" x14ac:dyDescent="0.2">
      <c r="A374" s="14" t="s">
        <v>86</v>
      </c>
      <c r="B374" s="15"/>
      <c r="C374" s="38" t="s">
        <v>22</v>
      </c>
      <c r="D374" s="32">
        <f>IF(D373&lt;=0,"",D373/$P373%)</f>
        <v>0.75683251576734401</v>
      </c>
      <c r="E374" s="32">
        <f>IF(E373&lt;=0,"",E373/$P373%)</f>
        <v>1.0667289574087051</v>
      </c>
      <c r="F374" s="32">
        <f t="shared" ref="F374:O378" si="257">IF(F373&lt;=0,"",F373/$P373%)</f>
        <v>1.1663941446702484</v>
      </c>
      <c r="G374" s="32">
        <f t="shared" si="257"/>
        <v>2.1583742116327964</v>
      </c>
      <c r="H374" s="32">
        <f t="shared" si="257"/>
        <v>5.023748345402165</v>
      </c>
      <c r="I374" s="32">
        <f t="shared" si="257"/>
        <v>11.341586856653429</v>
      </c>
      <c r="J374" s="32">
        <f t="shared" si="257"/>
        <v>18.195125749435487</v>
      </c>
      <c r="K374" s="32">
        <f t="shared" si="257"/>
        <v>27.871992525110954</v>
      </c>
      <c r="L374" s="32">
        <f>IF(L373&lt;=0,"",L373/$P373%)</f>
        <v>19.764852448804795</v>
      </c>
      <c r="M374" s="32">
        <f t="shared" si="257"/>
        <v>9.1956707934283255</v>
      </c>
      <c r="N374" s="32">
        <f t="shared" si="257"/>
        <v>2.4698279218251189</v>
      </c>
      <c r="O374" s="32">
        <f t="shared" si="257"/>
        <v>0.98886552986062437</v>
      </c>
      <c r="P374" s="16">
        <f t="shared" si="251"/>
        <v>99.999999999999986</v>
      </c>
    </row>
    <row r="375" spans="1:18" ht="16.05" customHeight="1" x14ac:dyDescent="0.2">
      <c r="A375" s="36"/>
      <c r="B375" s="51"/>
      <c r="C375" s="37" t="s">
        <v>23</v>
      </c>
      <c r="D375" s="31">
        <v>28.1</v>
      </c>
      <c r="E375" s="31">
        <v>34.6</v>
      </c>
      <c r="F375" s="31">
        <v>55.3</v>
      </c>
      <c r="G375" s="31">
        <v>172.5</v>
      </c>
      <c r="H375" s="31">
        <v>1248.7000000000003</v>
      </c>
      <c r="I375" s="31">
        <v>4985.6000000000004</v>
      </c>
      <c r="J375" s="31">
        <v>10817.9</v>
      </c>
      <c r="K375" s="31">
        <v>13301.800000000001</v>
      </c>
      <c r="L375" s="31">
        <v>9938.2999999999993</v>
      </c>
      <c r="M375" s="31">
        <v>5598.1</v>
      </c>
      <c r="N375" s="31">
        <v>421.5</v>
      </c>
      <c r="O375" s="31">
        <v>37.5</v>
      </c>
      <c r="P375" s="16">
        <f>SUM(D375:O375)</f>
        <v>46639.9</v>
      </c>
    </row>
    <row r="376" spans="1:18" ht="16.05" customHeight="1" x14ac:dyDescent="0.2">
      <c r="A376" s="36"/>
      <c r="B376" s="51"/>
      <c r="C376" s="38" t="s">
        <v>22</v>
      </c>
      <c r="D376" s="32">
        <f>IF(D375&lt;=0,"",D375/$P375%)</f>
        <v>6.0248842729079613E-2</v>
      </c>
      <c r="E376" s="32">
        <f>IF(E375&lt;=0,"",E375/$P375%)</f>
        <v>7.4185407773172757E-2</v>
      </c>
      <c r="F376" s="32">
        <f t="shared" si="257"/>
        <v>0.11856800722128477</v>
      </c>
      <c r="G376" s="32">
        <f t="shared" si="257"/>
        <v>0.36985499540093353</v>
      </c>
      <c r="H376" s="32">
        <f t="shared" si="257"/>
        <v>2.6773213493167871</v>
      </c>
      <c r="I376" s="32">
        <f t="shared" si="257"/>
        <v>10.68955979751243</v>
      </c>
      <c r="J376" s="32">
        <f t="shared" si="257"/>
        <v>23.194517998537734</v>
      </c>
      <c r="K376" s="32">
        <f t="shared" si="257"/>
        <v>28.520215523618191</v>
      </c>
      <c r="L376" s="32">
        <f>IF(L375&lt;=0,"",L375/$P375%)</f>
        <v>21.308579135032449</v>
      </c>
      <c r="M376" s="32">
        <f t="shared" si="257"/>
        <v>12.002813042051978</v>
      </c>
      <c r="N376" s="32">
        <f t="shared" si="257"/>
        <v>0.9037326409361941</v>
      </c>
      <c r="O376" s="32">
        <f t="shared" si="257"/>
        <v>8.0403259869768165E-2</v>
      </c>
      <c r="P376" s="16">
        <f t="shared" si="251"/>
        <v>100</v>
      </c>
    </row>
    <row r="377" spans="1:18" ht="16.05" customHeight="1" x14ac:dyDescent="0.2">
      <c r="A377" s="36"/>
      <c r="B377" s="51"/>
      <c r="C377" s="37" t="s">
        <v>24</v>
      </c>
      <c r="D377" s="9">
        <f t="shared" ref="D377:O377" si="258">+D373+D375</f>
        <v>76.7</v>
      </c>
      <c r="E377" s="9">
        <f t="shared" si="258"/>
        <v>103.1</v>
      </c>
      <c r="F377" s="9">
        <f t="shared" si="258"/>
        <v>130.19999999999999</v>
      </c>
      <c r="G377" s="9">
        <f t="shared" si="258"/>
        <v>311.10000000000002</v>
      </c>
      <c r="H377" s="9">
        <f t="shared" si="258"/>
        <v>1571.3000000000002</v>
      </c>
      <c r="I377" s="9">
        <f t="shared" si="258"/>
        <v>5713.9000000000005</v>
      </c>
      <c r="J377" s="9">
        <f t="shared" si="258"/>
        <v>11986.3</v>
      </c>
      <c r="K377" s="9">
        <f t="shared" si="258"/>
        <v>15091.6</v>
      </c>
      <c r="L377" s="9">
        <f t="shared" si="258"/>
        <v>11207.5</v>
      </c>
      <c r="M377" s="9">
        <f t="shared" si="258"/>
        <v>6188.6</v>
      </c>
      <c r="N377" s="9">
        <f t="shared" si="258"/>
        <v>580.1</v>
      </c>
      <c r="O377" s="9">
        <f t="shared" si="258"/>
        <v>101</v>
      </c>
      <c r="P377" s="16">
        <f>SUM(D377:O377)</f>
        <v>53061.399999999994</v>
      </c>
    </row>
    <row r="378" spans="1:18" ht="16.05" customHeight="1" x14ac:dyDescent="0.2">
      <c r="A378" s="40"/>
      <c r="B378" s="52"/>
      <c r="C378" s="38" t="s">
        <v>22</v>
      </c>
      <c r="D378" s="32">
        <f>IF(D377&lt;=0,"",D377/$P377%)</f>
        <v>0.14454952187465844</v>
      </c>
      <c r="E378" s="32">
        <f>IF(E377&lt;=0,"",E377/$P377%)</f>
        <v>0.19430320345863472</v>
      </c>
      <c r="F378" s="32">
        <f t="shared" si="257"/>
        <v>0.24537611144824675</v>
      </c>
      <c r="G378" s="32">
        <f t="shared" si="257"/>
        <v>0.58630190684753902</v>
      </c>
      <c r="H378" s="32">
        <f t="shared" si="257"/>
        <v>2.9612863588220448</v>
      </c>
      <c r="I378" s="32">
        <f t="shared" si="257"/>
        <v>10.768468227374328</v>
      </c>
      <c r="J378" s="32">
        <f t="shared" si="257"/>
        <v>22.589490665530878</v>
      </c>
      <c r="K378" s="32">
        <f t="shared" si="257"/>
        <v>28.441767461846094</v>
      </c>
      <c r="L378" s="32">
        <f>IF(L377&lt;=0,"",L377/$P377%)</f>
        <v>21.121757058803578</v>
      </c>
      <c r="M378" s="32">
        <f t="shared" si="257"/>
        <v>11.663092191310447</v>
      </c>
      <c r="N378" s="32">
        <f t="shared" si="257"/>
        <v>1.0932617684418431</v>
      </c>
      <c r="O378" s="32">
        <f t="shared" si="257"/>
        <v>0.19034552424172754</v>
      </c>
      <c r="P378" s="16">
        <f>SUM(D378:O378)</f>
        <v>100.00000000000003</v>
      </c>
    </row>
  </sheetData>
  <mergeCells count="2">
    <mergeCell ref="A7:B7"/>
    <mergeCell ref="A295:B295"/>
  </mergeCells>
  <phoneticPr fontId="3"/>
  <printOptions horizontalCentered="1"/>
  <pageMargins left="0.59055118110236227" right="0.51181102362204722" top="0.78740157480314965" bottom="0.78740157480314965" header="0.51181102362204722" footer="0.43307086614173229"/>
  <pageSetup paperSize="9" scale="47" firstPageNumber="165" orientation="portrait" useFirstPageNumber="1" r:id="rId1"/>
  <headerFooter alignWithMargins="0"/>
  <rowBreaks count="3" manualBreakCount="3">
    <brk id="96" max="15" man="1"/>
    <brk id="192" max="15" man="1"/>
    <brk id="28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S378"/>
  <sheetViews>
    <sheetView showGridLines="0" showZeros="0" view="pageBreakPreview" zoomScale="80" zoomScaleNormal="96" zoomScaleSheetLayoutView="8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Q7" sqref="Q7"/>
    </sheetView>
  </sheetViews>
  <sheetFormatPr defaultColWidth="9" defaultRowHeight="16.05" customHeight="1" x14ac:dyDescent="0.2"/>
  <cols>
    <col min="1" max="1" width="7.44140625" style="1" bestFit="1" customWidth="1"/>
    <col min="2" max="2" width="13.44140625" style="1" bestFit="1" customWidth="1"/>
    <col min="3" max="3" width="12.21875" style="2" customWidth="1"/>
    <col min="4" max="15" width="10.6640625" style="2" customWidth="1"/>
    <col min="16" max="17" width="12.6640625" style="2" customWidth="1"/>
    <col min="18" max="18" width="11.44140625" style="2" bestFit="1" customWidth="1"/>
    <col min="19" max="19" width="14.33203125" style="2" customWidth="1"/>
    <col min="20" max="16384" width="9" style="2"/>
  </cols>
  <sheetData>
    <row r="1" spans="1:16" ht="16.05" customHeight="1" x14ac:dyDescent="0.2">
      <c r="A1" s="2" t="s">
        <v>122</v>
      </c>
    </row>
    <row r="2" spans="1:16" ht="16.05" customHeight="1" x14ac:dyDescent="0.2">
      <c r="A2" s="2" t="s">
        <v>1</v>
      </c>
    </row>
    <row r="4" spans="1:16" ht="16.05" customHeight="1" x14ac:dyDescent="0.2">
      <c r="A4" s="3" t="s">
        <v>2</v>
      </c>
      <c r="B4" s="3" t="s">
        <v>87</v>
      </c>
    </row>
    <row r="5" spans="1:16" ht="16.05" customHeight="1" x14ac:dyDescent="0.2">
      <c r="P5" s="4" t="s">
        <v>4</v>
      </c>
    </row>
    <row r="6" spans="1:16" ht="16.05" customHeight="1" x14ac:dyDescent="0.2">
      <c r="A6" s="5" t="s">
        <v>5</v>
      </c>
      <c r="B6" s="6"/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7" t="s">
        <v>19</v>
      </c>
    </row>
    <row r="7" spans="1:16" ht="16.05" customHeight="1" x14ac:dyDescent="0.2">
      <c r="A7" s="56" t="s">
        <v>20</v>
      </c>
      <c r="B7" s="57"/>
      <c r="C7" s="37" t="s">
        <v>21</v>
      </c>
      <c r="D7" s="8">
        <f>SUM(D13,D19,D25,D31)</f>
        <v>340.2</v>
      </c>
      <c r="E7" s="8">
        <f t="shared" ref="E7:O11" si="0">SUM(E13,E19,E25,E31)</f>
        <v>397.6</v>
      </c>
      <c r="F7" s="8">
        <f t="shared" si="0"/>
        <v>748.69999999999993</v>
      </c>
      <c r="G7" s="8">
        <f t="shared" si="0"/>
        <v>605.5</v>
      </c>
      <c r="H7" s="8">
        <f t="shared" si="0"/>
        <v>355.2</v>
      </c>
      <c r="I7" s="8">
        <f t="shared" si="0"/>
        <v>541.79999999999995</v>
      </c>
      <c r="J7" s="8">
        <f t="shared" si="0"/>
        <v>449.9</v>
      </c>
      <c r="K7" s="8">
        <f t="shared" si="0"/>
        <v>345.3</v>
      </c>
      <c r="L7" s="8">
        <f t="shared" si="0"/>
        <v>390.19999999999993</v>
      </c>
      <c r="M7" s="8">
        <f t="shared" si="0"/>
        <v>439.3</v>
      </c>
      <c r="N7" s="8">
        <f t="shared" si="0"/>
        <v>429.2</v>
      </c>
      <c r="O7" s="8">
        <f t="shared" si="0"/>
        <v>556.30000000000007</v>
      </c>
      <c r="P7" s="16">
        <f>SUM(D7:O7)</f>
        <v>5599.2000000000007</v>
      </c>
    </row>
    <row r="8" spans="1:16" ht="16.05" customHeight="1" x14ac:dyDescent="0.2">
      <c r="A8" s="36"/>
      <c r="C8" s="38" t="s">
        <v>22</v>
      </c>
      <c r="D8" s="10">
        <f>IF(D7&lt;=0,"",D7/$P7%)</f>
        <v>6.0758679811401626</v>
      </c>
      <c r="E8" s="10">
        <f t="shared" ref="E8:O8" si="1">IF(E7&lt;=0,"",E7/$P7%)</f>
        <v>7.1010144306329472</v>
      </c>
      <c r="F8" s="10">
        <f t="shared" si="1"/>
        <v>13.371553079011285</v>
      </c>
      <c r="G8" s="10">
        <f t="shared" si="1"/>
        <v>10.814044863551935</v>
      </c>
      <c r="H8" s="10">
        <f t="shared" si="1"/>
        <v>6.3437633947706811</v>
      </c>
      <c r="I8" s="10">
        <f t="shared" si="1"/>
        <v>9.6763823403343316</v>
      </c>
      <c r="J8" s="10">
        <f t="shared" si="1"/>
        <v>8.0350764394913554</v>
      </c>
      <c r="K8" s="10">
        <f t="shared" si="1"/>
        <v>6.1669524217745391</v>
      </c>
      <c r="L8" s="10">
        <f t="shared" si="1"/>
        <v>6.9688526932418897</v>
      </c>
      <c r="M8" s="10">
        <f t="shared" si="1"/>
        <v>7.8457636805257893</v>
      </c>
      <c r="N8" s="10">
        <f t="shared" si="1"/>
        <v>7.6653807686812394</v>
      </c>
      <c r="O8" s="10">
        <f t="shared" si="1"/>
        <v>9.9353479068438357</v>
      </c>
      <c r="P8" s="16">
        <f>SUM(D8:O8)</f>
        <v>99.999999999999986</v>
      </c>
    </row>
    <row r="9" spans="1:16" ht="16.05" customHeight="1" x14ac:dyDescent="0.2">
      <c r="A9" s="36"/>
      <c r="C9" s="37" t="s">
        <v>23</v>
      </c>
      <c r="D9" s="8">
        <f>SUM(D15,D21,D27,D33)</f>
        <v>1858.7999999999997</v>
      </c>
      <c r="E9" s="8">
        <f t="shared" si="0"/>
        <v>2438.6999999999998</v>
      </c>
      <c r="F9" s="8">
        <f t="shared" si="0"/>
        <v>5131.2000000000007</v>
      </c>
      <c r="G9" s="8">
        <f t="shared" si="0"/>
        <v>2617.1</v>
      </c>
      <c r="H9" s="8">
        <f t="shared" si="0"/>
        <v>2596.1</v>
      </c>
      <c r="I9" s="8">
        <f t="shared" si="0"/>
        <v>3421.9</v>
      </c>
      <c r="J9" s="8">
        <f t="shared" si="0"/>
        <v>2267.5</v>
      </c>
      <c r="K9" s="8">
        <f t="shared" si="0"/>
        <v>2084.7999999999997</v>
      </c>
      <c r="L9" s="8">
        <f t="shared" si="0"/>
        <v>2933.4</v>
      </c>
      <c r="M9" s="8">
        <f t="shared" si="0"/>
        <v>3688.5</v>
      </c>
      <c r="N9" s="8">
        <f t="shared" si="0"/>
        <v>3111.3</v>
      </c>
      <c r="O9" s="8">
        <f t="shared" si="0"/>
        <v>3505.5</v>
      </c>
      <c r="P9" s="16">
        <f>SUM(D9:O9)</f>
        <v>35654.800000000003</v>
      </c>
    </row>
    <row r="10" spans="1:16" ht="16.05" customHeight="1" x14ac:dyDescent="0.2">
      <c r="A10" s="36"/>
      <c r="C10" s="38" t="s">
        <v>22</v>
      </c>
      <c r="D10" s="10">
        <f t="shared" ref="D10:O10" si="2">IF(D9&lt;=0,"",D9/$P9%)</f>
        <v>5.2133233113073123</v>
      </c>
      <c r="E10" s="10">
        <f t="shared" si="2"/>
        <v>6.8397522914165831</v>
      </c>
      <c r="F10" s="10">
        <f t="shared" si="2"/>
        <v>14.391330199580423</v>
      </c>
      <c r="G10" s="10">
        <f t="shared" si="2"/>
        <v>7.3401056800206419</v>
      </c>
      <c r="H10" s="10">
        <f t="shared" si="2"/>
        <v>7.2812075793441551</v>
      </c>
      <c r="I10" s="10">
        <f t="shared" si="2"/>
        <v>9.5973052716604776</v>
      </c>
      <c r="J10" s="10">
        <f t="shared" si="2"/>
        <v>6.3595925373301769</v>
      </c>
      <c r="K10" s="10">
        <f t="shared" si="2"/>
        <v>5.8471790614447414</v>
      </c>
      <c r="L10" s="10">
        <f t="shared" si="2"/>
        <v>8.2272232630669642</v>
      </c>
      <c r="M10" s="10">
        <f t="shared" si="2"/>
        <v>10.345030683105781</v>
      </c>
      <c r="N10" s="10">
        <f t="shared" si="2"/>
        <v>8.7261743159406304</v>
      </c>
      <c r="O10" s="10">
        <f t="shared" si="2"/>
        <v>9.8317758057821099</v>
      </c>
      <c r="P10" s="16">
        <f>SUM(D10:O10)</f>
        <v>99.999999999999986</v>
      </c>
    </row>
    <row r="11" spans="1:16" ht="16.05" customHeight="1" x14ac:dyDescent="0.2">
      <c r="A11" s="36"/>
      <c r="B11" s="45"/>
      <c r="C11" s="37" t="s">
        <v>24</v>
      </c>
      <c r="D11" s="8">
        <f>SUM(D17,D23,D29,D35)</f>
        <v>2199</v>
      </c>
      <c r="E11" s="8">
        <f t="shared" si="0"/>
        <v>2836.3</v>
      </c>
      <c r="F11" s="8">
        <f t="shared" si="0"/>
        <v>5879.9</v>
      </c>
      <c r="G11" s="8">
        <f t="shared" si="0"/>
        <v>3222.6</v>
      </c>
      <c r="H11" s="8">
        <f t="shared" si="0"/>
        <v>2951.2999999999997</v>
      </c>
      <c r="I11" s="8">
        <f t="shared" si="0"/>
        <v>3963.7000000000003</v>
      </c>
      <c r="J11" s="8">
        <f t="shared" si="0"/>
        <v>2717.4000000000005</v>
      </c>
      <c r="K11" s="8">
        <f t="shared" si="0"/>
        <v>2430.1</v>
      </c>
      <c r="L11" s="8">
        <f t="shared" si="0"/>
        <v>3323.6</v>
      </c>
      <c r="M11" s="8">
        <f t="shared" si="0"/>
        <v>4127.8</v>
      </c>
      <c r="N11" s="8">
        <f t="shared" si="0"/>
        <v>3540.5</v>
      </c>
      <c r="O11" s="8">
        <f t="shared" si="0"/>
        <v>4061.8</v>
      </c>
      <c r="P11" s="16">
        <f>SUM(D11:O11)</f>
        <v>41254.000000000007</v>
      </c>
    </row>
    <row r="12" spans="1:16" ht="16.05" customHeight="1" x14ac:dyDescent="0.2">
      <c r="A12" s="36"/>
      <c r="B12" s="39"/>
      <c r="C12" s="38" t="s">
        <v>22</v>
      </c>
      <c r="D12" s="10">
        <f t="shared" ref="D12:O12" si="3">IF(D11&lt;=0,"",D11/$P11%)</f>
        <v>5.3303922043923002</v>
      </c>
      <c r="E12" s="10">
        <f t="shared" si="3"/>
        <v>6.8752121006447853</v>
      </c>
      <c r="F12" s="10">
        <f t="shared" si="3"/>
        <v>14.25292092887962</v>
      </c>
      <c r="G12" s="10">
        <f t="shared" si="3"/>
        <v>7.8116061472826859</v>
      </c>
      <c r="H12" s="10">
        <f t="shared" si="3"/>
        <v>7.1539729480777599</v>
      </c>
      <c r="I12" s="10">
        <f t="shared" si="3"/>
        <v>9.6080380084355443</v>
      </c>
      <c r="J12" s="10">
        <f t="shared" si="3"/>
        <v>6.5869976244727786</v>
      </c>
      <c r="K12" s="10">
        <f t="shared" si="3"/>
        <v>5.8905803073641332</v>
      </c>
      <c r="L12" s="10">
        <f t="shared" si="3"/>
        <v>8.0564308915499083</v>
      </c>
      <c r="M12" s="10">
        <f t="shared" si="3"/>
        <v>10.005817617685556</v>
      </c>
      <c r="N12" s="10">
        <f t="shared" si="3"/>
        <v>8.5821980898821923</v>
      </c>
      <c r="O12" s="10">
        <f t="shared" si="3"/>
        <v>9.8458331313327179</v>
      </c>
      <c r="P12" s="16">
        <f t="shared" ref="P12:P89" si="4">SUM(D12:O12)</f>
        <v>99.999999999999972</v>
      </c>
    </row>
    <row r="13" spans="1:16" ht="16.05" customHeight="1" x14ac:dyDescent="0.2">
      <c r="A13" s="36"/>
      <c r="B13" s="36" t="s">
        <v>25</v>
      </c>
      <c r="C13" s="37" t="s">
        <v>21</v>
      </c>
      <c r="D13" s="8">
        <v>34.4</v>
      </c>
      <c r="E13" s="8">
        <v>104.5</v>
      </c>
      <c r="F13" s="8">
        <v>181.6</v>
      </c>
      <c r="G13" s="8">
        <v>88.7</v>
      </c>
      <c r="H13" s="8">
        <v>103.2</v>
      </c>
      <c r="I13" s="8">
        <v>110</v>
      </c>
      <c r="J13" s="8">
        <v>51.4</v>
      </c>
      <c r="K13" s="8">
        <v>58.7</v>
      </c>
      <c r="L13" s="8">
        <v>39.4</v>
      </c>
      <c r="M13" s="8">
        <v>64.8</v>
      </c>
      <c r="N13" s="8">
        <v>80.099999999999994</v>
      </c>
      <c r="O13" s="8">
        <v>22.8</v>
      </c>
      <c r="P13" s="16">
        <f t="shared" si="4"/>
        <v>939.59999999999991</v>
      </c>
    </row>
    <row r="14" spans="1:16" ht="16.05" customHeight="1" x14ac:dyDescent="0.2">
      <c r="A14" s="36"/>
      <c r="B14" s="36"/>
      <c r="C14" s="38" t="s">
        <v>22</v>
      </c>
      <c r="D14" s="10">
        <f t="shared" ref="D14:O14" si="5">IF(D13&lt;=0,"",D13/$P13%)</f>
        <v>3.661132396764581</v>
      </c>
      <c r="E14" s="10">
        <f t="shared" si="5"/>
        <v>11.121753937845893</v>
      </c>
      <c r="F14" s="10">
        <f t="shared" si="5"/>
        <v>19.327373350361857</v>
      </c>
      <c r="G14" s="10">
        <f t="shared" si="5"/>
        <v>9.440187313750533</v>
      </c>
      <c r="H14" s="10">
        <f t="shared" si="5"/>
        <v>10.983397190293744</v>
      </c>
      <c r="I14" s="10">
        <f t="shared" si="5"/>
        <v>11.707109408258836</v>
      </c>
      <c r="J14" s="10">
        <f t="shared" si="5"/>
        <v>5.47041294167731</v>
      </c>
      <c r="K14" s="10">
        <f t="shared" si="5"/>
        <v>6.2473392933163057</v>
      </c>
      <c r="L14" s="10">
        <f t="shared" si="5"/>
        <v>4.1932737335036192</v>
      </c>
      <c r="M14" s="10">
        <f t="shared" si="5"/>
        <v>6.8965517241379315</v>
      </c>
      <c r="N14" s="10">
        <f t="shared" si="5"/>
        <v>8.5249042145593865</v>
      </c>
      <c r="O14" s="10">
        <f t="shared" si="5"/>
        <v>2.426564495530013</v>
      </c>
      <c r="P14" s="16">
        <f t="shared" si="4"/>
        <v>100.00000000000001</v>
      </c>
    </row>
    <row r="15" spans="1:16" ht="16.05" customHeight="1" x14ac:dyDescent="0.2">
      <c r="A15" s="36"/>
      <c r="B15" s="36"/>
      <c r="C15" s="37" t="s">
        <v>23</v>
      </c>
      <c r="D15" s="8">
        <v>289.10000000000002</v>
      </c>
      <c r="E15" s="8">
        <v>335.3</v>
      </c>
      <c r="F15" s="8">
        <v>1015.5</v>
      </c>
      <c r="G15" s="8">
        <v>860.7</v>
      </c>
      <c r="H15" s="8">
        <v>905</v>
      </c>
      <c r="I15" s="8">
        <v>821.8</v>
      </c>
      <c r="J15" s="8">
        <v>789.9</v>
      </c>
      <c r="K15" s="8">
        <v>817.8</v>
      </c>
      <c r="L15" s="8">
        <v>917.7</v>
      </c>
      <c r="M15" s="8">
        <v>938.1</v>
      </c>
      <c r="N15" s="8">
        <v>397.4</v>
      </c>
      <c r="O15" s="8">
        <v>578.1</v>
      </c>
      <c r="P15" s="16">
        <f t="shared" si="4"/>
        <v>8666.4</v>
      </c>
    </row>
    <row r="16" spans="1:16" ht="16.05" customHeight="1" x14ac:dyDescent="0.2">
      <c r="A16" s="36"/>
      <c r="B16" s="36"/>
      <c r="C16" s="38" t="s">
        <v>22</v>
      </c>
      <c r="D16" s="10">
        <f t="shared" ref="D16:O18" si="6">IF(D15&lt;=0,"",D15/$P15%)</f>
        <v>3.3358718729807073</v>
      </c>
      <c r="E16" s="10">
        <f t="shared" si="6"/>
        <v>3.8689651989291978</v>
      </c>
      <c r="F16" s="10">
        <f t="shared" si="6"/>
        <v>11.717668235945721</v>
      </c>
      <c r="G16" s="10">
        <f t="shared" si="6"/>
        <v>9.931459429520908</v>
      </c>
      <c r="H16" s="10">
        <f t="shared" si="6"/>
        <v>10.442629003969353</v>
      </c>
      <c r="I16" s="10">
        <f t="shared" si="6"/>
        <v>9.4825994645989109</v>
      </c>
      <c r="J16" s="10">
        <f t="shared" si="6"/>
        <v>9.1145112157297135</v>
      </c>
      <c r="K16" s="10">
        <f t="shared" si="6"/>
        <v>9.4364441982830236</v>
      </c>
      <c r="L16" s="10">
        <f t="shared" si="6"/>
        <v>10.589171974522293</v>
      </c>
      <c r="M16" s="10">
        <f t="shared" si="6"/>
        <v>10.824563832733315</v>
      </c>
      <c r="N16" s="10">
        <f t="shared" si="6"/>
        <v>4.5855257084833374</v>
      </c>
      <c r="O16" s="10">
        <f t="shared" si="6"/>
        <v>6.6705898643035173</v>
      </c>
      <c r="P16" s="16">
        <f t="shared" si="4"/>
        <v>100</v>
      </c>
    </row>
    <row r="17" spans="1:16" ht="16.05" customHeight="1" x14ac:dyDescent="0.2">
      <c r="A17" s="36"/>
      <c r="B17" s="36"/>
      <c r="C17" s="37" t="s">
        <v>24</v>
      </c>
      <c r="D17" s="9">
        <f>SUM(D15,D13)</f>
        <v>323.5</v>
      </c>
      <c r="E17" s="9">
        <f t="shared" ref="E17:O17" si="7">SUM(E15,E13)</f>
        <v>439.8</v>
      </c>
      <c r="F17" s="9">
        <f t="shared" si="7"/>
        <v>1197.0999999999999</v>
      </c>
      <c r="G17" s="9">
        <f t="shared" si="7"/>
        <v>949.40000000000009</v>
      </c>
      <c r="H17" s="9">
        <f t="shared" si="7"/>
        <v>1008.2</v>
      </c>
      <c r="I17" s="9">
        <f t="shared" si="7"/>
        <v>931.8</v>
      </c>
      <c r="J17" s="9">
        <f t="shared" si="7"/>
        <v>841.3</v>
      </c>
      <c r="K17" s="9">
        <f t="shared" si="7"/>
        <v>876.5</v>
      </c>
      <c r="L17" s="9">
        <f t="shared" si="7"/>
        <v>957.1</v>
      </c>
      <c r="M17" s="9">
        <f t="shared" si="7"/>
        <v>1002.9</v>
      </c>
      <c r="N17" s="9">
        <f t="shared" si="7"/>
        <v>477.5</v>
      </c>
      <c r="O17" s="9">
        <f t="shared" si="7"/>
        <v>600.9</v>
      </c>
      <c r="P17" s="16">
        <f t="shared" si="4"/>
        <v>9606</v>
      </c>
    </row>
    <row r="18" spans="1:16" ht="16.05" customHeight="1" x14ac:dyDescent="0.2">
      <c r="A18" s="36"/>
      <c r="B18" s="40"/>
      <c r="C18" s="38" t="s">
        <v>22</v>
      </c>
      <c r="D18" s="10">
        <f t="shared" si="6"/>
        <v>3.3676868623776803</v>
      </c>
      <c r="E18" s="10">
        <f t="shared" si="6"/>
        <v>4.5783885071830106</v>
      </c>
      <c r="F18" s="10">
        <f t="shared" si="6"/>
        <v>12.462002914844888</v>
      </c>
      <c r="G18" s="10">
        <f t="shared" si="6"/>
        <v>9.8834062044555502</v>
      </c>
      <c r="H18" s="10">
        <f t="shared" si="6"/>
        <v>10.495523631063918</v>
      </c>
      <c r="I18" s="10">
        <f t="shared" si="6"/>
        <v>9.7001873828856962</v>
      </c>
      <c r="J18" s="10">
        <f t="shared" si="6"/>
        <v>8.7580678742452633</v>
      </c>
      <c r="K18" s="10">
        <f t="shared" si="6"/>
        <v>9.1245055173849678</v>
      </c>
      <c r="L18" s="10">
        <f t="shared" si="6"/>
        <v>9.9635644388923588</v>
      </c>
      <c r="M18" s="10">
        <f t="shared" si="6"/>
        <v>10.440349781386633</v>
      </c>
      <c r="N18" s="10">
        <f t="shared" si="6"/>
        <v>4.9708515511138867</v>
      </c>
      <c r="O18" s="10">
        <f t="shared" si="6"/>
        <v>6.2554653341661455</v>
      </c>
      <c r="P18" s="16">
        <f t="shared" si="4"/>
        <v>99.999999999999986</v>
      </c>
    </row>
    <row r="19" spans="1:16" ht="16.05" customHeight="1" x14ac:dyDescent="0.2">
      <c r="A19" s="36"/>
      <c r="B19" s="36" t="s">
        <v>26</v>
      </c>
      <c r="C19" s="37" t="s">
        <v>21</v>
      </c>
      <c r="D19" s="8">
        <v>209.9</v>
      </c>
      <c r="E19" s="8">
        <v>240.3</v>
      </c>
      <c r="F19" s="8">
        <v>415.7</v>
      </c>
      <c r="G19" s="8">
        <v>352.8</v>
      </c>
      <c r="H19" s="8">
        <v>209.7</v>
      </c>
      <c r="I19" s="8">
        <v>370.3</v>
      </c>
      <c r="J19" s="8">
        <v>349.4</v>
      </c>
      <c r="K19" s="8">
        <v>253.9</v>
      </c>
      <c r="L19" s="8">
        <v>320.89999999999998</v>
      </c>
      <c r="M19" s="8">
        <v>327.2</v>
      </c>
      <c r="N19" s="8">
        <v>268.89999999999998</v>
      </c>
      <c r="O19" s="8">
        <v>411.70000000000005</v>
      </c>
      <c r="P19" s="16">
        <f t="shared" ref="P19:P24" si="8">SUM(D19:O19)</f>
        <v>3730.7</v>
      </c>
    </row>
    <row r="20" spans="1:16" ht="16.05" customHeight="1" x14ac:dyDescent="0.2">
      <c r="A20" s="36"/>
      <c r="B20" s="36"/>
      <c r="C20" s="38" t="s">
        <v>22</v>
      </c>
      <c r="D20" s="10">
        <f t="shared" ref="D20:O20" si="9">IF(D19&lt;=0,"",D19/$P19%)</f>
        <v>5.6262899723912412</v>
      </c>
      <c r="E20" s="10">
        <f t="shared" si="9"/>
        <v>6.4411504543383291</v>
      </c>
      <c r="F20" s="10">
        <f t="shared" si="9"/>
        <v>11.142680998204092</v>
      </c>
      <c r="G20" s="10">
        <f t="shared" si="9"/>
        <v>9.4566703299648882</v>
      </c>
      <c r="H20" s="10">
        <f t="shared" si="9"/>
        <v>5.6209290481679046</v>
      </c>
      <c r="I20" s="10">
        <f t="shared" si="9"/>
        <v>9.9257511995067969</v>
      </c>
      <c r="J20" s="10">
        <f t="shared" si="9"/>
        <v>9.3655346181681729</v>
      </c>
      <c r="K20" s="10">
        <f t="shared" si="9"/>
        <v>6.8056933015251841</v>
      </c>
      <c r="L20" s="10">
        <f t="shared" si="9"/>
        <v>8.6016029163427774</v>
      </c>
      <c r="M20" s="10">
        <f t="shared" si="9"/>
        <v>8.7704720293778653</v>
      </c>
      <c r="N20" s="10">
        <f t="shared" si="9"/>
        <v>7.2077626182753907</v>
      </c>
      <c r="O20" s="10">
        <f t="shared" si="9"/>
        <v>11.035462513737372</v>
      </c>
      <c r="P20" s="16">
        <f t="shared" si="8"/>
        <v>100.00000000000003</v>
      </c>
    </row>
    <row r="21" spans="1:16" ht="16.05" customHeight="1" x14ac:dyDescent="0.2">
      <c r="A21" s="36"/>
      <c r="B21" s="36"/>
      <c r="C21" s="37" t="s">
        <v>23</v>
      </c>
      <c r="D21" s="8">
        <v>1226.0999999999999</v>
      </c>
      <c r="E21" s="8">
        <v>1828.8</v>
      </c>
      <c r="F21" s="8">
        <v>3428.1</v>
      </c>
      <c r="G21" s="8">
        <v>1371.6</v>
      </c>
      <c r="H21" s="8">
        <v>1354.8</v>
      </c>
      <c r="I21" s="8">
        <v>2067.5</v>
      </c>
      <c r="J21" s="8">
        <v>1112.5999999999999</v>
      </c>
      <c r="K21" s="8">
        <v>899.4</v>
      </c>
      <c r="L21" s="8">
        <v>1526.7</v>
      </c>
      <c r="M21" s="8">
        <v>2099.8000000000002</v>
      </c>
      <c r="N21" s="8">
        <v>2138.1999999999998</v>
      </c>
      <c r="O21" s="8">
        <v>2357.9</v>
      </c>
      <c r="P21" s="16">
        <f t="shared" si="8"/>
        <v>21411.500000000004</v>
      </c>
    </row>
    <row r="22" spans="1:16" ht="16.05" customHeight="1" x14ac:dyDescent="0.2">
      <c r="A22" s="36"/>
      <c r="B22" s="36"/>
      <c r="C22" s="38" t="s">
        <v>22</v>
      </c>
      <c r="D22" s="10">
        <f t="shared" ref="D22:O22" si="10">IF(D21&lt;=0,"",D21/$P21%)</f>
        <v>5.7263620017280417</v>
      </c>
      <c r="E22" s="10">
        <f t="shared" si="10"/>
        <v>8.5412044929126854</v>
      </c>
      <c r="F22" s="10">
        <f t="shared" si="10"/>
        <v>16.010555075543515</v>
      </c>
      <c r="G22" s="10">
        <f t="shared" si="10"/>
        <v>6.4059033696845136</v>
      </c>
      <c r="H22" s="10">
        <f t="shared" si="10"/>
        <v>6.3274408612194373</v>
      </c>
      <c r="I22" s="10">
        <f t="shared" si="10"/>
        <v>9.6560259673539903</v>
      </c>
      <c r="J22" s="10">
        <f t="shared" si="10"/>
        <v>5.1962730308479079</v>
      </c>
      <c r="K22" s="10">
        <f t="shared" si="10"/>
        <v>4.2005464353268094</v>
      </c>
      <c r="L22" s="10">
        <f t="shared" si="10"/>
        <v>7.1302804567638871</v>
      </c>
      <c r="M22" s="10">
        <f t="shared" si="10"/>
        <v>9.8068794806529187</v>
      </c>
      <c r="N22" s="10">
        <f t="shared" si="10"/>
        <v>9.9862223571445217</v>
      </c>
      <c r="O22" s="10">
        <f t="shared" si="10"/>
        <v>11.012306470821754</v>
      </c>
      <c r="P22" s="16">
        <f t="shared" si="8"/>
        <v>99.999999999999986</v>
      </c>
    </row>
    <row r="23" spans="1:16" ht="16.05" customHeight="1" x14ac:dyDescent="0.2">
      <c r="A23" s="36"/>
      <c r="B23" s="36"/>
      <c r="C23" s="37" t="s">
        <v>24</v>
      </c>
      <c r="D23" s="9">
        <f>SUM(D21,D19)</f>
        <v>1436</v>
      </c>
      <c r="E23" s="9">
        <f t="shared" ref="E23:O23" si="11">SUM(E21,E19)</f>
        <v>2069.1</v>
      </c>
      <c r="F23" s="9">
        <f t="shared" si="11"/>
        <v>3843.7999999999997</v>
      </c>
      <c r="G23" s="9">
        <f t="shared" si="11"/>
        <v>1724.3999999999999</v>
      </c>
      <c r="H23" s="9">
        <f t="shared" si="11"/>
        <v>1564.5</v>
      </c>
      <c r="I23" s="9">
        <f t="shared" si="11"/>
        <v>2437.8000000000002</v>
      </c>
      <c r="J23" s="9">
        <f t="shared" si="11"/>
        <v>1462</v>
      </c>
      <c r="K23" s="9">
        <f t="shared" si="11"/>
        <v>1153.3</v>
      </c>
      <c r="L23" s="9">
        <f t="shared" si="11"/>
        <v>1847.6</v>
      </c>
      <c r="M23" s="9">
        <f t="shared" si="11"/>
        <v>2427</v>
      </c>
      <c r="N23" s="9">
        <f t="shared" si="11"/>
        <v>2407.1</v>
      </c>
      <c r="O23" s="9">
        <f t="shared" si="11"/>
        <v>2769.6000000000004</v>
      </c>
      <c r="P23" s="16">
        <f t="shared" si="8"/>
        <v>25142.199999999997</v>
      </c>
    </row>
    <row r="24" spans="1:16" ht="16.05" customHeight="1" x14ac:dyDescent="0.2">
      <c r="A24" s="36"/>
      <c r="B24" s="40"/>
      <c r="C24" s="38" t="s">
        <v>22</v>
      </c>
      <c r="D24" s="10">
        <f t="shared" ref="D24:O24" si="12">IF(D23&lt;=0,"",D23/$P23%)</f>
        <v>5.7115129145420855</v>
      </c>
      <c r="E24" s="10">
        <f t="shared" si="12"/>
        <v>8.2295900915592117</v>
      </c>
      <c r="F24" s="10">
        <f t="shared" si="12"/>
        <v>15.288240488103668</v>
      </c>
      <c r="G24" s="10">
        <f t="shared" si="12"/>
        <v>6.8585883494682252</v>
      </c>
      <c r="H24" s="10">
        <f t="shared" si="12"/>
        <v>6.2226058181066106</v>
      </c>
      <c r="I24" s="10">
        <f t="shared" si="12"/>
        <v>9.6960488740046635</v>
      </c>
      <c r="J24" s="10">
        <f t="shared" si="12"/>
        <v>5.8149247082594213</v>
      </c>
      <c r="K24" s="10">
        <f t="shared" si="12"/>
        <v>4.5871085267001304</v>
      </c>
      <c r="L24" s="10">
        <f t="shared" si="12"/>
        <v>7.3486011566211396</v>
      </c>
      <c r="M24" s="10">
        <f t="shared" si="12"/>
        <v>9.6530932058451544</v>
      </c>
      <c r="N24" s="10">
        <f t="shared" si="12"/>
        <v>9.5739434098845777</v>
      </c>
      <c r="O24" s="10">
        <f t="shared" si="12"/>
        <v>11.015742456905127</v>
      </c>
      <c r="P24" s="16">
        <f t="shared" si="8"/>
        <v>100.00000000000001</v>
      </c>
    </row>
    <row r="25" spans="1:16" ht="16.05" customHeight="1" x14ac:dyDescent="0.2">
      <c r="A25" s="36"/>
      <c r="B25" s="36" t="s">
        <v>27</v>
      </c>
      <c r="C25" s="37" t="s">
        <v>21</v>
      </c>
      <c r="D25" s="8">
        <v>93.2</v>
      </c>
      <c r="E25" s="8">
        <v>51</v>
      </c>
      <c r="F25" s="8">
        <v>132</v>
      </c>
      <c r="G25" s="8">
        <v>164</v>
      </c>
      <c r="H25" s="8">
        <v>42.3</v>
      </c>
      <c r="I25" s="8">
        <v>61.5</v>
      </c>
      <c r="J25" s="8">
        <v>49.1</v>
      </c>
      <c r="K25" s="8">
        <v>32.700000000000003</v>
      </c>
      <c r="L25" s="8">
        <v>29.9</v>
      </c>
      <c r="M25" s="8">
        <v>47.3</v>
      </c>
      <c r="N25" s="8">
        <v>80.2</v>
      </c>
      <c r="O25" s="8">
        <v>121.8</v>
      </c>
      <c r="P25" s="16">
        <f t="shared" ref="P25:P36" si="13">SUM(D25:O25)</f>
        <v>905</v>
      </c>
    </row>
    <row r="26" spans="1:16" ht="16.05" customHeight="1" x14ac:dyDescent="0.2">
      <c r="A26" s="36"/>
      <c r="B26" s="36"/>
      <c r="C26" s="38" t="s">
        <v>22</v>
      </c>
      <c r="D26" s="10">
        <f t="shared" ref="D26:O26" si="14">IF(D25&lt;=0,"",D25/$P25%)</f>
        <v>10.298342541436464</v>
      </c>
      <c r="E26" s="10">
        <f t="shared" si="14"/>
        <v>5.6353591160220988</v>
      </c>
      <c r="F26" s="10">
        <f t="shared" si="14"/>
        <v>14.58563535911602</v>
      </c>
      <c r="G26" s="10">
        <f t="shared" si="14"/>
        <v>18.121546961325965</v>
      </c>
      <c r="H26" s="10">
        <f t="shared" si="14"/>
        <v>4.6740331491712697</v>
      </c>
      <c r="I26" s="10">
        <f t="shared" si="14"/>
        <v>6.7955801104972373</v>
      </c>
      <c r="J26" s="10">
        <f t="shared" si="14"/>
        <v>5.4254143646408837</v>
      </c>
      <c r="K26" s="10">
        <f t="shared" si="14"/>
        <v>3.6132596685082872</v>
      </c>
      <c r="L26" s="10">
        <f t="shared" si="14"/>
        <v>3.3038674033149169</v>
      </c>
      <c r="M26" s="10">
        <f t="shared" si="14"/>
        <v>5.2265193370165735</v>
      </c>
      <c r="N26" s="10">
        <f t="shared" si="14"/>
        <v>8.8618784530386741</v>
      </c>
      <c r="O26" s="10">
        <f t="shared" si="14"/>
        <v>13.458563535911601</v>
      </c>
      <c r="P26" s="16">
        <f t="shared" si="13"/>
        <v>99.999999999999972</v>
      </c>
    </row>
    <row r="27" spans="1:16" ht="16.05" customHeight="1" x14ac:dyDescent="0.2">
      <c r="A27" s="36"/>
      <c r="B27" s="36"/>
      <c r="C27" s="37" t="s">
        <v>23</v>
      </c>
      <c r="D27" s="8">
        <v>343.6</v>
      </c>
      <c r="E27" s="8">
        <v>274.5</v>
      </c>
      <c r="F27" s="8">
        <v>685</v>
      </c>
      <c r="G27" s="8">
        <v>384.6</v>
      </c>
      <c r="H27" s="8">
        <v>336.2</v>
      </c>
      <c r="I27" s="8">
        <v>527.6</v>
      </c>
      <c r="J27" s="8">
        <v>363.7</v>
      </c>
      <c r="K27" s="8">
        <v>367.6</v>
      </c>
      <c r="L27" s="8">
        <v>489</v>
      </c>
      <c r="M27" s="8">
        <v>650.6</v>
      </c>
      <c r="N27" s="8">
        <v>570.70000000000005</v>
      </c>
      <c r="O27" s="8">
        <v>569.5</v>
      </c>
      <c r="P27" s="16">
        <f t="shared" si="13"/>
        <v>5562.5999999999995</v>
      </c>
    </row>
    <row r="28" spans="1:16" ht="16.05" customHeight="1" x14ac:dyDescent="0.2">
      <c r="A28" s="36"/>
      <c r="B28" s="36"/>
      <c r="C28" s="38" t="s">
        <v>22</v>
      </c>
      <c r="D28" s="10">
        <f t="shared" ref="D28:O28" si="15">IF(D27&lt;=0,"",D27/$P27%)</f>
        <v>6.1769676050767632</v>
      </c>
      <c r="E28" s="10">
        <f t="shared" si="15"/>
        <v>4.9347427461978217</v>
      </c>
      <c r="F28" s="10">
        <f t="shared" si="15"/>
        <v>12.314385359364326</v>
      </c>
      <c r="G28" s="10">
        <f t="shared" si="15"/>
        <v>6.9140330061482045</v>
      </c>
      <c r="H28" s="10">
        <f t="shared" si="15"/>
        <v>6.0439362887858197</v>
      </c>
      <c r="I28" s="10">
        <f t="shared" si="15"/>
        <v>9.4847733074461598</v>
      </c>
      <c r="J28" s="10">
        <f t="shared" si="15"/>
        <v>6.5383094236508112</v>
      </c>
      <c r="K28" s="10">
        <f t="shared" si="15"/>
        <v>6.6084205227771191</v>
      </c>
      <c r="L28" s="10">
        <f t="shared" si="15"/>
        <v>8.7908531981447524</v>
      </c>
      <c r="M28" s="10">
        <f t="shared" si="15"/>
        <v>11.695969510660483</v>
      </c>
      <c r="N28" s="10">
        <f t="shared" si="15"/>
        <v>10.259590838816383</v>
      </c>
      <c r="O28" s="10">
        <f t="shared" si="15"/>
        <v>10.238018192931364</v>
      </c>
      <c r="P28" s="16">
        <f t="shared" si="13"/>
        <v>100</v>
      </c>
    </row>
    <row r="29" spans="1:16" ht="16.05" customHeight="1" x14ac:dyDescent="0.2">
      <c r="A29" s="36"/>
      <c r="B29" s="36"/>
      <c r="C29" s="37" t="s">
        <v>24</v>
      </c>
      <c r="D29" s="9">
        <f>SUM(D27,D25)</f>
        <v>436.8</v>
      </c>
      <c r="E29" s="9">
        <f t="shared" ref="E29:O29" si="16">SUM(E27,E25)</f>
        <v>325.5</v>
      </c>
      <c r="F29" s="9">
        <f t="shared" si="16"/>
        <v>817</v>
      </c>
      <c r="G29" s="9">
        <f t="shared" si="16"/>
        <v>548.6</v>
      </c>
      <c r="H29" s="9">
        <f t="shared" si="16"/>
        <v>378.5</v>
      </c>
      <c r="I29" s="9">
        <f t="shared" si="16"/>
        <v>589.1</v>
      </c>
      <c r="J29" s="9">
        <f t="shared" si="16"/>
        <v>412.8</v>
      </c>
      <c r="K29" s="9">
        <f t="shared" si="16"/>
        <v>400.3</v>
      </c>
      <c r="L29" s="9">
        <f t="shared" si="16"/>
        <v>518.9</v>
      </c>
      <c r="M29" s="9">
        <f t="shared" si="16"/>
        <v>697.9</v>
      </c>
      <c r="N29" s="9">
        <f t="shared" si="16"/>
        <v>650.90000000000009</v>
      </c>
      <c r="O29" s="9">
        <f t="shared" si="16"/>
        <v>691.3</v>
      </c>
      <c r="P29" s="16">
        <f t="shared" si="13"/>
        <v>6467.5999999999995</v>
      </c>
    </row>
    <row r="30" spans="1:16" ht="16.05" customHeight="1" x14ac:dyDescent="0.2">
      <c r="A30" s="36"/>
      <c r="B30" s="40"/>
      <c r="C30" s="38" t="s">
        <v>22</v>
      </c>
      <c r="D30" s="10">
        <f t="shared" ref="D30:O30" si="17">IF(D29&lt;=0,"",D29/$P29%)</f>
        <v>6.7536644195683113</v>
      </c>
      <c r="E30" s="10">
        <f t="shared" si="17"/>
        <v>5.0327787741975394</v>
      </c>
      <c r="F30" s="10">
        <f t="shared" si="17"/>
        <v>12.632197414806113</v>
      </c>
      <c r="G30" s="10">
        <f t="shared" si="17"/>
        <v>8.4822809079101997</v>
      </c>
      <c r="H30" s="10">
        <f t="shared" si="17"/>
        <v>5.8522481291360018</v>
      </c>
      <c r="I30" s="10">
        <f t="shared" si="17"/>
        <v>9.1084791885707244</v>
      </c>
      <c r="J30" s="10">
        <f t="shared" si="17"/>
        <v>6.3825839569546678</v>
      </c>
      <c r="K30" s="10">
        <f t="shared" si="17"/>
        <v>6.1893128826767283</v>
      </c>
      <c r="L30" s="10">
        <f t="shared" si="17"/>
        <v>8.0230688354258159</v>
      </c>
      <c r="M30" s="10">
        <f t="shared" si="17"/>
        <v>10.790710619085907</v>
      </c>
      <c r="N30" s="10">
        <f t="shared" si="17"/>
        <v>10.064011379800856</v>
      </c>
      <c r="O30" s="10">
        <f t="shared" si="17"/>
        <v>10.688663491867155</v>
      </c>
      <c r="P30" s="16">
        <f t="shared" si="13"/>
        <v>100.00000000000004</v>
      </c>
    </row>
    <row r="31" spans="1:16" ht="16.05" customHeight="1" x14ac:dyDescent="0.2">
      <c r="A31" s="36"/>
      <c r="B31" s="36" t="s">
        <v>28</v>
      </c>
      <c r="C31" s="37" t="s">
        <v>21</v>
      </c>
      <c r="D31" s="8">
        <v>2.7</v>
      </c>
      <c r="E31" s="8">
        <v>1.8</v>
      </c>
      <c r="F31" s="8">
        <v>19.399999999999999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16">
        <f>SUM(D31:O31)</f>
        <v>23.9</v>
      </c>
    </row>
    <row r="32" spans="1:16" ht="16.05" customHeight="1" x14ac:dyDescent="0.2">
      <c r="A32" s="36"/>
      <c r="B32" s="36"/>
      <c r="C32" s="38" t="s">
        <v>22</v>
      </c>
      <c r="D32" s="10">
        <f t="shared" ref="D32:O32" si="18">IF(D31&lt;=0,"",D31/$P31%)</f>
        <v>11.297071129707113</v>
      </c>
      <c r="E32" s="10">
        <f t="shared" si="18"/>
        <v>7.5313807531380759</v>
      </c>
      <c r="F32" s="10">
        <f t="shared" si="18"/>
        <v>81.171548117154813</v>
      </c>
      <c r="G32" s="10" t="str">
        <f t="shared" si="18"/>
        <v/>
      </c>
      <c r="H32" s="10" t="str">
        <f t="shared" si="18"/>
        <v/>
      </c>
      <c r="I32" s="10" t="str">
        <f t="shared" si="18"/>
        <v/>
      </c>
      <c r="J32" s="10" t="str">
        <f t="shared" si="18"/>
        <v/>
      </c>
      <c r="K32" s="10" t="str">
        <f t="shared" si="18"/>
        <v/>
      </c>
      <c r="L32" s="10" t="str">
        <f t="shared" si="18"/>
        <v/>
      </c>
      <c r="M32" s="10" t="str">
        <f t="shared" si="18"/>
        <v/>
      </c>
      <c r="N32" s="10" t="str">
        <f t="shared" si="18"/>
        <v/>
      </c>
      <c r="O32" s="10" t="str">
        <f t="shared" si="18"/>
        <v/>
      </c>
      <c r="P32" s="16">
        <f t="shared" si="13"/>
        <v>100</v>
      </c>
    </row>
    <row r="33" spans="1:16" ht="16.05" customHeight="1" x14ac:dyDescent="0.2">
      <c r="A33" s="36"/>
      <c r="B33" s="36"/>
      <c r="C33" s="37" t="s">
        <v>23</v>
      </c>
      <c r="D33" s="8">
        <v>0</v>
      </c>
      <c r="E33" s="8">
        <v>0.1</v>
      </c>
      <c r="F33" s="8">
        <v>2.6</v>
      </c>
      <c r="G33" s="8">
        <v>0.2</v>
      </c>
      <c r="H33" s="8">
        <v>0.1</v>
      </c>
      <c r="I33" s="8">
        <v>5</v>
      </c>
      <c r="J33" s="8">
        <v>1.3</v>
      </c>
      <c r="K33" s="8">
        <v>0</v>
      </c>
      <c r="L33" s="8">
        <v>0</v>
      </c>
      <c r="M33" s="8">
        <v>0</v>
      </c>
      <c r="N33" s="8">
        <v>5</v>
      </c>
      <c r="O33" s="8">
        <v>0</v>
      </c>
      <c r="P33" s="16">
        <f t="shared" si="13"/>
        <v>14.3</v>
      </c>
    </row>
    <row r="34" spans="1:16" ht="16.05" customHeight="1" x14ac:dyDescent="0.2">
      <c r="A34" s="36"/>
      <c r="B34" s="36"/>
      <c r="C34" s="38" t="s">
        <v>22</v>
      </c>
      <c r="D34" s="10" t="str">
        <f t="shared" ref="D34:O34" si="19">IF(D33&lt;=0,"",D33/$P33%)</f>
        <v/>
      </c>
      <c r="E34" s="10">
        <f t="shared" si="19"/>
        <v>0.69930069930069927</v>
      </c>
      <c r="F34" s="10">
        <f t="shared" si="19"/>
        <v>18.18181818181818</v>
      </c>
      <c r="G34" s="10">
        <f t="shared" si="19"/>
        <v>1.3986013986013985</v>
      </c>
      <c r="H34" s="10">
        <f t="shared" si="19"/>
        <v>0.69930069930069927</v>
      </c>
      <c r="I34" s="10">
        <f t="shared" si="19"/>
        <v>34.96503496503496</v>
      </c>
      <c r="J34" s="10">
        <f t="shared" si="19"/>
        <v>9.0909090909090899</v>
      </c>
      <c r="K34" s="10" t="str">
        <f t="shared" si="19"/>
        <v/>
      </c>
      <c r="L34" s="10" t="str">
        <f t="shared" si="19"/>
        <v/>
      </c>
      <c r="M34" s="10" t="str">
        <f t="shared" si="19"/>
        <v/>
      </c>
      <c r="N34" s="10">
        <f t="shared" si="19"/>
        <v>34.96503496503496</v>
      </c>
      <c r="O34" s="10" t="str">
        <f t="shared" si="19"/>
        <v/>
      </c>
      <c r="P34" s="16">
        <f t="shared" si="13"/>
        <v>99.999999999999986</v>
      </c>
    </row>
    <row r="35" spans="1:16" ht="16.05" customHeight="1" x14ac:dyDescent="0.2">
      <c r="A35" s="36"/>
      <c r="B35" s="36"/>
      <c r="C35" s="37" t="s">
        <v>24</v>
      </c>
      <c r="D35" s="9">
        <f>SUM(D33,D31)</f>
        <v>2.7</v>
      </c>
      <c r="E35" s="9">
        <f t="shared" ref="E35:O35" si="20">SUM(E33,E31)</f>
        <v>1.9000000000000001</v>
      </c>
      <c r="F35" s="9">
        <f t="shared" si="20"/>
        <v>22</v>
      </c>
      <c r="G35" s="9">
        <f t="shared" si="20"/>
        <v>0.2</v>
      </c>
      <c r="H35" s="9">
        <f t="shared" si="20"/>
        <v>0.1</v>
      </c>
      <c r="I35" s="9">
        <f t="shared" si="20"/>
        <v>5</v>
      </c>
      <c r="J35" s="9">
        <f t="shared" si="20"/>
        <v>1.3</v>
      </c>
      <c r="K35" s="9">
        <f t="shared" si="20"/>
        <v>0</v>
      </c>
      <c r="L35" s="9">
        <f t="shared" si="20"/>
        <v>0</v>
      </c>
      <c r="M35" s="9">
        <f t="shared" si="20"/>
        <v>0</v>
      </c>
      <c r="N35" s="9">
        <f t="shared" si="20"/>
        <v>5</v>
      </c>
      <c r="O35" s="9">
        <f t="shared" si="20"/>
        <v>0</v>
      </c>
      <c r="P35" s="16">
        <f>SUM(D35:O35)</f>
        <v>38.200000000000003</v>
      </c>
    </row>
    <row r="36" spans="1:16" ht="16.05" customHeight="1" x14ac:dyDescent="0.2">
      <c r="A36" s="40"/>
      <c r="B36" s="43"/>
      <c r="C36" s="38" t="s">
        <v>22</v>
      </c>
      <c r="D36" s="10">
        <f t="shared" ref="D36:O36" si="21">IF(D35&lt;=0,"",D35/$P35%)</f>
        <v>7.0680628272251314</v>
      </c>
      <c r="E36" s="10">
        <f t="shared" si="21"/>
        <v>4.9738219895287958</v>
      </c>
      <c r="F36" s="10">
        <f t="shared" si="21"/>
        <v>57.591623036649217</v>
      </c>
      <c r="G36" s="10">
        <f t="shared" si="21"/>
        <v>0.52356020942408377</v>
      </c>
      <c r="H36" s="10">
        <f t="shared" si="21"/>
        <v>0.26178010471204188</v>
      </c>
      <c r="I36" s="10">
        <f t="shared" si="21"/>
        <v>13.089005235602095</v>
      </c>
      <c r="J36" s="10">
        <f t="shared" si="21"/>
        <v>3.4031413612565444</v>
      </c>
      <c r="K36" s="10" t="str">
        <f t="shared" si="21"/>
        <v/>
      </c>
      <c r="L36" s="10" t="str">
        <f t="shared" si="21"/>
        <v/>
      </c>
      <c r="M36" s="10" t="str">
        <f t="shared" si="21"/>
        <v/>
      </c>
      <c r="N36" s="10">
        <f t="shared" si="21"/>
        <v>13.089005235602095</v>
      </c>
      <c r="O36" s="10" t="str">
        <f t="shared" si="21"/>
        <v/>
      </c>
      <c r="P36" s="16">
        <f t="shared" si="13"/>
        <v>100.00000000000003</v>
      </c>
    </row>
    <row r="37" spans="1:16" ht="16.05" customHeight="1" x14ac:dyDescent="0.2">
      <c r="A37" s="36" t="s">
        <v>29</v>
      </c>
      <c r="C37" s="37" t="s">
        <v>115</v>
      </c>
      <c r="D37" s="9">
        <f>D$43+D$49+D$55+D$61+D$67+D$73+D$79+D$85+D$91+D$97+D$103+D$109+D$115+D$121+D$127+D$133+D$139+D$145+D$151+D$157+D$163+D$169+D$175+D$181+D$187+D$193+D$199+D$205+D$211+D$217+D$223</f>
        <v>80.7</v>
      </c>
      <c r="E37" s="9">
        <f t="shared" ref="E37:N37" si="22">E$43+E$49+E$55+E$61+E$67+E$73+E$79+E$85+E$91+E$97+E$103+E$109+E$115+E$121+E$127+E$133+E$139+E$145+E$151+E$157+E$163+E$169+E$175+E$181+E$187+E$193+E$199+E$205+E$211+E$217+E$223</f>
        <v>55.6</v>
      </c>
      <c r="F37" s="9">
        <f t="shared" si="22"/>
        <v>14.7</v>
      </c>
      <c r="G37" s="9">
        <f t="shared" si="22"/>
        <v>38.5</v>
      </c>
      <c r="H37" s="9">
        <f t="shared" si="22"/>
        <v>111.39999999999999</v>
      </c>
      <c r="I37" s="9">
        <f t="shared" si="22"/>
        <v>1502.7</v>
      </c>
      <c r="J37" s="9">
        <f t="shared" si="22"/>
        <v>3314.2</v>
      </c>
      <c r="K37" s="9">
        <f t="shared" si="22"/>
        <v>4198</v>
      </c>
      <c r="L37" s="9">
        <f t="shared" si="22"/>
        <v>4748.5999999999995</v>
      </c>
      <c r="M37" s="9">
        <f t="shared" si="22"/>
        <v>4495.6000000000013</v>
      </c>
      <c r="N37" s="9">
        <f t="shared" si="22"/>
        <v>1794.3999999999999</v>
      </c>
      <c r="O37" s="9">
        <f>O$43+O$49+O$55+O$61+O$67+O$73+O$79+O$85+O$91+O$97+O$103+O$109+O$115+O$121+O$127+O$133+O$139+O$145+O$151+O$157+O$163+O$169+O$175+O$181+O$187+O$193+O$199+O$205+O$211+O$217+O$223</f>
        <v>456.8</v>
      </c>
      <c r="P37" s="16">
        <f t="shared" ref="P37:P42" si="23">SUM(D37:O37)</f>
        <v>20811.2</v>
      </c>
    </row>
    <row r="38" spans="1:16" ht="16.05" customHeight="1" x14ac:dyDescent="0.2">
      <c r="A38" s="36"/>
      <c r="C38" s="38" t="s">
        <v>22</v>
      </c>
      <c r="D38" s="10">
        <f>IF(D37&lt;=0,"",D37/$P37%)</f>
        <v>0.38777196893980165</v>
      </c>
      <c r="E38" s="10">
        <f>IF(E37&lt;=0,"",E37/$P37%)</f>
        <v>0.26716383485815332</v>
      </c>
      <c r="F38" s="10">
        <f t="shared" ref="F38:O42" si="24">IF(F37&lt;=0,"",F37/$P37%)</f>
        <v>7.0635042669331891E-2</v>
      </c>
      <c r="G38" s="10">
        <f t="shared" si="24"/>
        <v>0.18499654032444068</v>
      </c>
      <c r="H38" s="10">
        <f t="shared" si="24"/>
        <v>0.53528869070500495</v>
      </c>
      <c r="I38" s="10">
        <f t="shared" si="24"/>
        <v>7.2206311985853775</v>
      </c>
      <c r="J38" s="10">
        <f t="shared" si="24"/>
        <v>15.925078803721073</v>
      </c>
      <c r="K38" s="10">
        <f t="shared" si="24"/>
        <v>20.171830552779273</v>
      </c>
      <c r="L38" s="10">
        <f t="shared" si="24"/>
        <v>22.817521334665948</v>
      </c>
      <c r="M38" s="10">
        <f t="shared" si="24"/>
        <v>21.60182978396249</v>
      </c>
      <c r="N38" s="10">
        <f t="shared" si="24"/>
        <v>8.6222803106019832</v>
      </c>
      <c r="O38" s="10">
        <f t="shared" si="24"/>
        <v>2.19497193818713</v>
      </c>
      <c r="P38" s="16">
        <f t="shared" si="23"/>
        <v>100</v>
      </c>
    </row>
    <row r="39" spans="1:16" ht="16.05" customHeight="1" x14ac:dyDescent="0.2">
      <c r="A39" s="36"/>
      <c r="C39" s="37" t="s">
        <v>118</v>
      </c>
      <c r="D39" s="9">
        <f>D$45+D$51+D$57+D$63+D$69+D$75+D$81+D$87+D$93+D$99+D$105+D$111+D$117+D$123+D$129+D$135+D$141+D$147+D$153+D$159+D$165+D$171+D$177+D$183+D$189+D$195+D$201+D$207+D$213+D$219+D$225</f>
        <v>791.7</v>
      </c>
      <c r="E39" s="9">
        <f t="shared" ref="E39:N39" si="25">E$45+E$51+E$57+E$63+E$69+E$75+E$81+E$87+E$93+E$99+E$105+E$111+E$117+E$123+E$129+E$135+E$141+E$147+E$153+E$159+E$165+E$171+E$177+E$183+E$189+E$195+E$201+E$207+E$213+E$219+E$225</f>
        <v>374.8</v>
      </c>
      <c r="F39" s="9">
        <f t="shared" si="25"/>
        <v>13.6</v>
      </c>
      <c r="G39" s="9">
        <f t="shared" si="25"/>
        <v>0</v>
      </c>
      <c r="H39" s="9">
        <f t="shared" si="25"/>
        <v>0</v>
      </c>
      <c r="I39" s="9">
        <f t="shared" si="25"/>
        <v>953.3</v>
      </c>
      <c r="J39" s="9">
        <f t="shared" si="25"/>
        <v>2867.4</v>
      </c>
      <c r="K39" s="9">
        <f t="shared" si="25"/>
        <v>4950.0000000000009</v>
      </c>
      <c r="L39" s="9">
        <f t="shared" si="25"/>
        <v>7561.9000000000005</v>
      </c>
      <c r="M39" s="9">
        <f t="shared" si="25"/>
        <v>5856.4000000000015</v>
      </c>
      <c r="N39" s="9">
        <f t="shared" si="25"/>
        <v>1779.0999999999997</v>
      </c>
      <c r="O39" s="9">
        <f>O$45+O$51+O$57+O$63+O$69+O$75+O$81+O$87+O$93+O$99+O$105+O$111+O$117+O$123+O$129+O$135+O$141+O$147+O$153+O$159+O$165+O$171+O$177+O$183+O$189+O$195+O$201+O$207+O$213+O$219+O$225</f>
        <v>771.2</v>
      </c>
      <c r="P39" s="16">
        <f t="shared" si="23"/>
        <v>25919.4</v>
      </c>
    </row>
    <row r="40" spans="1:16" ht="16.05" customHeight="1" x14ac:dyDescent="0.2">
      <c r="A40" s="36"/>
      <c r="C40" s="38" t="s">
        <v>22</v>
      </c>
      <c r="D40" s="10">
        <f>IF(D39&lt;=0,"",D39/$P39%)</f>
        <v>3.0544688534456816</v>
      </c>
      <c r="E40" s="10">
        <f>IF(E39&lt;=0,"",E39/$P39%)</f>
        <v>1.4460211270322616</v>
      </c>
      <c r="F40" s="10">
        <f t="shared" si="24"/>
        <v>5.2470350393913436E-2</v>
      </c>
      <c r="G40" s="10" t="str">
        <f t="shared" si="24"/>
        <v/>
      </c>
      <c r="H40" s="10" t="str">
        <f t="shared" si="24"/>
        <v/>
      </c>
      <c r="I40" s="10">
        <f t="shared" si="24"/>
        <v>3.6779400757733587</v>
      </c>
      <c r="J40" s="10">
        <f t="shared" si="24"/>
        <v>11.062756082316721</v>
      </c>
      <c r="K40" s="10">
        <f t="shared" si="24"/>
        <v>19.097664297784672</v>
      </c>
      <c r="L40" s="10">
        <f t="shared" si="24"/>
        <v>29.174672253215739</v>
      </c>
      <c r="M40" s="10">
        <f t="shared" si="24"/>
        <v>22.594658826979025</v>
      </c>
      <c r="N40" s="10">
        <f t="shared" si="24"/>
        <v>6.8639706166037779</v>
      </c>
      <c r="O40" s="10">
        <f t="shared" si="24"/>
        <v>2.9753775164548562</v>
      </c>
      <c r="P40" s="16">
        <f t="shared" si="23"/>
        <v>100</v>
      </c>
    </row>
    <row r="41" spans="1:16" ht="16.05" customHeight="1" x14ac:dyDescent="0.2">
      <c r="A41" s="36"/>
      <c r="C41" s="37" t="s">
        <v>117</v>
      </c>
      <c r="D41" s="9">
        <f>SUM(D39,D37)</f>
        <v>872.40000000000009</v>
      </c>
      <c r="E41" s="9">
        <f t="shared" ref="E41:O41" si="26">SUM(E39,E37)</f>
        <v>430.40000000000003</v>
      </c>
      <c r="F41" s="9">
        <f t="shared" si="26"/>
        <v>28.299999999999997</v>
      </c>
      <c r="G41" s="9">
        <f t="shared" si="26"/>
        <v>38.5</v>
      </c>
      <c r="H41" s="9">
        <f t="shared" si="26"/>
        <v>111.39999999999999</v>
      </c>
      <c r="I41" s="9">
        <f t="shared" si="26"/>
        <v>2456</v>
      </c>
      <c r="J41" s="9">
        <f t="shared" si="26"/>
        <v>6181.6</v>
      </c>
      <c r="K41" s="9">
        <f t="shared" si="26"/>
        <v>9148</v>
      </c>
      <c r="L41" s="9">
        <f t="shared" si="26"/>
        <v>12310.5</v>
      </c>
      <c r="M41" s="9">
        <f t="shared" si="26"/>
        <v>10352.000000000004</v>
      </c>
      <c r="N41" s="9">
        <f t="shared" si="26"/>
        <v>3573.4999999999995</v>
      </c>
      <c r="O41" s="9">
        <f t="shared" si="26"/>
        <v>1228</v>
      </c>
      <c r="P41" s="16">
        <f t="shared" si="23"/>
        <v>46730.600000000006</v>
      </c>
    </row>
    <row r="42" spans="1:16" ht="16.05" customHeight="1" x14ac:dyDescent="0.2">
      <c r="A42" s="36"/>
      <c r="B42" s="39"/>
      <c r="C42" s="38" t="s">
        <v>22</v>
      </c>
      <c r="D42" s="10">
        <f>IF(D41&lt;=0,"",D41/$P41%)</f>
        <v>1.8668709582158158</v>
      </c>
      <c r="E42" s="10">
        <f>IF(E41&lt;=0,"",E41/$P41%)</f>
        <v>0.92102391152692242</v>
      </c>
      <c r="F42" s="10">
        <f t="shared" si="24"/>
        <v>6.0559890093429131E-2</v>
      </c>
      <c r="G42" s="10">
        <f t="shared" si="24"/>
        <v>8.2387129632403605E-2</v>
      </c>
      <c r="H42" s="10">
        <f t="shared" si="24"/>
        <v>0.23838769457272105</v>
      </c>
      <c r="I42" s="10">
        <f t="shared" si="24"/>
        <v>5.2556568929138505</v>
      </c>
      <c r="J42" s="10">
        <f t="shared" si="24"/>
        <v>13.228163130796522</v>
      </c>
      <c r="K42" s="10">
        <f t="shared" si="24"/>
        <v>19.576037970837096</v>
      </c>
      <c r="L42" s="10">
        <f t="shared" si="24"/>
        <v>26.343552190641677</v>
      </c>
      <c r="M42" s="10">
        <f t="shared" si="24"/>
        <v>22.152508206614087</v>
      </c>
      <c r="N42" s="10">
        <f t="shared" si="24"/>
        <v>7.6470235776985511</v>
      </c>
      <c r="O42" s="10">
        <f t="shared" si="24"/>
        <v>2.6278284464569253</v>
      </c>
      <c r="P42" s="16">
        <f t="shared" si="23"/>
        <v>100</v>
      </c>
    </row>
    <row r="43" spans="1:16" ht="16.05" customHeight="1" x14ac:dyDescent="0.2">
      <c r="A43" s="36"/>
      <c r="B43" s="36" t="s">
        <v>30</v>
      </c>
      <c r="C43" s="37" t="s">
        <v>21</v>
      </c>
      <c r="D43" s="34">
        <v>1.9000000000000001</v>
      </c>
      <c r="E43" s="34">
        <v>13.9</v>
      </c>
      <c r="F43" s="9">
        <v>9.6999999999999993</v>
      </c>
      <c r="G43" s="9">
        <v>0.2</v>
      </c>
      <c r="H43" s="9">
        <v>9.5</v>
      </c>
      <c r="I43" s="9">
        <v>0.3</v>
      </c>
      <c r="J43" s="9">
        <v>246.4</v>
      </c>
      <c r="K43" s="9">
        <v>568.20000000000005</v>
      </c>
      <c r="L43" s="9">
        <v>762.4</v>
      </c>
      <c r="M43" s="9">
        <v>887.4</v>
      </c>
      <c r="N43" s="9">
        <v>398.79999999999995</v>
      </c>
      <c r="O43" s="9">
        <v>234.2</v>
      </c>
      <c r="P43" s="16">
        <f t="shared" si="4"/>
        <v>3132.8999999999996</v>
      </c>
    </row>
    <row r="44" spans="1:16" ht="16.05" customHeight="1" x14ac:dyDescent="0.2">
      <c r="A44" s="36"/>
      <c r="B44" s="36"/>
      <c r="C44" s="38" t="s">
        <v>22</v>
      </c>
      <c r="D44" s="10">
        <f t="shared" ref="D44:O44" si="27">IF(D43&lt;=0,"",D43/$P43%)</f>
        <v>6.0646685179865309E-2</v>
      </c>
      <c r="E44" s="10">
        <f t="shared" si="27"/>
        <v>0.44367838105269886</v>
      </c>
      <c r="F44" s="10">
        <f t="shared" si="27"/>
        <v>0.30961728749720707</v>
      </c>
      <c r="G44" s="10">
        <f t="shared" si="27"/>
        <v>6.3838615978805587E-3</v>
      </c>
      <c r="H44" s="10">
        <f t="shared" si="27"/>
        <v>0.30323342589932656</v>
      </c>
      <c r="I44" s="10">
        <f t="shared" si="27"/>
        <v>9.575792396820838E-3</v>
      </c>
      <c r="J44" s="10">
        <f t="shared" si="27"/>
        <v>7.8649174885888486</v>
      </c>
      <c r="K44" s="10">
        <f t="shared" si="27"/>
        <v>18.136550799578668</v>
      </c>
      <c r="L44" s="10">
        <f t="shared" si="27"/>
        <v>24.335280411120689</v>
      </c>
      <c r="M44" s="10">
        <f t="shared" si="27"/>
        <v>28.325193909796038</v>
      </c>
      <c r="N44" s="10">
        <f t="shared" si="27"/>
        <v>12.729420026173832</v>
      </c>
      <c r="O44" s="10">
        <f t="shared" si="27"/>
        <v>7.4755019311181341</v>
      </c>
      <c r="P44" s="16">
        <f t="shared" si="4"/>
        <v>100</v>
      </c>
    </row>
    <row r="45" spans="1:16" ht="16.05" customHeight="1" x14ac:dyDescent="0.2">
      <c r="A45" s="36"/>
      <c r="B45" s="36"/>
      <c r="C45" s="37" t="s">
        <v>23</v>
      </c>
      <c r="D45" s="9">
        <v>243.7</v>
      </c>
      <c r="E45" s="9">
        <v>104.2</v>
      </c>
      <c r="F45" s="9">
        <v>13.6</v>
      </c>
      <c r="G45" s="9">
        <v>0</v>
      </c>
      <c r="H45" s="9">
        <v>0</v>
      </c>
      <c r="I45" s="9">
        <v>0</v>
      </c>
      <c r="J45" s="9">
        <v>703.9</v>
      </c>
      <c r="K45" s="9">
        <v>876.9</v>
      </c>
      <c r="L45" s="9">
        <v>2400.8000000000002</v>
      </c>
      <c r="M45" s="9">
        <v>1865.8000000000002</v>
      </c>
      <c r="N45" s="9">
        <v>528</v>
      </c>
      <c r="O45" s="9">
        <v>32</v>
      </c>
      <c r="P45" s="16">
        <f t="shared" si="4"/>
        <v>6768.9000000000005</v>
      </c>
    </row>
    <row r="46" spans="1:16" ht="16.05" customHeight="1" x14ac:dyDescent="0.2">
      <c r="A46" s="36"/>
      <c r="B46" s="36"/>
      <c r="C46" s="38" t="s">
        <v>22</v>
      </c>
      <c r="D46" s="10">
        <f t="shared" ref="D46:O46" si="28">IF(D45&lt;=0,"",D45/$P45%)</f>
        <v>3.6002895596034801</v>
      </c>
      <c r="E46" s="10">
        <f t="shared" si="28"/>
        <v>1.5393934021776063</v>
      </c>
      <c r="F46" s="10">
        <f t="shared" si="28"/>
        <v>0.20091890853757624</v>
      </c>
      <c r="G46" s="10" t="str">
        <f t="shared" si="28"/>
        <v/>
      </c>
      <c r="H46" s="10" t="str">
        <f t="shared" si="28"/>
        <v/>
      </c>
      <c r="I46" s="10" t="str">
        <f t="shared" si="28"/>
        <v/>
      </c>
      <c r="J46" s="10">
        <f t="shared" si="28"/>
        <v>10.399030861735287</v>
      </c>
      <c r="K46" s="10">
        <f t="shared" si="28"/>
        <v>12.954837565926516</v>
      </c>
      <c r="L46" s="10">
        <f t="shared" si="28"/>
        <v>35.468096736545078</v>
      </c>
      <c r="M46" s="10">
        <f t="shared" si="28"/>
        <v>27.564301437456603</v>
      </c>
      <c r="N46" s="10">
        <f t="shared" si="28"/>
        <v>7.800381154988254</v>
      </c>
      <c r="O46" s="10">
        <f t="shared" si="28"/>
        <v>0.47275037302959116</v>
      </c>
      <c r="P46" s="16">
        <f t="shared" si="4"/>
        <v>100.00000000000001</v>
      </c>
    </row>
    <row r="47" spans="1:16" ht="16.05" customHeight="1" x14ac:dyDescent="0.2">
      <c r="A47" s="36"/>
      <c r="B47" s="36"/>
      <c r="C47" s="37" t="s">
        <v>24</v>
      </c>
      <c r="D47" s="9">
        <f>SUM(D45,D43)</f>
        <v>245.6</v>
      </c>
      <c r="E47" s="9">
        <f t="shared" ref="E47:O47" si="29">SUM(E45,E43)</f>
        <v>118.10000000000001</v>
      </c>
      <c r="F47" s="9">
        <f t="shared" si="29"/>
        <v>23.299999999999997</v>
      </c>
      <c r="G47" s="9">
        <f t="shared" si="29"/>
        <v>0.2</v>
      </c>
      <c r="H47" s="9">
        <f t="shared" si="29"/>
        <v>9.5</v>
      </c>
      <c r="I47" s="9">
        <f t="shared" si="29"/>
        <v>0.3</v>
      </c>
      <c r="J47" s="9">
        <f t="shared" si="29"/>
        <v>950.3</v>
      </c>
      <c r="K47" s="9">
        <f t="shared" si="29"/>
        <v>1445.1</v>
      </c>
      <c r="L47" s="9">
        <f t="shared" si="29"/>
        <v>3163.2000000000003</v>
      </c>
      <c r="M47" s="9">
        <f t="shared" si="29"/>
        <v>2753.2000000000003</v>
      </c>
      <c r="N47" s="9">
        <f t="shared" si="29"/>
        <v>926.8</v>
      </c>
      <c r="O47" s="9">
        <f t="shared" si="29"/>
        <v>266.2</v>
      </c>
      <c r="P47" s="16">
        <f t="shared" si="4"/>
        <v>9901.8000000000011</v>
      </c>
    </row>
    <row r="48" spans="1:16" ht="16.05" customHeight="1" x14ac:dyDescent="0.2">
      <c r="A48" s="36"/>
      <c r="B48" s="40"/>
      <c r="C48" s="38" t="s">
        <v>22</v>
      </c>
      <c r="D48" s="10">
        <f t="shared" ref="D48:O48" si="30">IF(D47&lt;=0,"",D47/$P47%)</f>
        <v>2.4803571067886643</v>
      </c>
      <c r="E48" s="10">
        <f t="shared" si="30"/>
        <v>1.192712436122725</v>
      </c>
      <c r="F48" s="10">
        <f t="shared" si="30"/>
        <v>0.23531075158052064</v>
      </c>
      <c r="G48" s="10">
        <f t="shared" si="30"/>
        <v>2.0198347775151992E-3</v>
      </c>
      <c r="H48" s="10">
        <f t="shared" si="30"/>
        <v>9.5942151931971947E-2</v>
      </c>
      <c r="I48" s="10">
        <f t="shared" si="30"/>
        <v>3.0297521662727982E-3</v>
      </c>
      <c r="J48" s="10">
        <f t="shared" si="30"/>
        <v>9.5972449453634674</v>
      </c>
      <c r="K48" s="10">
        <f t="shared" si="30"/>
        <v>14.594316184936069</v>
      </c>
      <c r="L48" s="10">
        <f t="shared" si="30"/>
        <v>31.945706841180389</v>
      </c>
      <c r="M48" s="10">
        <f t="shared" si="30"/>
        <v>27.805045547274233</v>
      </c>
      <c r="N48" s="10">
        <f t="shared" si="30"/>
        <v>9.3599143590054315</v>
      </c>
      <c r="O48" s="10">
        <f t="shared" si="30"/>
        <v>2.6884000888727297</v>
      </c>
      <c r="P48" s="16">
        <f t="shared" si="4"/>
        <v>99.999999999999986</v>
      </c>
    </row>
    <row r="49" spans="1:16" ht="16.05" customHeight="1" x14ac:dyDescent="0.2">
      <c r="A49" s="36"/>
      <c r="B49" s="36" t="s">
        <v>31</v>
      </c>
      <c r="C49" s="37" t="s">
        <v>21</v>
      </c>
      <c r="D49" s="8">
        <v>76.5</v>
      </c>
      <c r="E49" s="8">
        <v>34.6</v>
      </c>
      <c r="F49" s="8">
        <v>3.4</v>
      </c>
      <c r="G49" s="8">
        <v>0</v>
      </c>
      <c r="H49" s="8">
        <v>0</v>
      </c>
      <c r="I49" s="8">
        <v>0</v>
      </c>
      <c r="J49" s="8">
        <v>0</v>
      </c>
      <c r="K49" s="8">
        <v>57.9</v>
      </c>
      <c r="L49" s="8">
        <v>81.5</v>
      </c>
      <c r="M49" s="8">
        <v>131.80000000000001</v>
      </c>
      <c r="N49" s="8">
        <v>201</v>
      </c>
      <c r="O49" s="8">
        <v>75.100000000000009</v>
      </c>
      <c r="P49" s="16">
        <f t="shared" si="4"/>
        <v>661.80000000000007</v>
      </c>
    </row>
    <row r="50" spans="1:16" ht="16.05" customHeight="1" x14ac:dyDescent="0.2">
      <c r="A50" s="36"/>
      <c r="B50" s="36"/>
      <c r="C50" s="38" t="s">
        <v>22</v>
      </c>
      <c r="D50" s="10">
        <f t="shared" ref="D50:O50" si="31">IF(D49&lt;=0,"",D49/$P49%)</f>
        <v>11.559383499546691</v>
      </c>
      <c r="E50" s="10">
        <f t="shared" si="31"/>
        <v>5.228165608945301</v>
      </c>
      <c r="F50" s="10">
        <f t="shared" si="31"/>
        <v>0.51375037775763066</v>
      </c>
      <c r="G50" s="10" t="str">
        <f t="shared" si="31"/>
        <v/>
      </c>
      <c r="H50" s="10" t="str">
        <f t="shared" si="31"/>
        <v/>
      </c>
      <c r="I50" s="10" t="str">
        <f t="shared" si="31"/>
        <v/>
      </c>
      <c r="J50" s="10" t="str">
        <f t="shared" si="31"/>
        <v/>
      </c>
      <c r="K50" s="10">
        <f t="shared" si="31"/>
        <v>8.7488667271078864</v>
      </c>
      <c r="L50" s="10">
        <f t="shared" si="31"/>
        <v>12.314898760954971</v>
      </c>
      <c r="M50" s="10">
        <f t="shared" si="31"/>
        <v>19.915382290722274</v>
      </c>
      <c r="N50" s="10">
        <f t="shared" si="31"/>
        <v>30.371713508612874</v>
      </c>
      <c r="O50" s="10">
        <f t="shared" si="31"/>
        <v>11.347839226352374</v>
      </c>
      <c r="P50" s="16">
        <f t="shared" si="4"/>
        <v>100</v>
      </c>
    </row>
    <row r="51" spans="1:16" ht="16.05" customHeight="1" x14ac:dyDescent="0.2">
      <c r="A51" s="36"/>
      <c r="B51" s="36"/>
      <c r="C51" s="37" t="s">
        <v>23</v>
      </c>
      <c r="D51" s="8">
        <v>548</v>
      </c>
      <c r="E51" s="8">
        <v>270.60000000000002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401.09999999999997</v>
      </c>
      <c r="L51" s="8">
        <v>675.19999999999993</v>
      </c>
      <c r="M51" s="8">
        <v>474.4</v>
      </c>
      <c r="N51" s="8">
        <v>691.6</v>
      </c>
      <c r="O51" s="8">
        <v>737.7</v>
      </c>
      <c r="P51" s="16">
        <f t="shared" si="4"/>
        <v>3798.6000000000004</v>
      </c>
    </row>
    <row r="52" spans="1:16" ht="16.05" customHeight="1" x14ac:dyDescent="0.2">
      <c r="A52" s="36"/>
      <c r="B52" s="36"/>
      <c r="C52" s="38" t="s">
        <v>22</v>
      </c>
      <c r="D52" s="10">
        <f t="shared" ref="D52:O52" si="32">IF(D51&lt;=0,"",D51/$P51%)</f>
        <v>14.426367609119147</v>
      </c>
      <c r="E52" s="10">
        <f t="shared" si="32"/>
        <v>7.1236771442110252</v>
      </c>
      <c r="F52" s="10" t="str">
        <f t="shared" si="32"/>
        <v/>
      </c>
      <c r="G52" s="10" t="str">
        <f t="shared" si="32"/>
        <v/>
      </c>
      <c r="H52" s="10" t="str">
        <f t="shared" si="32"/>
        <v/>
      </c>
      <c r="I52" s="10" t="str">
        <f t="shared" si="32"/>
        <v/>
      </c>
      <c r="J52" s="10" t="str">
        <f t="shared" si="32"/>
        <v/>
      </c>
      <c r="K52" s="10">
        <f t="shared" si="32"/>
        <v>10.559153372295054</v>
      </c>
      <c r="L52" s="10">
        <f t="shared" si="32"/>
        <v>17.774969725688408</v>
      </c>
      <c r="M52" s="10">
        <f t="shared" si="32"/>
        <v>12.48881166745643</v>
      </c>
      <c r="N52" s="10">
        <f t="shared" si="32"/>
        <v>18.206707734428473</v>
      </c>
      <c r="O52" s="10">
        <f t="shared" si="32"/>
        <v>19.420312746801454</v>
      </c>
      <c r="P52" s="16">
        <f t="shared" si="4"/>
        <v>100</v>
      </c>
    </row>
    <row r="53" spans="1:16" ht="16.05" customHeight="1" x14ac:dyDescent="0.2">
      <c r="A53" s="36"/>
      <c r="B53" s="36"/>
      <c r="C53" s="37" t="s">
        <v>24</v>
      </c>
      <c r="D53" s="9">
        <f>SUM(D51,D49)</f>
        <v>624.5</v>
      </c>
      <c r="E53" s="9">
        <f t="shared" ref="E53:O53" si="33">SUM(E51,E49)</f>
        <v>305.20000000000005</v>
      </c>
      <c r="F53" s="9">
        <f t="shared" si="33"/>
        <v>3.4</v>
      </c>
      <c r="G53" s="9">
        <f t="shared" si="33"/>
        <v>0</v>
      </c>
      <c r="H53" s="9">
        <f t="shared" si="33"/>
        <v>0</v>
      </c>
      <c r="I53" s="9">
        <f t="shared" si="33"/>
        <v>0</v>
      </c>
      <c r="J53" s="9">
        <f t="shared" si="33"/>
        <v>0</v>
      </c>
      <c r="K53" s="9">
        <f t="shared" si="33"/>
        <v>458.99999999999994</v>
      </c>
      <c r="L53" s="9">
        <f t="shared" si="33"/>
        <v>756.69999999999993</v>
      </c>
      <c r="M53" s="9">
        <f t="shared" si="33"/>
        <v>606.20000000000005</v>
      </c>
      <c r="N53" s="9">
        <f t="shared" si="33"/>
        <v>892.6</v>
      </c>
      <c r="O53" s="9">
        <f t="shared" si="33"/>
        <v>812.80000000000007</v>
      </c>
      <c r="P53" s="16">
        <f t="shared" si="4"/>
        <v>4460.3999999999996</v>
      </c>
    </row>
    <row r="54" spans="1:16" ht="16.05" customHeight="1" x14ac:dyDescent="0.2">
      <c r="A54" s="36"/>
      <c r="B54" s="40"/>
      <c r="C54" s="38" t="s">
        <v>22</v>
      </c>
      <c r="D54" s="10">
        <f t="shared" ref="D54:O54" si="34">IF(D53&lt;=0,"",D53/$P53%)</f>
        <v>14.000986458613578</v>
      </c>
      <c r="E54" s="10">
        <f t="shared" si="34"/>
        <v>6.8424356559949793</v>
      </c>
      <c r="F54" s="10">
        <f t="shared" si="34"/>
        <v>7.6226347412788095E-2</v>
      </c>
      <c r="G54" s="10" t="str">
        <f t="shared" si="34"/>
        <v/>
      </c>
      <c r="H54" s="10" t="str">
        <f t="shared" si="34"/>
        <v/>
      </c>
      <c r="I54" s="10" t="str">
        <f t="shared" si="34"/>
        <v/>
      </c>
      <c r="J54" s="10" t="str">
        <f t="shared" si="34"/>
        <v/>
      </c>
      <c r="K54" s="10">
        <f t="shared" si="34"/>
        <v>10.290556900726392</v>
      </c>
      <c r="L54" s="10">
        <f t="shared" si="34"/>
        <v>16.964846202134336</v>
      </c>
      <c r="M54" s="10">
        <f t="shared" si="34"/>
        <v>13.59070935342122</v>
      </c>
      <c r="N54" s="10">
        <f t="shared" si="34"/>
        <v>20.011658147251367</v>
      </c>
      <c r="O54" s="10">
        <f t="shared" si="34"/>
        <v>18.222580934445343</v>
      </c>
      <c r="P54" s="16">
        <f t="shared" si="4"/>
        <v>100</v>
      </c>
    </row>
    <row r="55" spans="1:16" ht="16.05" customHeight="1" x14ac:dyDescent="0.2">
      <c r="A55" s="36"/>
      <c r="B55" s="36" t="s">
        <v>32</v>
      </c>
      <c r="C55" s="37" t="s">
        <v>21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4.5999999999999996</v>
      </c>
      <c r="K55" s="8">
        <v>284</v>
      </c>
      <c r="L55" s="8">
        <v>323.89999999999998</v>
      </c>
      <c r="M55" s="8">
        <v>550.20000000000005</v>
      </c>
      <c r="N55" s="8">
        <v>666.40000000000009</v>
      </c>
      <c r="O55" s="8">
        <v>3.5</v>
      </c>
      <c r="P55" s="16">
        <f t="shared" si="4"/>
        <v>1832.6000000000001</v>
      </c>
    </row>
    <row r="56" spans="1:16" ht="16.05" customHeight="1" x14ac:dyDescent="0.2">
      <c r="A56" s="36"/>
      <c r="B56" s="36"/>
      <c r="C56" s="38" t="s">
        <v>22</v>
      </c>
      <c r="D56" s="10" t="str">
        <f t="shared" ref="D56:O56" si="35">IF(D55&lt;=0,"",D55/$P55%)</f>
        <v/>
      </c>
      <c r="E56" s="10" t="str">
        <f t="shared" si="35"/>
        <v/>
      </c>
      <c r="F56" s="10" t="str">
        <f t="shared" si="35"/>
        <v/>
      </c>
      <c r="G56" s="10" t="str">
        <f t="shared" si="35"/>
        <v/>
      </c>
      <c r="H56" s="10" t="str">
        <f t="shared" si="35"/>
        <v/>
      </c>
      <c r="I56" s="10" t="str">
        <f t="shared" si="35"/>
        <v/>
      </c>
      <c r="J56" s="10">
        <f t="shared" si="35"/>
        <v>0.25100949470697365</v>
      </c>
      <c r="K56" s="10">
        <f t="shared" si="35"/>
        <v>15.497107934082724</v>
      </c>
      <c r="L56" s="10">
        <f t="shared" si="35"/>
        <v>17.67434246425843</v>
      </c>
      <c r="M56" s="10">
        <f t="shared" si="35"/>
        <v>30.022918258212378</v>
      </c>
      <c r="N56" s="10">
        <f t="shared" si="35"/>
        <v>36.363636363636367</v>
      </c>
      <c r="O56" s="10">
        <f t="shared" si="35"/>
        <v>0.19098548510313215</v>
      </c>
      <c r="P56" s="16">
        <f t="shared" si="4"/>
        <v>100</v>
      </c>
    </row>
    <row r="57" spans="1:16" ht="16.05" customHeight="1" x14ac:dyDescent="0.2">
      <c r="A57" s="36"/>
      <c r="B57" s="36"/>
      <c r="C57" s="37" t="s">
        <v>23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361</v>
      </c>
      <c r="L57" s="8">
        <v>404</v>
      </c>
      <c r="M57" s="8">
        <v>347</v>
      </c>
      <c r="N57" s="8">
        <v>174.8</v>
      </c>
      <c r="O57" s="8">
        <v>0</v>
      </c>
      <c r="P57" s="16">
        <f t="shared" si="4"/>
        <v>1286.8</v>
      </c>
    </row>
    <row r="58" spans="1:16" ht="16.05" customHeight="1" x14ac:dyDescent="0.2">
      <c r="A58" s="36"/>
      <c r="B58" s="36"/>
      <c r="C58" s="38" t="s">
        <v>22</v>
      </c>
      <c r="D58" s="10" t="str">
        <f t="shared" ref="D58:O58" si="36">IF(D57&lt;=0,"",D57/$P57%)</f>
        <v/>
      </c>
      <c r="E58" s="10" t="str">
        <f t="shared" si="36"/>
        <v/>
      </c>
      <c r="F58" s="10" t="str">
        <f t="shared" si="36"/>
        <v/>
      </c>
      <c r="G58" s="10" t="str">
        <f t="shared" si="36"/>
        <v/>
      </c>
      <c r="H58" s="10" t="str">
        <f t="shared" si="36"/>
        <v/>
      </c>
      <c r="I58" s="10" t="str">
        <f t="shared" si="36"/>
        <v/>
      </c>
      <c r="J58" s="10" t="str">
        <f t="shared" si="36"/>
        <v/>
      </c>
      <c r="K58" s="10">
        <f t="shared" si="36"/>
        <v>28.054087659309914</v>
      </c>
      <c r="L58" s="10">
        <f t="shared" si="36"/>
        <v>31.395710289089212</v>
      </c>
      <c r="M58" s="10">
        <f t="shared" si="36"/>
        <v>26.96611750077712</v>
      </c>
      <c r="N58" s="10">
        <f t="shared" si="36"/>
        <v>13.58408455082375</v>
      </c>
      <c r="O58" s="10" t="str">
        <f t="shared" si="36"/>
        <v/>
      </c>
      <c r="P58" s="16">
        <f t="shared" si="4"/>
        <v>99.999999999999986</v>
      </c>
    </row>
    <row r="59" spans="1:16" ht="16.05" customHeight="1" x14ac:dyDescent="0.2">
      <c r="A59" s="36"/>
      <c r="B59" s="36"/>
      <c r="C59" s="37" t="s">
        <v>24</v>
      </c>
      <c r="D59" s="9">
        <f>SUM(D57,D55)</f>
        <v>0</v>
      </c>
      <c r="E59" s="9">
        <f t="shared" ref="E59:O59" si="37">SUM(E57,E55)</f>
        <v>0</v>
      </c>
      <c r="F59" s="9">
        <f t="shared" si="37"/>
        <v>0</v>
      </c>
      <c r="G59" s="9">
        <f t="shared" si="37"/>
        <v>0</v>
      </c>
      <c r="H59" s="9">
        <f t="shared" si="37"/>
        <v>0</v>
      </c>
      <c r="I59" s="9">
        <f t="shared" si="37"/>
        <v>0</v>
      </c>
      <c r="J59" s="9">
        <f t="shared" si="37"/>
        <v>4.5999999999999996</v>
      </c>
      <c r="K59" s="9">
        <f t="shared" si="37"/>
        <v>645</v>
      </c>
      <c r="L59" s="9">
        <f t="shared" si="37"/>
        <v>727.9</v>
      </c>
      <c r="M59" s="9">
        <f t="shared" si="37"/>
        <v>897.2</v>
      </c>
      <c r="N59" s="9">
        <f t="shared" si="37"/>
        <v>841.2</v>
      </c>
      <c r="O59" s="9">
        <f t="shared" si="37"/>
        <v>3.5</v>
      </c>
      <c r="P59" s="16">
        <f t="shared" si="4"/>
        <v>3119.3999999999996</v>
      </c>
    </row>
    <row r="60" spans="1:16" ht="16.05" customHeight="1" x14ac:dyDescent="0.2">
      <c r="A60" s="36"/>
      <c r="B60" s="40"/>
      <c r="C60" s="38" t="s">
        <v>22</v>
      </c>
      <c r="D60" s="10" t="str">
        <f t="shared" ref="D60:O60" si="38">IF(D59&lt;=0,"",D59/$P59%)</f>
        <v/>
      </c>
      <c r="E60" s="10" t="str">
        <f t="shared" si="38"/>
        <v/>
      </c>
      <c r="F60" s="10" t="str">
        <f t="shared" si="38"/>
        <v/>
      </c>
      <c r="G60" s="10" t="str">
        <f t="shared" si="38"/>
        <v/>
      </c>
      <c r="H60" s="10" t="str">
        <f t="shared" si="38"/>
        <v/>
      </c>
      <c r="I60" s="10" t="str">
        <f t="shared" si="38"/>
        <v/>
      </c>
      <c r="J60" s="10">
        <f t="shared" si="38"/>
        <v>0.14746425594665641</v>
      </c>
      <c r="K60" s="10">
        <f t="shared" si="38"/>
        <v>20.677053279476826</v>
      </c>
      <c r="L60" s="10">
        <f t="shared" si="38"/>
        <v>23.334615631211133</v>
      </c>
      <c r="M60" s="10">
        <f t="shared" si="38"/>
        <v>28.761941398986991</v>
      </c>
      <c r="N60" s="10">
        <f t="shared" si="38"/>
        <v>26.966724370071173</v>
      </c>
      <c r="O60" s="10">
        <f t="shared" si="38"/>
        <v>0.11220106430723858</v>
      </c>
      <c r="P60" s="16">
        <f t="shared" si="4"/>
        <v>100.00000000000003</v>
      </c>
    </row>
    <row r="61" spans="1:16" ht="16.05" customHeight="1" x14ac:dyDescent="0.2">
      <c r="A61" s="36"/>
      <c r="B61" s="36" t="s">
        <v>33</v>
      </c>
      <c r="C61" s="37" t="s">
        <v>21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13.3</v>
      </c>
      <c r="K61" s="8">
        <v>216.5</v>
      </c>
      <c r="L61" s="8">
        <v>390.09999999999997</v>
      </c>
      <c r="M61" s="8">
        <v>174.4</v>
      </c>
      <c r="N61" s="8">
        <v>39.9</v>
      </c>
      <c r="O61" s="8">
        <v>0.4</v>
      </c>
      <c r="P61" s="16">
        <f t="shared" si="4"/>
        <v>834.59999999999991</v>
      </c>
    </row>
    <row r="62" spans="1:16" ht="16.05" customHeight="1" x14ac:dyDescent="0.2">
      <c r="A62" s="36"/>
      <c r="B62" s="36"/>
      <c r="C62" s="38" t="s">
        <v>22</v>
      </c>
      <c r="D62" s="10" t="str">
        <f t="shared" ref="D62:O62" si="39">IF(D61&lt;=0,"",D61/$P61%)</f>
        <v/>
      </c>
      <c r="E62" s="10" t="str">
        <f t="shared" si="39"/>
        <v/>
      </c>
      <c r="F62" s="10" t="str">
        <f t="shared" si="39"/>
        <v/>
      </c>
      <c r="G62" s="10" t="str">
        <f t="shared" si="39"/>
        <v/>
      </c>
      <c r="H62" s="10" t="str">
        <f t="shared" si="39"/>
        <v/>
      </c>
      <c r="I62" s="10" t="str">
        <f t="shared" si="39"/>
        <v/>
      </c>
      <c r="J62" s="10">
        <f t="shared" si="39"/>
        <v>1.5935777618020612</v>
      </c>
      <c r="K62" s="10">
        <f t="shared" si="39"/>
        <v>25.940570333093703</v>
      </c>
      <c r="L62" s="10">
        <f t="shared" si="39"/>
        <v>46.740953750299553</v>
      </c>
      <c r="M62" s="10">
        <f t="shared" si="39"/>
        <v>20.896237718667631</v>
      </c>
      <c r="N62" s="10">
        <f t="shared" si="39"/>
        <v>4.7807332854061837</v>
      </c>
      <c r="O62" s="10">
        <f t="shared" si="39"/>
        <v>4.7927150730889059E-2</v>
      </c>
      <c r="P62" s="16">
        <f t="shared" si="4"/>
        <v>100.00000000000001</v>
      </c>
    </row>
    <row r="63" spans="1:16" ht="16.05" customHeight="1" x14ac:dyDescent="0.2">
      <c r="A63" s="36"/>
      <c r="B63" s="36"/>
      <c r="C63" s="37" t="s">
        <v>23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1118.5</v>
      </c>
      <c r="L63" s="8">
        <v>1368.8</v>
      </c>
      <c r="M63" s="8">
        <v>471.5</v>
      </c>
      <c r="N63" s="8">
        <v>191.6</v>
      </c>
      <c r="O63" s="8">
        <v>0</v>
      </c>
      <c r="P63" s="16">
        <f t="shared" si="4"/>
        <v>3150.4</v>
      </c>
    </row>
    <row r="64" spans="1:16" ht="16.05" customHeight="1" x14ac:dyDescent="0.2">
      <c r="A64" s="36"/>
      <c r="B64" s="36"/>
      <c r="C64" s="38" t="s">
        <v>22</v>
      </c>
      <c r="D64" s="10" t="str">
        <f t="shared" ref="D64:O64" si="40">IF(D63&lt;=0,"",D63/$P63%)</f>
        <v/>
      </c>
      <c r="E64" s="10" t="str">
        <f t="shared" si="40"/>
        <v/>
      </c>
      <c r="F64" s="10" t="str">
        <f t="shared" si="40"/>
        <v/>
      </c>
      <c r="G64" s="10" t="str">
        <f t="shared" si="40"/>
        <v/>
      </c>
      <c r="H64" s="10" t="str">
        <f t="shared" si="40"/>
        <v/>
      </c>
      <c r="I64" s="10" t="str">
        <f t="shared" si="40"/>
        <v/>
      </c>
      <c r="J64" s="10" t="str">
        <f t="shared" si="40"/>
        <v/>
      </c>
      <c r="K64" s="10">
        <f t="shared" si="40"/>
        <v>35.503428136109697</v>
      </c>
      <c r="L64" s="10">
        <f t="shared" si="40"/>
        <v>43.44845099035043</v>
      </c>
      <c r="M64" s="10">
        <f t="shared" si="40"/>
        <v>14.966353478923311</v>
      </c>
      <c r="N64" s="10">
        <f t="shared" si="40"/>
        <v>6.0817673946165565</v>
      </c>
      <c r="O64" s="10" t="str">
        <f t="shared" si="40"/>
        <v/>
      </c>
      <c r="P64" s="16">
        <f t="shared" si="4"/>
        <v>100</v>
      </c>
    </row>
    <row r="65" spans="1:16" ht="16.05" customHeight="1" x14ac:dyDescent="0.2">
      <c r="A65" s="36"/>
      <c r="B65" s="36"/>
      <c r="C65" s="37" t="s">
        <v>24</v>
      </c>
      <c r="D65" s="9">
        <f>SUM(D63,D61)</f>
        <v>0</v>
      </c>
      <c r="E65" s="9">
        <f t="shared" ref="E65:O65" si="41">SUM(E63,E61)</f>
        <v>0</v>
      </c>
      <c r="F65" s="9">
        <f t="shared" si="41"/>
        <v>0</v>
      </c>
      <c r="G65" s="9">
        <f t="shared" si="41"/>
        <v>0</v>
      </c>
      <c r="H65" s="9">
        <f t="shared" si="41"/>
        <v>0</v>
      </c>
      <c r="I65" s="9">
        <f t="shared" si="41"/>
        <v>0</v>
      </c>
      <c r="J65" s="9">
        <f t="shared" si="41"/>
        <v>13.3</v>
      </c>
      <c r="K65" s="9">
        <f t="shared" si="41"/>
        <v>1335</v>
      </c>
      <c r="L65" s="9">
        <f t="shared" si="41"/>
        <v>1758.8999999999999</v>
      </c>
      <c r="M65" s="9">
        <f t="shared" si="41"/>
        <v>645.9</v>
      </c>
      <c r="N65" s="9">
        <f t="shared" si="41"/>
        <v>231.5</v>
      </c>
      <c r="O65" s="9">
        <f t="shared" si="41"/>
        <v>0.4</v>
      </c>
      <c r="P65" s="16">
        <f t="shared" si="4"/>
        <v>3985</v>
      </c>
    </row>
    <row r="66" spans="1:16" ht="16.05" customHeight="1" x14ac:dyDescent="0.2">
      <c r="A66" s="36"/>
      <c r="B66" s="40"/>
      <c r="C66" s="38" t="s">
        <v>22</v>
      </c>
      <c r="D66" s="10" t="str">
        <f t="shared" ref="D66:O66" si="42">IF(D65&lt;=0,"",D65/$P65%)</f>
        <v/>
      </c>
      <c r="E66" s="10" t="str">
        <f t="shared" si="42"/>
        <v/>
      </c>
      <c r="F66" s="10" t="str">
        <f t="shared" si="42"/>
        <v/>
      </c>
      <c r="G66" s="10" t="str">
        <f t="shared" si="42"/>
        <v/>
      </c>
      <c r="H66" s="10" t="str">
        <f t="shared" si="42"/>
        <v/>
      </c>
      <c r="I66" s="10" t="str">
        <f t="shared" si="42"/>
        <v/>
      </c>
      <c r="J66" s="10">
        <f t="shared" si="42"/>
        <v>0.33375156838143039</v>
      </c>
      <c r="K66" s="10">
        <f t="shared" si="42"/>
        <v>33.500627352572145</v>
      </c>
      <c r="L66" s="10">
        <f t="shared" si="42"/>
        <v>44.138017565872012</v>
      </c>
      <c r="M66" s="10">
        <f t="shared" si="42"/>
        <v>16.208281053952319</v>
      </c>
      <c r="N66" s="10">
        <f t="shared" si="42"/>
        <v>5.8092848180677539</v>
      </c>
      <c r="O66" s="10">
        <f t="shared" si="42"/>
        <v>1.0037641154328734E-2</v>
      </c>
      <c r="P66" s="16">
        <f t="shared" si="4"/>
        <v>99.999999999999986</v>
      </c>
    </row>
    <row r="67" spans="1:16" ht="16.05" customHeight="1" x14ac:dyDescent="0.2">
      <c r="A67" s="36"/>
      <c r="B67" s="36" t="s">
        <v>34</v>
      </c>
      <c r="C67" s="37" t="s">
        <v>21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866.6</v>
      </c>
      <c r="J67" s="8">
        <v>1221.5999999999999</v>
      </c>
      <c r="K67" s="8">
        <v>827.4</v>
      </c>
      <c r="L67" s="8">
        <v>1100.8</v>
      </c>
      <c r="M67" s="8">
        <v>1260</v>
      </c>
      <c r="N67" s="8">
        <v>174</v>
      </c>
      <c r="O67" s="8">
        <v>0</v>
      </c>
      <c r="P67" s="16">
        <f t="shared" si="4"/>
        <v>5450.4</v>
      </c>
    </row>
    <row r="68" spans="1:16" ht="16.05" customHeight="1" x14ac:dyDescent="0.2">
      <c r="A68" s="36"/>
      <c r="B68" s="36"/>
      <c r="C68" s="38" t="s">
        <v>22</v>
      </c>
      <c r="D68" s="10" t="str">
        <f t="shared" ref="D68:O68" si="43">IF(D67&lt;=0,"",D67/$P67%)</f>
        <v/>
      </c>
      <c r="E68" s="10" t="str">
        <f t="shared" si="43"/>
        <v/>
      </c>
      <c r="F68" s="10" t="str">
        <f t="shared" si="43"/>
        <v/>
      </c>
      <c r="G68" s="10" t="str">
        <f t="shared" si="43"/>
        <v/>
      </c>
      <c r="H68" s="10" t="str">
        <f t="shared" si="43"/>
        <v/>
      </c>
      <c r="I68" s="10">
        <f t="shared" si="43"/>
        <v>15.89975047702921</v>
      </c>
      <c r="J68" s="10">
        <f t="shared" si="43"/>
        <v>22.413033905768383</v>
      </c>
      <c r="K68" s="10">
        <f t="shared" si="43"/>
        <v>15.180537208278292</v>
      </c>
      <c r="L68" s="10">
        <f t="shared" si="43"/>
        <v>20.196682812270659</v>
      </c>
      <c r="M68" s="10">
        <f t="shared" si="43"/>
        <v>23.11756935270806</v>
      </c>
      <c r="N68" s="10">
        <f t="shared" si="43"/>
        <v>3.1924262439453988</v>
      </c>
      <c r="O68" s="10" t="str">
        <f t="shared" si="43"/>
        <v/>
      </c>
      <c r="P68" s="16">
        <f t="shared" si="4"/>
        <v>100</v>
      </c>
    </row>
    <row r="69" spans="1:16" ht="16.05" customHeight="1" x14ac:dyDescent="0.2">
      <c r="A69" s="36"/>
      <c r="B69" s="36"/>
      <c r="C69" s="37" t="s">
        <v>23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513.29999999999995</v>
      </c>
      <c r="J69" s="8">
        <v>456.2</v>
      </c>
      <c r="K69" s="8">
        <v>522.70000000000005</v>
      </c>
      <c r="L69" s="8">
        <v>763.2</v>
      </c>
      <c r="M69" s="8">
        <v>1047</v>
      </c>
      <c r="N69" s="8">
        <v>0</v>
      </c>
      <c r="O69" s="8">
        <v>0</v>
      </c>
      <c r="P69" s="16">
        <f t="shared" si="4"/>
        <v>3302.4</v>
      </c>
    </row>
    <row r="70" spans="1:16" ht="16.05" customHeight="1" x14ac:dyDescent="0.2">
      <c r="A70" s="36"/>
      <c r="B70" s="36"/>
      <c r="C70" s="38" t="s">
        <v>22</v>
      </c>
      <c r="D70" s="10" t="str">
        <f t="shared" ref="D70:O70" si="44">IF(D69&lt;=0,"",D69/$P69%)</f>
        <v/>
      </c>
      <c r="E70" s="10" t="str">
        <f t="shared" si="44"/>
        <v/>
      </c>
      <c r="F70" s="10" t="str">
        <f t="shared" si="44"/>
        <v/>
      </c>
      <c r="G70" s="10" t="str">
        <f t="shared" si="44"/>
        <v/>
      </c>
      <c r="H70" s="10" t="str">
        <f t="shared" si="44"/>
        <v/>
      </c>
      <c r="I70" s="10">
        <f t="shared" si="44"/>
        <v>15.543241279069766</v>
      </c>
      <c r="J70" s="10">
        <f t="shared" si="44"/>
        <v>13.814195736434108</v>
      </c>
      <c r="K70" s="10">
        <f t="shared" si="44"/>
        <v>15.827882751937985</v>
      </c>
      <c r="L70" s="10">
        <f t="shared" si="44"/>
        <v>23.11046511627907</v>
      </c>
      <c r="M70" s="10">
        <f t="shared" si="44"/>
        <v>31.70421511627907</v>
      </c>
      <c r="N70" s="10" t="str">
        <f t="shared" si="44"/>
        <v/>
      </c>
      <c r="O70" s="10" t="str">
        <f t="shared" si="44"/>
        <v/>
      </c>
      <c r="P70" s="16">
        <f t="shared" si="4"/>
        <v>100</v>
      </c>
    </row>
    <row r="71" spans="1:16" ht="16.05" customHeight="1" x14ac:dyDescent="0.2">
      <c r="A71" s="36"/>
      <c r="B71" s="36"/>
      <c r="C71" s="37" t="s">
        <v>24</v>
      </c>
      <c r="D71" s="9">
        <f>SUM(D69,D67)</f>
        <v>0</v>
      </c>
      <c r="E71" s="9">
        <f t="shared" ref="E71:O71" si="45">SUM(E69,E67)</f>
        <v>0</v>
      </c>
      <c r="F71" s="9">
        <f t="shared" si="45"/>
        <v>0</v>
      </c>
      <c r="G71" s="9">
        <f t="shared" si="45"/>
        <v>0</v>
      </c>
      <c r="H71" s="9">
        <f t="shared" si="45"/>
        <v>0</v>
      </c>
      <c r="I71" s="9">
        <f t="shared" si="45"/>
        <v>1379.9</v>
      </c>
      <c r="J71" s="9">
        <f t="shared" si="45"/>
        <v>1677.8</v>
      </c>
      <c r="K71" s="9">
        <f t="shared" si="45"/>
        <v>1350.1</v>
      </c>
      <c r="L71" s="9">
        <f t="shared" si="45"/>
        <v>1864</v>
      </c>
      <c r="M71" s="9">
        <f t="shared" si="45"/>
        <v>2307</v>
      </c>
      <c r="N71" s="9">
        <f t="shared" si="45"/>
        <v>174</v>
      </c>
      <c r="O71" s="9">
        <f t="shared" si="45"/>
        <v>0</v>
      </c>
      <c r="P71" s="16">
        <f t="shared" si="4"/>
        <v>8752.7999999999993</v>
      </c>
    </row>
    <row r="72" spans="1:16" ht="16.05" customHeight="1" x14ac:dyDescent="0.2">
      <c r="A72" s="36"/>
      <c r="B72" s="40"/>
      <c r="C72" s="38" t="s">
        <v>22</v>
      </c>
      <c r="D72" s="10" t="str">
        <f t="shared" ref="D72:O72" si="46">IF(D71&lt;=0,"",D71/$P71%)</f>
        <v/>
      </c>
      <c r="E72" s="10" t="str">
        <f t="shared" si="46"/>
        <v/>
      </c>
      <c r="F72" s="10" t="str">
        <f t="shared" si="46"/>
        <v/>
      </c>
      <c r="G72" s="10" t="str">
        <f t="shared" si="46"/>
        <v/>
      </c>
      <c r="H72" s="10" t="str">
        <f t="shared" si="46"/>
        <v/>
      </c>
      <c r="I72" s="10">
        <f t="shared" si="46"/>
        <v>15.765240837217807</v>
      </c>
      <c r="J72" s="10">
        <f t="shared" si="46"/>
        <v>19.168723151448681</v>
      </c>
      <c r="K72" s="10">
        <f t="shared" si="46"/>
        <v>15.424778356640161</v>
      </c>
      <c r="L72" s="10">
        <f t="shared" si="46"/>
        <v>21.296042409286173</v>
      </c>
      <c r="M72" s="10">
        <f t="shared" si="46"/>
        <v>26.357279956128327</v>
      </c>
      <c r="N72" s="10">
        <f t="shared" si="46"/>
        <v>1.9879352892788595</v>
      </c>
      <c r="O72" s="10" t="str">
        <f t="shared" si="46"/>
        <v/>
      </c>
      <c r="P72" s="16">
        <f t="shared" si="4"/>
        <v>100.00000000000001</v>
      </c>
    </row>
    <row r="73" spans="1:16" ht="16.05" customHeight="1" x14ac:dyDescent="0.2">
      <c r="A73" s="36"/>
      <c r="B73" s="36" t="s">
        <v>35</v>
      </c>
      <c r="C73" s="37" t="s">
        <v>21</v>
      </c>
      <c r="D73" s="8">
        <v>0</v>
      </c>
      <c r="E73" s="8">
        <v>0</v>
      </c>
      <c r="F73" s="8">
        <v>0</v>
      </c>
      <c r="G73" s="8">
        <v>0</v>
      </c>
      <c r="H73" s="8">
        <v>1.4</v>
      </c>
      <c r="I73" s="8">
        <v>0.4</v>
      </c>
      <c r="J73" s="8">
        <v>0.6</v>
      </c>
      <c r="K73" s="8">
        <v>0</v>
      </c>
      <c r="L73" s="8">
        <v>0</v>
      </c>
      <c r="M73" s="8">
        <v>0</v>
      </c>
      <c r="N73" s="8">
        <v>5.0999999999999996</v>
      </c>
      <c r="O73" s="8">
        <v>1.7</v>
      </c>
      <c r="P73" s="16">
        <f t="shared" si="4"/>
        <v>9.1999999999999993</v>
      </c>
    </row>
    <row r="74" spans="1:16" ht="16.05" customHeight="1" x14ac:dyDescent="0.2">
      <c r="A74" s="36"/>
      <c r="B74" s="36"/>
      <c r="C74" s="38" t="s">
        <v>22</v>
      </c>
      <c r="D74" s="10" t="str">
        <f t="shared" ref="D74:O74" si="47">IF(D73&lt;=0,"",D73/$P73%)</f>
        <v/>
      </c>
      <c r="E74" s="10" t="str">
        <f t="shared" si="47"/>
        <v/>
      </c>
      <c r="F74" s="10" t="str">
        <f t="shared" si="47"/>
        <v/>
      </c>
      <c r="G74" s="10" t="str">
        <f t="shared" si="47"/>
        <v/>
      </c>
      <c r="H74" s="10">
        <f t="shared" si="47"/>
        <v>15.217391304347826</v>
      </c>
      <c r="I74" s="10">
        <f t="shared" si="47"/>
        <v>4.3478260869565224</v>
      </c>
      <c r="J74" s="10">
        <f t="shared" si="47"/>
        <v>6.5217391304347823</v>
      </c>
      <c r="K74" s="10" t="str">
        <f t="shared" si="47"/>
        <v/>
      </c>
      <c r="L74" s="10" t="str">
        <f t="shared" si="47"/>
        <v/>
      </c>
      <c r="M74" s="10" t="str">
        <f t="shared" si="47"/>
        <v/>
      </c>
      <c r="N74" s="10">
        <f t="shared" si="47"/>
        <v>55.434782608695649</v>
      </c>
      <c r="O74" s="10">
        <f t="shared" si="47"/>
        <v>18.478260869565219</v>
      </c>
      <c r="P74" s="16">
        <f t="shared" si="4"/>
        <v>100</v>
      </c>
    </row>
    <row r="75" spans="1:16" ht="16.05" customHeight="1" x14ac:dyDescent="0.2">
      <c r="A75" s="36"/>
      <c r="B75" s="36"/>
      <c r="C75" s="37" t="s">
        <v>23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16">
        <f t="shared" si="4"/>
        <v>0</v>
      </c>
    </row>
    <row r="76" spans="1:16" ht="16.05" customHeight="1" x14ac:dyDescent="0.2">
      <c r="A76" s="36"/>
      <c r="B76" s="36"/>
      <c r="C76" s="38" t="s">
        <v>22</v>
      </c>
      <c r="D76" s="10" t="str">
        <f t="shared" ref="D76:O76" si="48">IF(D75&lt;=0,"",D75/$P75%)</f>
        <v/>
      </c>
      <c r="E76" s="10" t="str">
        <f t="shared" si="48"/>
        <v/>
      </c>
      <c r="F76" s="10" t="str">
        <f t="shared" si="48"/>
        <v/>
      </c>
      <c r="G76" s="10" t="str">
        <f t="shared" si="48"/>
        <v/>
      </c>
      <c r="H76" s="10" t="str">
        <f t="shared" si="48"/>
        <v/>
      </c>
      <c r="I76" s="10" t="str">
        <f t="shared" si="48"/>
        <v/>
      </c>
      <c r="J76" s="10" t="str">
        <f t="shared" si="48"/>
        <v/>
      </c>
      <c r="K76" s="10" t="str">
        <f t="shared" si="48"/>
        <v/>
      </c>
      <c r="L76" s="10" t="str">
        <f t="shared" si="48"/>
        <v/>
      </c>
      <c r="M76" s="10" t="str">
        <f t="shared" si="48"/>
        <v/>
      </c>
      <c r="N76" s="10" t="str">
        <f t="shared" si="48"/>
        <v/>
      </c>
      <c r="O76" s="10" t="str">
        <f t="shared" si="48"/>
        <v/>
      </c>
      <c r="P76" s="16">
        <f t="shared" si="4"/>
        <v>0</v>
      </c>
    </row>
    <row r="77" spans="1:16" ht="16.05" customHeight="1" x14ac:dyDescent="0.2">
      <c r="A77" s="36"/>
      <c r="B77" s="36"/>
      <c r="C77" s="37" t="s">
        <v>24</v>
      </c>
      <c r="D77" s="9">
        <f>SUM(D75,D73)</f>
        <v>0</v>
      </c>
      <c r="E77" s="9">
        <f t="shared" ref="E77:O77" si="49">SUM(E75,E73)</f>
        <v>0</v>
      </c>
      <c r="F77" s="9">
        <f t="shared" si="49"/>
        <v>0</v>
      </c>
      <c r="G77" s="9">
        <f t="shared" si="49"/>
        <v>0</v>
      </c>
      <c r="H77" s="9">
        <f t="shared" si="49"/>
        <v>1.4</v>
      </c>
      <c r="I77" s="9">
        <f t="shared" si="49"/>
        <v>0.4</v>
      </c>
      <c r="J77" s="9">
        <f t="shared" si="49"/>
        <v>0.6</v>
      </c>
      <c r="K77" s="9">
        <f t="shared" si="49"/>
        <v>0</v>
      </c>
      <c r="L77" s="9">
        <f t="shared" si="49"/>
        <v>0</v>
      </c>
      <c r="M77" s="9">
        <f t="shared" si="49"/>
        <v>0</v>
      </c>
      <c r="N77" s="9">
        <f t="shared" si="49"/>
        <v>5.0999999999999996</v>
      </c>
      <c r="O77" s="9">
        <f t="shared" si="49"/>
        <v>1.7</v>
      </c>
      <c r="P77" s="16">
        <f t="shared" si="4"/>
        <v>9.1999999999999993</v>
      </c>
    </row>
    <row r="78" spans="1:16" ht="16.05" customHeight="1" x14ac:dyDescent="0.2">
      <c r="A78" s="36"/>
      <c r="B78" s="40"/>
      <c r="C78" s="38" t="s">
        <v>22</v>
      </c>
      <c r="D78" s="10" t="str">
        <f t="shared" ref="D78:O78" si="50">IF(D77&lt;=0,"",D77/$P77%)</f>
        <v/>
      </c>
      <c r="E78" s="10" t="str">
        <f t="shared" si="50"/>
        <v/>
      </c>
      <c r="F78" s="10" t="str">
        <f t="shared" si="50"/>
        <v/>
      </c>
      <c r="G78" s="10" t="str">
        <f t="shared" si="50"/>
        <v/>
      </c>
      <c r="H78" s="10">
        <f t="shared" si="50"/>
        <v>15.217391304347826</v>
      </c>
      <c r="I78" s="10">
        <f t="shared" si="50"/>
        <v>4.3478260869565224</v>
      </c>
      <c r="J78" s="10">
        <f t="shared" si="50"/>
        <v>6.5217391304347823</v>
      </c>
      <c r="K78" s="10" t="str">
        <f t="shared" si="50"/>
        <v/>
      </c>
      <c r="L78" s="10" t="str">
        <f t="shared" si="50"/>
        <v/>
      </c>
      <c r="M78" s="10" t="str">
        <f t="shared" si="50"/>
        <v/>
      </c>
      <c r="N78" s="10">
        <f t="shared" si="50"/>
        <v>55.434782608695649</v>
      </c>
      <c r="O78" s="10">
        <f t="shared" si="50"/>
        <v>18.478260869565219</v>
      </c>
      <c r="P78" s="16">
        <f t="shared" si="4"/>
        <v>100</v>
      </c>
    </row>
    <row r="79" spans="1:16" ht="16.05" customHeight="1" x14ac:dyDescent="0.2">
      <c r="A79" s="36"/>
      <c r="B79" s="36" t="s">
        <v>36</v>
      </c>
      <c r="C79" s="37" t="s">
        <v>21</v>
      </c>
      <c r="D79" s="8">
        <v>0</v>
      </c>
      <c r="E79" s="8">
        <v>7</v>
      </c>
      <c r="F79" s="8">
        <v>0</v>
      </c>
      <c r="G79" s="8">
        <v>0</v>
      </c>
      <c r="H79" s="8">
        <v>0</v>
      </c>
      <c r="I79" s="8">
        <v>50.599999999999994</v>
      </c>
      <c r="J79" s="8">
        <v>291.40000000000003</v>
      </c>
      <c r="K79" s="8">
        <v>455</v>
      </c>
      <c r="L79" s="8">
        <v>467.70000000000005</v>
      </c>
      <c r="M79" s="8">
        <v>487</v>
      </c>
      <c r="N79" s="8">
        <v>222.29999999999998</v>
      </c>
      <c r="O79" s="8">
        <v>137.4</v>
      </c>
      <c r="P79" s="16">
        <f t="shared" si="4"/>
        <v>2118.4</v>
      </c>
    </row>
    <row r="80" spans="1:16" ht="16.05" customHeight="1" x14ac:dyDescent="0.2">
      <c r="A80" s="36"/>
      <c r="B80" s="36"/>
      <c r="C80" s="38" t="s">
        <v>22</v>
      </c>
      <c r="D80" s="10" t="str">
        <f t="shared" ref="D80:O80" si="51">IF(D79&lt;=0,"",D79/$P79%)</f>
        <v/>
      </c>
      <c r="E80" s="10">
        <f t="shared" si="51"/>
        <v>0.33043806646525681</v>
      </c>
      <c r="F80" s="10" t="str">
        <f t="shared" si="51"/>
        <v/>
      </c>
      <c r="G80" s="10" t="str">
        <f t="shared" si="51"/>
        <v/>
      </c>
      <c r="H80" s="10" t="str">
        <f t="shared" si="51"/>
        <v/>
      </c>
      <c r="I80" s="10">
        <f t="shared" si="51"/>
        <v>2.3885951661631415</v>
      </c>
      <c r="J80" s="10">
        <f t="shared" si="51"/>
        <v>13.755664652567976</v>
      </c>
      <c r="K80" s="10">
        <f t="shared" si="51"/>
        <v>21.478474320241691</v>
      </c>
      <c r="L80" s="10">
        <f t="shared" si="51"/>
        <v>22.077983383685801</v>
      </c>
      <c r="M80" s="10">
        <f t="shared" si="51"/>
        <v>22.98904833836858</v>
      </c>
      <c r="N80" s="10">
        <f t="shared" si="51"/>
        <v>10.493768882175225</v>
      </c>
      <c r="O80" s="10">
        <f t="shared" si="51"/>
        <v>6.4860271903323259</v>
      </c>
      <c r="P80" s="16">
        <f t="shared" si="4"/>
        <v>100</v>
      </c>
    </row>
    <row r="81" spans="1:16" ht="16.05" customHeight="1" x14ac:dyDescent="0.2">
      <c r="A81" s="36"/>
      <c r="B81" s="36"/>
      <c r="C81" s="37" t="s">
        <v>23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1</v>
      </c>
      <c r="J81" s="8">
        <v>50.5</v>
      </c>
      <c r="K81" s="8">
        <v>258.39999999999998</v>
      </c>
      <c r="L81" s="8">
        <v>722.7</v>
      </c>
      <c r="M81" s="8">
        <v>999.4</v>
      </c>
      <c r="N81" s="8">
        <v>166.3</v>
      </c>
      <c r="O81" s="8">
        <v>0</v>
      </c>
      <c r="P81" s="16">
        <f t="shared" si="4"/>
        <v>2198.3000000000002</v>
      </c>
    </row>
    <row r="82" spans="1:16" ht="16.05" customHeight="1" x14ac:dyDescent="0.2">
      <c r="A82" s="36"/>
      <c r="B82" s="36"/>
      <c r="C82" s="38" t="s">
        <v>22</v>
      </c>
      <c r="D82" s="10" t="str">
        <f t="shared" ref="D82:O82" si="52">IF(D81&lt;=0,"",D81/$P81%)</f>
        <v/>
      </c>
      <c r="E82" s="10" t="str">
        <f t="shared" si="52"/>
        <v/>
      </c>
      <c r="F82" s="10" t="str">
        <f t="shared" si="52"/>
        <v/>
      </c>
      <c r="G82" s="10" t="str">
        <f t="shared" si="52"/>
        <v/>
      </c>
      <c r="H82" s="10" t="str">
        <f t="shared" si="52"/>
        <v/>
      </c>
      <c r="I82" s="10">
        <f t="shared" si="52"/>
        <v>4.5489696583723788E-2</v>
      </c>
      <c r="J82" s="10">
        <f t="shared" si="52"/>
        <v>2.2972296774780512</v>
      </c>
      <c r="K82" s="10">
        <f t="shared" si="52"/>
        <v>11.754537597234226</v>
      </c>
      <c r="L82" s="10">
        <f t="shared" si="52"/>
        <v>32.875403721057182</v>
      </c>
      <c r="M82" s="10">
        <f t="shared" si="52"/>
        <v>45.462402765773547</v>
      </c>
      <c r="N82" s="10">
        <f t="shared" si="52"/>
        <v>7.5649365418732657</v>
      </c>
      <c r="O82" s="10" t="str">
        <f t="shared" si="52"/>
        <v/>
      </c>
      <c r="P82" s="16">
        <f t="shared" si="4"/>
        <v>100</v>
      </c>
    </row>
    <row r="83" spans="1:16" ht="16.05" customHeight="1" x14ac:dyDescent="0.2">
      <c r="A83" s="36"/>
      <c r="B83" s="36"/>
      <c r="C83" s="37" t="s">
        <v>24</v>
      </c>
      <c r="D83" s="9">
        <f>SUM(D81,D79)</f>
        <v>0</v>
      </c>
      <c r="E83" s="9">
        <f t="shared" ref="E83:O83" si="53">SUM(E81,E79)</f>
        <v>7</v>
      </c>
      <c r="F83" s="9">
        <f t="shared" si="53"/>
        <v>0</v>
      </c>
      <c r="G83" s="9">
        <f t="shared" si="53"/>
        <v>0</v>
      </c>
      <c r="H83" s="9">
        <f t="shared" si="53"/>
        <v>0</v>
      </c>
      <c r="I83" s="9">
        <f t="shared" si="53"/>
        <v>51.599999999999994</v>
      </c>
      <c r="J83" s="9">
        <f t="shared" si="53"/>
        <v>341.90000000000003</v>
      </c>
      <c r="K83" s="9">
        <f t="shared" si="53"/>
        <v>713.4</v>
      </c>
      <c r="L83" s="9">
        <f t="shared" si="53"/>
        <v>1190.4000000000001</v>
      </c>
      <c r="M83" s="9">
        <f t="shared" si="53"/>
        <v>1486.4</v>
      </c>
      <c r="N83" s="9">
        <f t="shared" si="53"/>
        <v>388.6</v>
      </c>
      <c r="O83" s="9">
        <f t="shared" si="53"/>
        <v>137.4</v>
      </c>
      <c r="P83" s="16">
        <f t="shared" si="4"/>
        <v>4316.7</v>
      </c>
    </row>
    <row r="84" spans="1:16" ht="16.05" customHeight="1" x14ac:dyDescent="0.2">
      <c r="A84" s="36"/>
      <c r="B84" s="40"/>
      <c r="C84" s="38" t="s">
        <v>22</v>
      </c>
      <c r="D84" s="10" t="str">
        <f t="shared" ref="D84:O84" si="54">IF(D83&lt;=0,"",D83/$P83%)</f>
        <v/>
      </c>
      <c r="E84" s="10">
        <f t="shared" si="54"/>
        <v>0.16216090995436327</v>
      </c>
      <c r="F84" s="10" t="str">
        <f t="shared" si="54"/>
        <v/>
      </c>
      <c r="G84" s="10" t="str">
        <f t="shared" si="54"/>
        <v/>
      </c>
      <c r="H84" s="10" t="str">
        <f t="shared" si="54"/>
        <v/>
      </c>
      <c r="I84" s="10">
        <f t="shared" si="54"/>
        <v>1.1953575648064492</v>
      </c>
      <c r="J84" s="10">
        <f t="shared" si="54"/>
        <v>7.9204021590566871</v>
      </c>
      <c r="K84" s="10">
        <f t="shared" si="54"/>
        <v>16.526513308777538</v>
      </c>
      <c r="L84" s="10">
        <f t="shared" si="54"/>
        <v>27.576621029953436</v>
      </c>
      <c r="M84" s="10">
        <f t="shared" si="54"/>
        <v>34.433710936595084</v>
      </c>
      <c r="N84" s="10">
        <f t="shared" si="54"/>
        <v>9.0022470868950819</v>
      </c>
      <c r="O84" s="10">
        <f t="shared" si="54"/>
        <v>3.1829870039613595</v>
      </c>
      <c r="P84" s="16">
        <f t="shared" si="4"/>
        <v>100</v>
      </c>
    </row>
    <row r="85" spans="1:16" ht="16.05" customHeight="1" x14ac:dyDescent="0.2">
      <c r="A85" s="36"/>
      <c r="B85" s="36" t="s">
        <v>37</v>
      </c>
      <c r="C85" s="37" t="s">
        <v>21</v>
      </c>
      <c r="D85" s="8">
        <v>0</v>
      </c>
      <c r="E85" s="8">
        <v>0</v>
      </c>
      <c r="F85" s="8">
        <v>0</v>
      </c>
      <c r="G85" s="8">
        <v>0.2</v>
      </c>
      <c r="H85" s="8">
        <v>10</v>
      </c>
      <c r="I85" s="8">
        <v>0</v>
      </c>
      <c r="J85" s="8">
        <v>0.3</v>
      </c>
      <c r="K85" s="8">
        <v>6.7</v>
      </c>
      <c r="L85" s="8">
        <v>0</v>
      </c>
      <c r="M85" s="8">
        <v>1.4</v>
      </c>
      <c r="N85" s="8">
        <v>30.6</v>
      </c>
      <c r="O85" s="8">
        <v>3</v>
      </c>
      <c r="P85" s="16">
        <f t="shared" si="4"/>
        <v>52.2</v>
      </c>
    </row>
    <row r="86" spans="1:16" ht="16.05" customHeight="1" x14ac:dyDescent="0.2">
      <c r="A86" s="36"/>
      <c r="B86" s="36"/>
      <c r="C86" s="38" t="s">
        <v>22</v>
      </c>
      <c r="D86" s="10" t="str">
        <f t="shared" ref="D86:O86" si="55">IF(D85&lt;=0,"",D85/$P85%)</f>
        <v/>
      </c>
      <c r="E86" s="10" t="str">
        <f t="shared" si="55"/>
        <v/>
      </c>
      <c r="F86" s="10" t="str">
        <f t="shared" si="55"/>
        <v/>
      </c>
      <c r="G86" s="10">
        <f t="shared" si="55"/>
        <v>0.38314176245210729</v>
      </c>
      <c r="H86" s="10">
        <f t="shared" si="55"/>
        <v>19.157088122605362</v>
      </c>
      <c r="I86" s="10" t="str">
        <f t="shared" si="55"/>
        <v/>
      </c>
      <c r="J86" s="10">
        <f t="shared" si="55"/>
        <v>0.57471264367816088</v>
      </c>
      <c r="K86" s="10">
        <f t="shared" si="55"/>
        <v>12.835249042145593</v>
      </c>
      <c r="L86" s="10" t="str">
        <f t="shared" si="55"/>
        <v/>
      </c>
      <c r="M86" s="10">
        <f t="shared" si="55"/>
        <v>2.6819923371647505</v>
      </c>
      <c r="N86" s="10">
        <f t="shared" si="55"/>
        <v>58.620689655172413</v>
      </c>
      <c r="O86" s="10">
        <f t="shared" si="55"/>
        <v>5.7471264367816088</v>
      </c>
      <c r="P86" s="16">
        <f t="shared" si="4"/>
        <v>100</v>
      </c>
    </row>
    <row r="87" spans="1:16" ht="16.05" customHeight="1" x14ac:dyDescent="0.2">
      <c r="A87" s="36"/>
      <c r="B87" s="36"/>
      <c r="C87" s="37" t="s">
        <v>23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16">
        <f t="shared" si="4"/>
        <v>0</v>
      </c>
    </row>
    <row r="88" spans="1:16" ht="16.05" customHeight="1" x14ac:dyDescent="0.2">
      <c r="A88" s="36"/>
      <c r="B88" s="36"/>
      <c r="C88" s="38" t="s">
        <v>22</v>
      </c>
      <c r="D88" s="10" t="str">
        <f t="shared" ref="D88:O88" si="56">IF(D87&lt;=0,"",D87/$P87%)</f>
        <v/>
      </c>
      <c r="E88" s="10" t="str">
        <f t="shared" si="56"/>
        <v/>
      </c>
      <c r="F88" s="10" t="str">
        <f t="shared" si="56"/>
        <v/>
      </c>
      <c r="G88" s="10" t="str">
        <f t="shared" si="56"/>
        <v/>
      </c>
      <c r="H88" s="10" t="str">
        <f t="shared" si="56"/>
        <v/>
      </c>
      <c r="I88" s="10" t="str">
        <f t="shared" si="56"/>
        <v/>
      </c>
      <c r="J88" s="10" t="str">
        <f t="shared" si="56"/>
        <v/>
      </c>
      <c r="K88" s="10" t="str">
        <f t="shared" si="56"/>
        <v/>
      </c>
      <c r="L88" s="10" t="str">
        <f t="shared" si="56"/>
        <v/>
      </c>
      <c r="M88" s="10" t="str">
        <f t="shared" si="56"/>
        <v/>
      </c>
      <c r="N88" s="10" t="str">
        <f t="shared" si="56"/>
        <v/>
      </c>
      <c r="O88" s="10" t="str">
        <f t="shared" si="56"/>
        <v/>
      </c>
      <c r="P88" s="16">
        <f t="shared" si="4"/>
        <v>0</v>
      </c>
    </row>
    <row r="89" spans="1:16" ht="16.05" customHeight="1" x14ac:dyDescent="0.2">
      <c r="A89" s="36"/>
      <c r="B89" s="36"/>
      <c r="C89" s="37" t="s">
        <v>24</v>
      </c>
      <c r="D89" s="9">
        <f>SUM(D87,D85)</f>
        <v>0</v>
      </c>
      <c r="E89" s="9">
        <f t="shared" ref="E89:O89" si="57">SUM(E87,E85)</f>
        <v>0</v>
      </c>
      <c r="F89" s="9">
        <f t="shared" si="57"/>
        <v>0</v>
      </c>
      <c r="G89" s="9">
        <f t="shared" si="57"/>
        <v>0.2</v>
      </c>
      <c r="H89" s="9">
        <f t="shared" si="57"/>
        <v>10</v>
      </c>
      <c r="I89" s="9">
        <f t="shared" si="57"/>
        <v>0</v>
      </c>
      <c r="J89" s="9">
        <f t="shared" si="57"/>
        <v>0.3</v>
      </c>
      <c r="K89" s="9">
        <f t="shared" si="57"/>
        <v>6.7</v>
      </c>
      <c r="L89" s="9">
        <f t="shared" si="57"/>
        <v>0</v>
      </c>
      <c r="M89" s="9">
        <f t="shared" si="57"/>
        <v>1.4</v>
      </c>
      <c r="N89" s="9">
        <f t="shared" si="57"/>
        <v>30.6</v>
      </c>
      <c r="O89" s="9">
        <f t="shared" si="57"/>
        <v>3</v>
      </c>
      <c r="P89" s="16">
        <f t="shared" si="4"/>
        <v>52.2</v>
      </c>
    </row>
    <row r="90" spans="1:16" ht="16.05" customHeight="1" x14ac:dyDescent="0.2">
      <c r="A90" s="36"/>
      <c r="B90" s="40"/>
      <c r="C90" s="38" t="s">
        <v>22</v>
      </c>
      <c r="D90" s="10" t="str">
        <f t="shared" ref="D90:O90" si="58">IF(D89&lt;=0,"",D89/$P89%)</f>
        <v/>
      </c>
      <c r="E90" s="10" t="str">
        <f t="shared" si="58"/>
        <v/>
      </c>
      <c r="F90" s="10" t="str">
        <f t="shared" si="58"/>
        <v/>
      </c>
      <c r="G90" s="10">
        <f t="shared" si="58"/>
        <v>0.38314176245210729</v>
      </c>
      <c r="H90" s="10">
        <f t="shared" si="58"/>
        <v>19.157088122605362</v>
      </c>
      <c r="I90" s="10" t="str">
        <f t="shared" si="58"/>
        <v/>
      </c>
      <c r="J90" s="10">
        <f t="shared" si="58"/>
        <v>0.57471264367816088</v>
      </c>
      <c r="K90" s="10">
        <f t="shared" si="58"/>
        <v>12.835249042145593</v>
      </c>
      <c r="L90" s="10" t="str">
        <f t="shared" si="58"/>
        <v/>
      </c>
      <c r="M90" s="10">
        <f t="shared" si="58"/>
        <v>2.6819923371647505</v>
      </c>
      <c r="N90" s="10">
        <f t="shared" si="58"/>
        <v>58.620689655172413</v>
      </c>
      <c r="O90" s="10">
        <f t="shared" si="58"/>
        <v>5.7471264367816088</v>
      </c>
      <c r="P90" s="16">
        <f t="shared" ref="P90:P153" si="59">SUM(D90:O90)</f>
        <v>100</v>
      </c>
    </row>
    <row r="91" spans="1:16" ht="16.05" customHeight="1" x14ac:dyDescent="0.2">
      <c r="A91" s="36"/>
      <c r="B91" s="36" t="s">
        <v>38</v>
      </c>
      <c r="C91" s="37" t="s">
        <v>21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20.5</v>
      </c>
      <c r="K91" s="8">
        <v>258.89999999999998</v>
      </c>
      <c r="L91" s="8">
        <v>99.800000000000011</v>
      </c>
      <c r="M91" s="8">
        <v>20</v>
      </c>
      <c r="N91" s="8">
        <v>0</v>
      </c>
      <c r="O91" s="8">
        <v>0</v>
      </c>
      <c r="P91" s="16">
        <f t="shared" si="59"/>
        <v>399.2</v>
      </c>
    </row>
    <row r="92" spans="1:16" ht="16.05" customHeight="1" x14ac:dyDescent="0.2">
      <c r="A92" s="36"/>
      <c r="B92" s="36"/>
      <c r="C92" s="38" t="s">
        <v>22</v>
      </c>
      <c r="D92" s="10" t="str">
        <f t="shared" ref="D92:O92" si="60">IF(D91&lt;=0,"",D91/$P91%)</f>
        <v/>
      </c>
      <c r="E92" s="10" t="str">
        <f t="shared" si="60"/>
        <v/>
      </c>
      <c r="F92" s="10" t="str">
        <f t="shared" si="60"/>
        <v/>
      </c>
      <c r="G92" s="10" t="str">
        <f t="shared" si="60"/>
        <v/>
      </c>
      <c r="H92" s="10" t="str">
        <f t="shared" si="60"/>
        <v/>
      </c>
      <c r="I92" s="10" t="str">
        <f t="shared" si="60"/>
        <v/>
      </c>
      <c r="J92" s="10">
        <f t="shared" si="60"/>
        <v>5.1352705410821642</v>
      </c>
      <c r="K92" s="10">
        <f t="shared" si="60"/>
        <v>64.854709418837672</v>
      </c>
      <c r="L92" s="10">
        <f t="shared" si="60"/>
        <v>25.000000000000004</v>
      </c>
      <c r="M92" s="10">
        <f t="shared" si="60"/>
        <v>5.0100200400801604</v>
      </c>
      <c r="N92" s="10" t="str">
        <f t="shared" si="60"/>
        <v/>
      </c>
      <c r="O92" s="10" t="str">
        <f t="shared" si="60"/>
        <v/>
      </c>
      <c r="P92" s="16">
        <f t="shared" si="59"/>
        <v>100</v>
      </c>
    </row>
    <row r="93" spans="1:16" ht="16.05" customHeight="1" x14ac:dyDescent="0.2">
      <c r="A93" s="36"/>
      <c r="B93" s="36"/>
      <c r="C93" s="37" t="s">
        <v>23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1.2</v>
      </c>
      <c r="K93" s="8">
        <v>166.89999999999998</v>
      </c>
      <c r="L93" s="8">
        <v>72.599999999999994</v>
      </c>
      <c r="M93" s="8">
        <v>0</v>
      </c>
      <c r="N93" s="8">
        <v>0</v>
      </c>
      <c r="O93" s="8">
        <v>0</v>
      </c>
      <c r="P93" s="16">
        <f t="shared" si="59"/>
        <v>240.69999999999996</v>
      </c>
    </row>
    <row r="94" spans="1:16" ht="16.05" customHeight="1" x14ac:dyDescent="0.2">
      <c r="A94" s="36"/>
      <c r="B94" s="36"/>
      <c r="C94" s="38" t="s">
        <v>22</v>
      </c>
      <c r="D94" s="10" t="str">
        <f t="shared" ref="D94:O94" si="61">IF(D93&lt;=0,"",D93/$P93%)</f>
        <v/>
      </c>
      <c r="E94" s="10" t="str">
        <f t="shared" si="61"/>
        <v/>
      </c>
      <c r="F94" s="10" t="str">
        <f t="shared" si="61"/>
        <v/>
      </c>
      <c r="G94" s="10" t="str">
        <f t="shared" si="61"/>
        <v/>
      </c>
      <c r="H94" s="10" t="str">
        <f t="shared" si="61"/>
        <v/>
      </c>
      <c r="I94" s="10" t="str">
        <f t="shared" si="61"/>
        <v/>
      </c>
      <c r="J94" s="10">
        <f t="shared" si="61"/>
        <v>0.49854590776900715</v>
      </c>
      <c r="K94" s="10">
        <f t="shared" si="61"/>
        <v>69.339426672206073</v>
      </c>
      <c r="L94" s="10">
        <f t="shared" si="61"/>
        <v>30.162027420024931</v>
      </c>
      <c r="M94" s="10" t="str">
        <f t="shared" si="61"/>
        <v/>
      </c>
      <c r="N94" s="10" t="str">
        <f t="shared" si="61"/>
        <v/>
      </c>
      <c r="O94" s="10" t="str">
        <f t="shared" si="61"/>
        <v/>
      </c>
      <c r="P94" s="16">
        <f t="shared" si="59"/>
        <v>100.00000000000001</v>
      </c>
    </row>
    <row r="95" spans="1:16" ht="16.05" customHeight="1" x14ac:dyDescent="0.2">
      <c r="A95" s="36"/>
      <c r="B95" s="36"/>
      <c r="C95" s="37" t="s">
        <v>24</v>
      </c>
      <c r="D95" s="9">
        <f>SUM(D93,D91)</f>
        <v>0</v>
      </c>
      <c r="E95" s="9">
        <f t="shared" ref="E95:O95" si="62">SUM(E93,E91)</f>
        <v>0</v>
      </c>
      <c r="F95" s="9">
        <f t="shared" si="62"/>
        <v>0</v>
      </c>
      <c r="G95" s="9">
        <f t="shared" si="62"/>
        <v>0</v>
      </c>
      <c r="H95" s="9">
        <f t="shared" si="62"/>
        <v>0</v>
      </c>
      <c r="I95" s="9">
        <f t="shared" si="62"/>
        <v>0</v>
      </c>
      <c r="J95" s="9">
        <f t="shared" si="62"/>
        <v>21.7</v>
      </c>
      <c r="K95" s="9">
        <f t="shared" si="62"/>
        <v>425.79999999999995</v>
      </c>
      <c r="L95" s="9">
        <f t="shared" si="62"/>
        <v>172.4</v>
      </c>
      <c r="M95" s="9">
        <f t="shared" si="62"/>
        <v>20</v>
      </c>
      <c r="N95" s="9">
        <f t="shared" si="62"/>
        <v>0</v>
      </c>
      <c r="O95" s="9">
        <f t="shared" si="62"/>
        <v>0</v>
      </c>
      <c r="P95" s="16">
        <f t="shared" si="59"/>
        <v>639.9</v>
      </c>
    </row>
    <row r="96" spans="1:16" ht="16.05" customHeight="1" x14ac:dyDescent="0.2">
      <c r="A96" s="36"/>
      <c r="B96" s="40"/>
      <c r="C96" s="38" t="s">
        <v>22</v>
      </c>
      <c r="D96" s="10" t="str">
        <f t="shared" ref="D96:O96" si="63">IF(D95&lt;=0,"",D95/$P95%)</f>
        <v/>
      </c>
      <c r="E96" s="10" t="str">
        <f t="shared" si="63"/>
        <v/>
      </c>
      <c r="F96" s="10" t="str">
        <f t="shared" si="63"/>
        <v/>
      </c>
      <c r="G96" s="10" t="str">
        <f t="shared" si="63"/>
        <v/>
      </c>
      <c r="H96" s="10" t="str">
        <f t="shared" si="63"/>
        <v/>
      </c>
      <c r="I96" s="10" t="str">
        <f t="shared" si="63"/>
        <v/>
      </c>
      <c r="J96" s="10">
        <f t="shared" si="63"/>
        <v>3.3911548679481167</v>
      </c>
      <c r="K96" s="10">
        <f t="shared" si="63"/>
        <v>66.541647132364432</v>
      </c>
      <c r="L96" s="10">
        <f t="shared" si="63"/>
        <v>26.941709642131585</v>
      </c>
      <c r="M96" s="10">
        <f t="shared" si="63"/>
        <v>3.1254883575558683</v>
      </c>
      <c r="N96" s="10" t="str">
        <f t="shared" si="63"/>
        <v/>
      </c>
      <c r="O96" s="10" t="str">
        <f t="shared" si="63"/>
        <v/>
      </c>
      <c r="P96" s="16">
        <f t="shared" si="59"/>
        <v>100</v>
      </c>
    </row>
    <row r="97" spans="1:16" ht="16.05" customHeight="1" x14ac:dyDescent="0.2">
      <c r="A97" s="36"/>
      <c r="B97" s="36" t="s">
        <v>39</v>
      </c>
      <c r="C97" s="37" t="s">
        <v>21</v>
      </c>
      <c r="D97" s="8">
        <v>2.2999999999999998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3.2</v>
      </c>
      <c r="L97" s="8">
        <v>13.7</v>
      </c>
      <c r="M97" s="8">
        <v>10.3</v>
      </c>
      <c r="N97" s="8">
        <v>0</v>
      </c>
      <c r="O97" s="8">
        <v>0.3</v>
      </c>
      <c r="P97" s="16">
        <f t="shared" si="59"/>
        <v>29.8</v>
      </c>
    </row>
    <row r="98" spans="1:16" ht="16.05" customHeight="1" x14ac:dyDescent="0.2">
      <c r="A98" s="36"/>
      <c r="B98" s="36"/>
      <c r="C98" s="38" t="s">
        <v>22</v>
      </c>
      <c r="D98" s="10">
        <f t="shared" ref="D98:O98" si="64">IF(D97&lt;=0,"",D97/$P97%)</f>
        <v>7.7181208053691268</v>
      </c>
      <c r="E98" s="10" t="str">
        <f t="shared" si="64"/>
        <v/>
      </c>
      <c r="F98" s="10" t="str">
        <f t="shared" si="64"/>
        <v/>
      </c>
      <c r="G98" s="10" t="str">
        <f t="shared" si="64"/>
        <v/>
      </c>
      <c r="H98" s="10" t="str">
        <f t="shared" si="64"/>
        <v/>
      </c>
      <c r="I98" s="10" t="str">
        <f t="shared" si="64"/>
        <v/>
      </c>
      <c r="J98" s="10" t="str">
        <f t="shared" si="64"/>
        <v/>
      </c>
      <c r="K98" s="10">
        <f t="shared" si="64"/>
        <v>10.738255033557047</v>
      </c>
      <c r="L98" s="10">
        <f t="shared" si="64"/>
        <v>45.973154362416111</v>
      </c>
      <c r="M98" s="10">
        <f t="shared" si="64"/>
        <v>34.56375838926175</v>
      </c>
      <c r="N98" s="10" t="str">
        <f t="shared" si="64"/>
        <v/>
      </c>
      <c r="O98" s="10">
        <f t="shared" si="64"/>
        <v>1.0067114093959733</v>
      </c>
      <c r="P98" s="16">
        <f t="shared" si="59"/>
        <v>100.00000000000001</v>
      </c>
    </row>
    <row r="99" spans="1:16" ht="16.05" customHeight="1" x14ac:dyDescent="0.2">
      <c r="A99" s="36"/>
      <c r="B99" s="36"/>
      <c r="C99" s="37" t="s">
        <v>23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8.5</v>
      </c>
      <c r="L99" s="8">
        <v>31.4</v>
      </c>
      <c r="M99" s="8">
        <v>17.7</v>
      </c>
      <c r="N99" s="8">
        <v>0</v>
      </c>
      <c r="O99" s="8">
        <v>0</v>
      </c>
      <c r="P99" s="16">
        <f t="shared" si="59"/>
        <v>57.599999999999994</v>
      </c>
    </row>
    <row r="100" spans="1:16" ht="16.05" customHeight="1" x14ac:dyDescent="0.2">
      <c r="A100" s="36"/>
      <c r="B100" s="36"/>
      <c r="C100" s="38" t="s">
        <v>22</v>
      </c>
      <c r="D100" s="10" t="str">
        <f t="shared" ref="D100:O100" si="65">IF(D99&lt;=0,"",D99/$P99%)</f>
        <v/>
      </c>
      <c r="E100" s="10" t="str">
        <f t="shared" si="65"/>
        <v/>
      </c>
      <c r="F100" s="10" t="str">
        <f t="shared" si="65"/>
        <v/>
      </c>
      <c r="G100" s="10" t="str">
        <f t="shared" si="65"/>
        <v/>
      </c>
      <c r="H100" s="10" t="str">
        <f t="shared" si="65"/>
        <v/>
      </c>
      <c r="I100" s="10" t="str">
        <f t="shared" si="65"/>
        <v/>
      </c>
      <c r="J100" s="10" t="str">
        <f t="shared" si="65"/>
        <v/>
      </c>
      <c r="K100" s="10">
        <f t="shared" si="65"/>
        <v>14.756944444444446</v>
      </c>
      <c r="L100" s="10">
        <f t="shared" si="65"/>
        <v>54.513888888888893</v>
      </c>
      <c r="M100" s="10">
        <f t="shared" si="65"/>
        <v>30.729166666666668</v>
      </c>
      <c r="N100" s="10" t="str">
        <f t="shared" si="65"/>
        <v/>
      </c>
      <c r="O100" s="10" t="str">
        <f t="shared" si="65"/>
        <v/>
      </c>
      <c r="P100" s="16">
        <f t="shared" si="59"/>
        <v>100.00000000000001</v>
      </c>
    </row>
    <row r="101" spans="1:16" ht="16.05" customHeight="1" x14ac:dyDescent="0.2">
      <c r="A101" s="36"/>
      <c r="B101" s="36"/>
      <c r="C101" s="37" t="s">
        <v>24</v>
      </c>
      <c r="D101" s="9">
        <f>SUM(D99,D97)</f>
        <v>2.2999999999999998</v>
      </c>
      <c r="E101" s="9">
        <f t="shared" ref="E101:O101" si="66">SUM(E99,E97)</f>
        <v>0</v>
      </c>
      <c r="F101" s="9">
        <f t="shared" si="66"/>
        <v>0</v>
      </c>
      <c r="G101" s="9">
        <f t="shared" si="66"/>
        <v>0</v>
      </c>
      <c r="H101" s="9">
        <f t="shared" si="66"/>
        <v>0</v>
      </c>
      <c r="I101" s="9">
        <f t="shared" si="66"/>
        <v>0</v>
      </c>
      <c r="J101" s="9">
        <f t="shared" si="66"/>
        <v>0</v>
      </c>
      <c r="K101" s="9">
        <f t="shared" si="66"/>
        <v>11.7</v>
      </c>
      <c r="L101" s="9">
        <f t="shared" si="66"/>
        <v>45.099999999999994</v>
      </c>
      <c r="M101" s="9">
        <f t="shared" si="66"/>
        <v>28</v>
      </c>
      <c r="N101" s="9">
        <f t="shared" si="66"/>
        <v>0</v>
      </c>
      <c r="O101" s="9">
        <f t="shared" si="66"/>
        <v>0.3</v>
      </c>
      <c r="P101" s="16">
        <f t="shared" si="59"/>
        <v>87.399999999999991</v>
      </c>
    </row>
    <row r="102" spans="1:16" ht="16.05" customHeight="1" x14ac:dyDescent="0.2">
      <c r="A102" s="36"/>
      <c r="B102" s="40"/>
      <c r="C102" s="38" t="s">
        <v>22</v>
      </c>
      <c r="D102" s="10">
        <f t="shared" ref="D102:O102" si="67">IF(D101&lt;=0,"",D101/$P101%)</f>
        <v>2.6315789473684212</v>
      </c>
      <c r="E102" s="10" t="str">
        <f t="shared" si="67"/>
        <v/>
      </c>
      <c r="F102" s="10" t="str">
        <f t="shared" si="67"/>
        <v/>
      </c>
      <c r="G102" s="10" t="str">
        <f t="shared" si="67"/>
        <v/>
      </c>
      <c r="H102" s="10" t="str">
        <f t="shared" si="67"/>
        <v/>
      </c>
      <c r="I102" s="10" t="str">
        <f t="shared" si="67"/>
        <v/>
      </c>
      <c r="J102" s="10" t="str">
        <f t="shared" si="67"/>
        <v/>
      </c>
      <c r="K102" s="10">
        <f t="shared" si="67"/>
        <v>13.386727688787186</v>
      </c>
      <c r="L102" s="10">
        <f t="shared" si="67"/>
        <v>51.601830663615559</v>
      </c>
      <c r="M102" s="10">
        <f t="shared" si="67"/>
        <v>32.036613272311214</v>
      </c>
      <c r="N102" s="10" t="str">
        <f t="shared" si="67"/>
        <v/>
      </c>
      <c r="O102" s="10">
        <f t="shared" si="67"/>
        <v>0.34324942791762014</v>
      </c>
      <c r="P102" s="16">
        <f t="shared" si="59"/>
        <v>100</v>
      </c>
    </row>
    <row r="103" spans="1:16" ht="16.05" customHeight="1" x14ac:dyDescent="0.2">
      <c r="A103" s="36"/>
      <c r="B103" s="36" t="s">
        <v>40</v>
      </c>
      <c r="C103" s="37" t="s">
        <v>21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66.5</v>
      </c>
      <c r="J103" s="8">
        <v>119.3</v>
      </c>
      <c r="K103" s="8">
        <v>242.2</v>
      </c>
      <c r="L103" s="8">
        <v>294.10000000000002</v>
      </c>
      <c r="M103" s="8">
        <v>164.7</v>
      </c>
      <c r="N103" s="8">
        <v>0</v>
      </c>
      <c r="O103" s="8">
        <v>0</v>
      </c>
      <c r="P103" s="16">
        <f t="shared" si="59"/>
        <v>886.8</v>
      </c>
    </row>
    <row r="104" spans="1:16" ht="16.05" customHeight="1" x14ac:dyDescent="0.2">
      <c r="A104" s="36"/>
      <c r="B104" s="36"/>
      <c r="C104" s="38" t="s">
        <v>22</v>
      </c>
      <c r="D104" s="10" t="str">
        <f t="shared" ref="D104:O104" si="68">IF(D103&lt;=0,"",D103/$P103%)</f>
        <v/>
      </c>
      <c r="E104" s="10" t="str">
        <f t="shared" si="68"/>
        <v/>
      </c>
      <c r="F104" s="10" t="str">
        <f t="shared" si="68"/>
        <v/>
      </c>
      <c r="G104" s="10" t="str">
        <f t="shared" si="68"/>
        <v/>
      </c>
      <c r="H104" s="10" t="str">
        <f t="shared" si="68"/>
        <v/>
      </c>
      <c r="I104" s="10">
        <f t="shared" si="68"/>
        <v>7.4988723500225527</v>
      </c>
      <c r="J104" s="10">
        <f t="shared" si="68"/>
        <v>13.452864230942714</v>
      </c>
      <c r="K104" s="10">
        <f t="shared" si="68"/>
        <v>27.311682453766348</v>
      </c>
      <c r="L104" s="10">
        <f t="shared" si="68"/>
        <v>33.164185836716285</v>
      </c>
      <c r="M104" s="10">
        <f t="shared" si="68"/>
        <v>18.572395128552095</v>
      </c>
      <c r="N104" s="10" t="str">
        <f t="shared" si="68"/>
        <v/>
      </c>
      <c r="O104" s="10" t="str">
        <f t="shared" si="68"/>
        <v/>
      </c>
      <c r="P104" s="16">
        <f t="shared" si="59"/>
        <v>100</v>
      </c>
    </row>
    <row r="105" spans="1:16" ht="16.05" customHeight="1" x14ac:dyDescent="0.2">
      <c r="A105" s="36"/>
      <c r="B105" s="36"/>
      <c r="C105" s="37" t="s">
        <v>23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120.7</v>
      </c>
      <c r="K105" s="8">
        <v>168.79999999999998</v>
      </c>
      <c r="L105" s="8">
        <v>179.3</v>
      </c>
      <c r="M105" s="8">
        <v>65.2</v>
      </c>
      <c r="N105" s="8">
        <v>0</v>
      </c>
      <c r="O105" s="8">
        <v>0</v>
      </c>
      <c r="P105" s="16">
        <f t="shared" si="59"/>
        <v>534</v>
      </c>
    </row>
    <row r="106" spans="1:16" ht="16.05" customHeight="1" x14ac:dyDescent="0.2">
      <c r="A106" s="36"/>
      <c r="B106" s="36"/>
      <c r="C106" s="38" t="s">
        <v>22</v>
      </c>
      <c r="D106" s="10" t="str">
        <f t="shared" ref="D106:O106" si="69">IF(D105&lt;=0,"",D105/$P105%)</f>
        <v/>
      </c>
      <c r="E106" s="10" t="str">
        <f t="shared" si="69"/>
        <v/>
      </c>
      <c r="F106" s="10" t="str">
        <f t="shared" si="69"/>
        <v/>
      </c>
      <c r="G106" s="10" t="str">
        <f t="shared" si="69"/>
        <v/>
      </c>
      <c r="H106" s="10" t="str">
        <f t="shared" si="69"/>
        <v/>
      </c>
      <c r="I106" s="10" t="str">
        <f t="shared" si="69"/>
        <v/>
      </c>
      <c r="J106" s="10">
        <f t="shared" si="69"/>
        <v>22.602996254681649</v>
      </c>
      <c r="K106" s="10">
        <f t="shared" si="69"/>
        <v>31.610486891385765</v>
      </c>
      <c r="L106" s="10">
        <f t="shared" si="69"/>
        <v>33.576779026217231</v>
      </c>
      <c r="M106" s="10">
        <f t="shared" si="69"/>
        <v>12.209737827715356</v>
      </c>
      <c r="N106" s="10" t="str">
        <f t="shared" si="69"/>
        <v/>
      </c>
      <c r="O106" s="10" t="str">
        <f t="shared" si="69"/>
        <v/>
      </c>
      <c r="P106" s="16">
        <f t="shared" si="59"/>
        <v>100.00000000000001</v>
      </c>
    </row>
    <row r="107" spans="1:16" ht="16.05" customHeight="1" x14ac:dyDescent="0.2">
      <c r="A107" s="36"/>
      <c r="B107" s="36"/>
      <c r="C107" s="37" t="s">
        <v>24</v>
      </c>
      <c r="D107" s="9">
        <f>SUM(D105,D103)</f>
        <v>0</v>
      </c>
      <c r="E107" s="9">
        <f t="shared" ref="E107:O107" si="70">SUM(E105,E103)</f>
        <v>0</v>
      </c>
      <c r="F107" s="9">
        <f t="shared" si="70"/>
        <v>0</v>
      </c>
      <c r="G107" s="9">
        <f t="shared" si="70"/>
        <v>0</v>
      </c>
      <c r="H107" s="9">
        <f t="shared" si="70"/>
        <v>0</v>
      </c>
      <c r="I107" s="9">
        <f t="shared" si="70"/>
        <v>66.5</v>
      </c>
      <c r="J107" s="9">
        <f t="shared" si="70"/>
        <v>240</v>
      </c>
      <c r="K107" s="9">
        <f t="shared" si="70"/>
        <v>411</v>
      </c>
      <c r="L107" s="9">
        <f t="shared" si="70"/>
        <v>473.40000000000003</v>
      </c>
      <c r="M107" s="9">
        <f t="shared" si="70"/>
        <v>229.89999999999998</v>
      </c>
      <c r="N107" s="9">
        <f t="shared" si="70"/>
        <v>0</v>
      </c>
      <c r="O107" s="9">
        <f t="shared" si="70"/>
        <v>0</v>
      </c>
      <c r="P107" s="16">
        <f t="shared" si="59"/>
        <v>1420.8000000000002</v>
      </c>
    </row>
    <row r="108" spans="1:16" ht="16.05" customHeight="1" x14ac:dyDescent="0.2">
      <c r="A108" s="36"/>
      <c r="B108" s="40"/>
      <c r="C108" s="38" t="s">
        <v>22</v>
      </c>
      <c r="D108" s="10" t="str">
        <f t="shared" ref="D108:O108" si="71">IF(D107&lt;=0,"",D107/$P107%)</f>
        <v/>
      </c>
      <c r="E108" s="10" t="str">
        <f t="shared" si="71"/>
        <v/>
      </c>
      <c r="F108" s="10" t="str">
        <f t="shared" si="71"/>
        <v/>
      </c>
      <c r="G108" s="10" t="str">
        <f t="shared" si="71"/>
        <v/>
      </c>
      <c r="H108" s="10" t="str">
        <f t="shared" si="71"/>
        <v/>
      </c>
      <c r="I108" s="10">
        <f t="shared" si="71"/>
        <v>4.6804617117117111</v>
      </c>
      <c r="J108" s="10">
        <f t="shared" si="71"/>
        <v>16.891891891891891</v>
      </c>
      <c r="K108" s="10">
        <f t="shared" si="71"/>
        <v>28.92736486486486</v>
      </c>
      <c r="L108" s="10">
        <f t="shared" si="71"/>
        <v>33.319256756756758</v>
      </c>
      <c r="M108" s="10">
        <f t="shared" si="71"/>
        <v>16.18102477477477</v>
      </c>
      <c r="N108" s="10" t="str">
        <f t="shared" si="71"/>
        <v/>
      </c>
      <c r="O108" s="10" t="str">
        <f t="shared" si="71"/>
        <v/>
      </c>
      <c r="P108" s="16">
        <f t="shared" si="59"/>
        <v>99.999999999999986</v>
      </c>
    </row>
    <row r="109" spans="1:16" ht="16.05" customHeight="1" x14ac:dyDescent="0.2">
      <c r="A109" s="36"/>
      <c r="B109" s="36" t="s">
        <v>41</v>
      </c>
      <c r="C109" s="37" t="s">
        <v>21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22.6</v>
      </c>
      <c r="K109" s="8">
        <v>49.1</v>
      </c>
      <c r="L109" s="8">
        <v>29.7</v>
      </c>
      <c r="M109" s="8">
        <v>5.8</v>
      </c>
      <c r="N109" s="8">
        <v>0</v>
      </c>
      <c r="O109" s="8">
        <v>0</v>
      </c>
      <c r="P109" s="16">
        <f t="shared" si="59"/>
        <v>107.2</v>
      </c>
    </row>
    <row r="110" spans="1:16" ht="16.05" customHeight="1" x14ac:dyDescent="0.2">
      <c r="A110" s="36"/>
      <c r="B110" s="36"/>
      <c r="C110" s="38" t="s">
        <v>22</v>
      </c>
      <c r="D110" s="10" t="str">
        <f t="shared" ref="D110:O110" si="72">IF(D109&lt;=0,"",D109/$P109%)</f>
        <v/>
      </c>
      <c r="E110" s="10" t="str">
        <f t="shared" si="72"/>
        <v/>
      </c>
      <c r="F110" s="10" t="str">
        <f t="shared" si="72"/>
        <v/>
      </c>
      <c r="G110" s="10" t="str">
        <f t="shared" si="72"/>
        <v/>
      </c>
      <c r="H110" s="10" t="str">
        <f t="shared" si="72"/>
        <v/>
      </c>
      <c r="I110" s="10" t="str">
        <f t="shared" si="72"/>
        <v/>
      </c>
      <c r="J110" s="10">
        <f t="shared" si="72"/>
        <v>21.082089552238806</v>
      </c>
      <c r="K110" s="10">
        <f t="shared" si="72"/>
        <v>45.802238805970148</v>
      </c>
      <c r="L110" s="10">
        <f t="shared" si="72"/>
        <v>27.705223880597014</v>
      </c>
      <c r="M110" s="10">
        <f t="shared" si="72"/>
        <v>5.4104477611940291</v>
      </c>
      <c r="N110" s="10" t="str">
        <f t="shared" si="72"/>
        <v/>
      </c>
      <c r="O110" s="10" t="str">
        <f t="shared" si="72"/>
        <v/>
      </c>
      <c r="P110" s="16">
        <f t="shared" si="59"/>
        <v>100.00000000000001</v>
      </c>
    </row>
    <row r="111" spans="1:16" ht="16.05" customHeight="1" x14ac:dyDescent="0.2">
      <c r="A111" s="36"/>
      <c r="B111" s="36"/>
      <c r="C111" s="37" t="s">
        <v>23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3.6</v>
      </c>
      <c r="M111" s="8">
        <v>1.1000000000000001</v>
      </c>
      <c r="N111" s="8">
        <v>0</v>
      </c>
      <c r="O111" s="8">
        <v>0</v>
      </c>
      <c r="P111" s="16">
        <f t="shared" si="59"/>
        <v>4.7</v>
      </c>
    </row>
    <row r="112" spans="1:16" ht="16.05" customHeight="1" x14ac:dyDescent="0.2">
      <c r="A112" s="36"/>
      <c r="B112" s="36"/>
      <c r="C112" s="38" t="s">
        <v>22</v>
      </c>
      <c r="D112" s="10" t="str">
        <f t="shared" ref="D112:O112" si="73">IF(D111&lt;=0,"",D111/$P111%)</f>
        <v/>
      </c>
      <c r="E112" s="10" t="str">
        <f t="shared" si="73"/>
        <v/>
      </c>
      <c r="F112" s="10" t="str">
        <f t="shared" si="73"/>
        <v/>
      </c>
      <c r="G112" s="10" t="str">
        <f t="shared" si="73"/>
        <v/>
      </c>
      <c r="H112" s="10" t="str">
        <f t="shared" si="73"/>
        <v/>
      </c>
      <c r="I112" s="10" t="str">
        <f t="shared" si="73"/>
        <v/>
      </c>
      <c r="J112" s="10" t="str">
        <f t="shared" si="73"/>
        <v/>
      </c>
      <c r="K112" s="10" t="str">
        <f t="shared" si="73"/>
        <v/>
      </c>
      <c r="L112" s="10">
        <f t="shared" si="73"/>
        <v>76.59574468085107</v>
      </c>
      <c r="M112" s="10">
        <f t="shared" si="73"/>
        <v>23.404255319148938</v>
      </c>
      <c r="N112" s="10" t="str">
        <f t="shared" si="73"/>
        <v/>
      </c>
      <c r="O112" s="10" t="str">
        <f t="shared" si="73"/>
        <v/>
      </c>
      <c r="P112" s="16">
        <f t="shared" si="59"/>
        <v>100</v>
      </c>
    </row>
    <row r="113" spans="1:16" ht="16.05" customHeight="1" x14ac:dyDescent="0.2">
      <c r="A113" s="36"/>
      <c r="B113" s="36"/>
      <c r="C113" s="37" t="s">
        <v>24</v>
      </c>
      <c r="D113" s="9">
        <f>SUM(D111,D109)</f>
        <v>0</v>
      </c>
      <c r="E113" s="9">
        <f t="shared" ref="E113:O113" si="74">SUM(E111,E109)</f>
        <v>0</v>
      </c>
      <c r="F113" s="9">
        <f t="shared" si="74"/>
        <v>0</v>
      </c>
      <c r="G113" s="9">
        <f t="shared" si="74"/>
        <v>0</v>
      </c>
      <c r="H113" s="9">
        <f t="shared" si="74"/>
        <v>0</v>
      </c>
      <c r="I113" s="9">
        <f t="shared" si="74"/>
        <v>0</v>
      </c>
      <c r="J113" s="9">
        <f t="shared" si="74"/>
        <v>22.6</v>
      </c>
      <c r="K113" s="9">
        <f t="shared" si="74"/>
        <v>49.1</v>
      </c>
      <c r="L113" s="9">
        <f t="shared" si="74"/>
        <v>33.299999999999997</v>
      </c>
      <c r="M113" s="9">
        <f t="shared" si="74"/>
        <v>6.9</v>
      </c>
      <c r="N113" s="9">
        <f t="shared" si="74"/>
        <v>0</v>
      </c>
      <c r="O113" s="9">
        <f t="shared" si="74"/>
        <v>0</v>
      </c>
      <c r="P113" s="16">
        <f t="shared" si="59"/>
        <v>111.9</v>
      </c>
    </row>
    <row r="114" spans="1:16" ht="16.05" customHeight="1" x14ac:dyDescent="0.2">
      <c r="A114" s="36"/>
      <c r="B114" s="40"/>
      <c r="C114" s="38" t="s">
        <v>22</v>
      </c>
      <c r="D114" s="10" t="str">
        <f t="shared" ref="D114:O114" si="75">IF(D113&lt;=0,"",D113/$P113%)</f>
        <v/>
      </c>
      <c r="E114" s="10" t="str">
        <f t="shared" si="75"/>
        <v/>
      </c>
      <c r="F114" s="10" t="str">
        <f t="shared" si="75"/>
        <v/>
      </c>
      <c r="G114" s="10" t="str">
        <f t="shared" si="75"/>
        <v/>
      </c>
      <c r="H114" s="10" t="str">
        <f t="shared" si="75"/>
        <v/>
      </c>
      <c r="I114" s="10" t="str">
        <f t="shared" si="75"/>
        <v/>
      </c>
      <c r="J114" s="10">
        <f t="shared" si="75"/>
        <v>20.196604110813226</v>
      </c>
      <c r="K114" s="10">
        <f t="shared" si="75"/>
        <v>43.87846291331546</v>
      </c>
      <c r="L114" s="10">
        <f t="shared" si="75"/>
        <v>29.75871313672922</v>
      </c>
      <c r="M114" s="10">
        <f t="shared" si="75"/>
        <v>6.1662198391420917</v>
      </c>
      <c r="N114" s="10" t="str">
        <f t="shared" si="75"/>
        <v/>
      </c>
      <c r="O114" s="10" t="str">
        <f t="shared" si="75"/>
        <v/>
      </c>
      <c r="P114" s="16">
        <f t="shared" si="59"/>
        <v>100</v>
      </c>
    </row>
    <row r="115" spans="1:16" ht="16.05" customHeight="1" x14ac:dyDescent="0.2">
      <c r="A115" s="36"/>
      <c r="B115" s="36" t="s">
        <v>42</v>
      </c>
      <c r="C115" s="37" t="s">
        <v>21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1.2</v>
      </c>
      <c r="J115" s="8">
        <v>12.399999999999999</v>
      </c>
      <c r="K115" s="8">
        <v>56.1</v>
      </c>
      <c r="L115" s="8">
        <v>69.900000000000006</v>
      </c>
      <c r="M115" s="8">
        <v>37.4</v>
      </c>
      <c r="N115" s="8">
        <v>0</v>
      </c>
      <c r="O115" s="8">
        <v>0</v>
      </c>
      <c r="P115" s="16">
        <f t="shared" si="59"/>
        <v>177.00000000000003</v>
      </c>
    </row>
    <row r="116" spans="1:16" ht="16.05" customHeight="1" x14ac:dyDescent="0.2">
      <c r="A116" s="36"/>
      <c r="B116" s="36"/>
      <c r="C116" s="38" t="s">
        <v>22</v>
      </c>
      <c r="D116" s="10" t="str">
        <f t="shared" ref="D116:O116" si="76">IF(D115&lt;=0,"",D115/$P115%)</f>
        <v/>
      </c>
      <c r="E116" s="10" t="str">
        <f t="shared" si="76"/>
        <v/>
      </c>
      <c r="F116" s="10" t="str">
        <f t="shared" si="76"/>
        <v/>
      </c>
      <c r="G116" s="10" t="str">
        <f t="shared" si="76"/>
        <v/>
      </c>
      <c r="H116" s="10" t="str">
        <f t="shared" si="76"/>
        <v/>
      </c>
      <c r="I116" s="10">
        <f t="shared" si="76"/>
        <v>0.67796610169491511</v>
      </c>
      <c r="J116" s="10">
        <f t="shared" si="76"/>
        <v>7.0056497175141228</v>
      </c>
      <c r="K116" s="10">
        <f t="shared" si="76"/>
        <v>31.694915254237284</v>
      </c>
      <c r="L116" s="10">
        <f t="shared" si="76"/>
        <v>39.49152542372881</v>
      </c>
      <c r="M116" s="10">
        <f t="shared" si="76"/>
        <v>21.129943502824855</v>
      </c>
      <c r="N116" s="10" t="str">
        <f t="shared" si="76"/>
        <v/>
      </c>
      <c r="O116" s="10" t="str">
        <f t="shared" si="76"/>
        <v/>
      </c>
      <c r="P116" s="16">
        <f t="shared" si="59"/>
        <v>100</v>
      </c>
    </row>
    <row r="117" spans="1:16" ht="16.05" customHeight="1" x14ac:dyDescent="0.2">
      <c r="A117" s="36"/>
      <c r="B117" s="36"/>
      <c r="C117" s="37" t="s">
        <v>23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7.3999999999999995</v>
      </c>
      <c r="K117" s="8">
        <v>37.9</v>
      </c>
      <c r="L117" s="8">
        <v>57.5</v>
      </c>
      <c r="M117" s="8">
        <v>23.5</v>
      </c>
      <c r="N117" s="8">
        <v>0</v>
      </c>
      <c r="O117" s="8">
        <v>0</v>
      </c>
      <c r="P117" s="16">
        <f t="shared" si="59"/>
        <v>126.3</v>
      </c>
    </row>
    <row r="118" spans="1:16" ht="16.05" customHeight="1" x14ac:dyDescent="0.2">
      <c r="A118" s="36"/>
      <c r="B118" s="36"/>
      <c r="C118" s="38" t="s">
        <v>22</v>
      </c>
      <c r="D118" s="10" t="str">
        <f t="shared" ref="D118:O118" si="77">IF(D117&lt;=0,"",D117/$P117%)</f>
        <v/>
      </c>
      <c r="E118" s="10" t="str">
        <f t="shared" si="77"/>
        <v/>
      </c>
      <c r="F118" s="10" t="str">
        <f t="shared" si="77"/>
        <v/>
      </c>
      <c r="G118" s="10" t="str">
        <f t="shared" si="77"/>
        <v/>
      </c>
      <c r="H118" s="10" t="str">
        <f t="shared" si="77"/>
        <v/>
      </c>
      <c r="I118" s="10" t="str">
        <f t="shared" si="77"/>
        <v/>
      </c>
      <c r="J118" s="10">
        <f t="shared" si="77"/>
        <v>5.8590657165479021</v>
      </c>
      <c r="K118" s="10">
        <f t="shared" si="77"/>
        <v>30.007917656373714</v>
      </c>
      <c r="L118" s="10">
        <f t="shared" si="77"/>
        <v>45.526524148851941</v>
      </c>
      <c r="M118" s="10">
        <f t="shared" si="77"/>
        <v>18.606492478226446</v>
      </c>
      <c r="N118" s="10" t="str">
        <f t="shared" si="77"/>
        <v/>
      </c>
      <c r="O118" s="10" t="str">
        <f t="shared" si="77"/>
        <v/>
      </c>
      <c r="P118" s="16">
        <f t="shared" si="59"/>
        <v>100</v>
      </c>
    </row>
    <row r="119" spans="1:16" ht="16.05" customHeight="1" x14ac:dyDescent="0.2">
      <c r="A119" s="36"/>
      <c r="B119" s="36"/>
      <c r="C119" s="37" t="s">
        <v>24</v>
      </c>
      <c r="D119" s="9">
        <f>SUM(D117,D115)</f>
        <v>0</v>
      </c>
      <c r="E119" s="9">
        <f t="shared" ref="E119:O119" si="78">SUM(E117,E115)</f>
        <v>0</v>
      </c>
      <c r="F119" s="9">
        <f t="shared" si="78"/>
        <v>0</v>
      </c>
      <c r="G119" s="9">
        <f t="shared" si="78"/>
        <v>0</v>
      </c>
      <c r="H119" s="9">
        <f t="shared" si="78"/>
        <v>0</v>
      </c>
      <c r="I119" s="9">
        <f t="shared" si="78"/>
        <v>1.2</v>
      </c>
      <c r="J119" s="9">
        <f t="shared" si="78"/>
        <v>19.799999999999997</v>
      </c>
      <c r="K119" s="9">
        <f t="shared" si="78"/>
        <v>94</v>
      </c>
      <c r="L119" s="9">
        <f t="shared" si="78"/>
        <v>127.4</v>
      </c>
      <c r="M119" s="9">
        <f t="shared" si="78"/>
        <v>60.9</v>
      </c>
      <c r="N119" s="9">
        <f t="shared" si="78"/>
        <v>0</v>
      </c>
      <c r="O119" s="9">
        <f t="shared" si="78"/>
        <v>0</v>
      </c>
      <c r="P119" s="16">
        <f t="shared" si="59"/>
        <v>303.3</v>
      </c>
    </row>
    <row r="120" spans="1:16" ht="16.05" customHeight="1" x14ac:dyDescent="0.2">
      <c r="A120" s="36"/>
      <c r="B120" s="40"/>
      <c r="C120" s="38" t="s">
        <v>22</v>
      </c>
      <c r="D120" s="10" t="str">
        <f t="shared" ref="D120:O120" si="79">IF(D119&lt;=0,"",D119/$P119%)</f>
        <v/>
      </c>
      <c r="E120" s="10" t="str">
        <f t="shared" si="79"/>
        <v/>
      </c>
      <c r="F120" s="10" t="str">
        <f t="shared" si="79"/>
        <v/>
      </c>
      <c r="G120" s="10" t="str">
        <f t="shared" si="79"/>
        <v/>
      </c>
      <c r="H120" s="10" t="str">
        <f t="shared" si="79"/>
        <v/>
      </c>
      <c r="I120" s="10">
        <f t="shared" si="79"/>
        <v>0.39564787339268054</v>
      </c>
      <c r="J120" s="10">
        <f t="shared" si="79"/>
        <v>6.5281899109792274</v>
      </c>
      <c r="K120" s="10">
        <f t="shared" si="79"/>
        <v>30.992416749093309</v>
      </c>
      <c r="L120" s="10">
        <f t="shared" si="79"/>
        <v>42.004615891856254</v>
      </c>
      <c r="M120" s="10">
        <f t="shared" si="79"/>
        <v>20.079129574678536</v>
      </c>
      <c r="N120" s="10" t="str">
        <f t="shared" si="79"/>
        <v/>
      </c>
      <c r="O120" s="10" t="str">
        <f t="shared" si="79"/>
        <v/>
      </c>
      <c r="P120" s="16">
        <f t="shared" si="59"/>
        <v>100</v>
      </c>
    </row>
    <row r="121" spans="1:16" ht="16.05" customHeight="1" x14ac:dyDescent="0.2">
      <c r="A121" s="36"/>
      <c r="B121" s="36" t="s">
        <v>43</v>
      </c>
      <c r="C121" s="37" t="s">
        <v>21</v>
      </c>
      <c r="D121" s="8">
        <v>0</v>
      </c>
      <c r="E121" s="8">
        <v>0</v>
      </c>
      <c r="F121" s="8">
        <v>1.5</v>
      </c>
      <c r="G121" s="8">
        <v>10.5</v>
      </c>
      <c r="H121" s="8">
        <v>21.6</v>
      </c>
      <c r="I121" s="8">
        <v>15.600000000000001</v>
      </c>
      <c r="J121" s="8">
        <v>0.2</v>
      </c>
      <c r="K121" s="8">
        <v>0.6</v>
      </c>
      <c r="L121" s="8">
        <v>0</v>
      </c>
      <c r="M121" s="8">
        <v>0</v>
      </c>
      <c r="N121" s="8">
        <v>0</v>
      </c>
      <c r="O121" s="8">
        <v>0</v>
      </c>
      <c r="P121" s="16">
        <f t="shared" si="59"/>
        <v>50.000000000000007</v>
      </c>
    </row>
    <row r="122" spans="1:16" ht="16.05" customHeight="1" x14ac:dyDescent="0.2">
      <c r="A122" s="36"/>
      <c r="B122" s="36"/>
      <c r="C122" s="38" t="s">
        <v>22</v>
      </c>
      <c r="D122" s="10">
        <f t="shared" ref="D122:O124" si="80">IF($P121=0,0,D121/$P121%)</f>
        <v>0</v>
      </c>
      <c r="E122" s="10">
        <f t="shared" si="80"/>
        <v>0</v>
      </c>
      <c r="F122" s="10">
        <f t="shared" si="80"/>
        <v>2.9999999999999991</v>
      </c>
      <c r="G122" s="10">
        <f t="shared" si="80"/>
        <v>20.999999999999996</v>
      </c>
      <c r="H122" s="10">
        <f t="shared" si="80"/>
        <v>43.199999999999996</v>
      </c>
      <c r="I122" s="10">
        <f t="shared" si="80"/>
        <v>31.199999999999996</v>
      </c>
      <c r="J122" s="10">
        <f t="shared" si="80"/>
        <v>0.39999999999999991</v>
      </c>
      <c r="K122" s="10">
        <f t="shared" si="80"/>
        <v>1.1999999999999997</v>
      </c>
      <c r="L122" s="10">
        <f t="shared" si="80"/>
        <v>0</v>
      </c>
      <c r="M122" s="10">
        <f t="shared" si="80"/>
        <v>0</v>
      </c>
      <c r="N122" s="10">
        <f t="shared" si="80"/>
        <v>0</v>
      </c>
      <c r="O122" s="10">
        <f t="shared" si="80"/>
        <v>0</v>
      </c>
      <c r="P122" s="16">
        <f t="shared" si="59"/>
        <v>99.999999999999986</v>
      </c>
    </row>
    <row r="123" spans="1:16" ht="16.05" customHeight="1" x14ac:dyDescent="0.2">
      <c r="A123" s="36"/>
      <c r="B123" s="36"/>
      <c r="C123" s="37" t="s">
        <v>23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16">
        <f>SUM(D123:O123)</f>
        <v>0</v>
      </c>
    </row>
    <row r="124" spans="1:16" ht="16.05" customHeight="1" x14ac:dyDescent="0.2">
      <c r="A124" s="36"/>
      <c r="B124" s="36"/>
      <c r="C124" s="38" t="s">
        <v>22</v>
      </c>
      <c r="D124" s="10">
        <f t="shared" si="80"/>
        <v>0</v>
      </c>
      <c r="E124" s="10">
        <f t="shared" si="80"/>
        <v>0</v>
      </c>
      <c r="F124" s="10">
        <f t="shared" si="80"/>
        <v>0</v>
      </c>
      <c r="G124" s="10">
        <f t="shared" si="80"/>
        <v>0</v>
      </c>
      <c r="H124" s="10">
        <f t="shared" si="80"/>
        <v>0</v>
      </c>
      <c r="I124" s="10">
        <f t="shared" si="80"/>
        <v>0</v>
      </c>
      <c r="J124" s="10">
        <f t="shared" si="80"/>
        <v>0</v>
      </c>
      <c r="K124" s="10">
        <f t="shared" si="80"/>
        <v>0</v>
      </c>
      <c r="L124" s="10">
        <f t="shared" si="80"/>
        <v>0</v>
      </c>
      <c r="M124" s="10">
        <f t="shared" si="80"/>
        <v>0</v>
      </c>
      <c r="N124" s="10">
        <f t="shared" si="80"/>
        <v>0</v>
      </c>
      <c r="O124" s="10">
        <f t="shared" si="80"/>
        <v>0</v>
      </c>
      <c r="P124" s="16">
        <f t="shared" ref="P124:P127" si="81">SUM(D124:O124)</f>
        <v>0</v>
      </c>
    </row>
    <row r="125" spans="1:16" ht="16.05" customHeight="1" x14ac:dyDescent="0.2">
      <c r="A125" s="36"/>
      <c r="B125" s="36"/>
      <c r="C125" s="37" t="s">
        <v>24</v>
      </c>
      <c r="D125" s="9">
        <f>D121+D123</f>
        <v>0</v>
      </c>
      <c r="E125" s="9">
        <f t="shared" ref="E125:O125" si="82">E121+E123</f>
        <v>0</v>
      </c>
      <c r="F125" s="9">
        <f t="shared" si="82"/>
        <v>1.5</v>
      </c>
      <c r="G125" s="9">
        <f t="shared" si="82"/>
        <v>10.5</v>
      </c>
      <c r="H125" s="9">
        <f t="shared" si="82"/>
        <v>21.6</v>
      </c>
      <c r="I125" s="9">
        <f t="shared" si="82"/>
        <v>15.600000000000001</v>
      </c>
      <c r="J125" s="9">
        <f t="shared" si="82"/>
        <v>0.2</v>
      </c>
      <c r="K125" s="9">
        <f t="shared" si="82"/>
        <v>0.6</v>
      </c>
      <c r="L125" s="9">
        <f t="shared" si="82"/>
        <v>0</v>
      </c>
      <c r="M125" s="9">
        <f t="shared" si="82"/>
        <v>0</v>
      </c>
      <c r="N125" s="9">
        <f t="shared" si="82"/>
        <v>0</v>
      </c>
      <c r="O125" s="9">
        <f t="shared" si="82"/>
        <v>0</v>
      </c>
      <c r="P125" s="16">
        <f t="shared" si="81"/>
        <v>50.000000000000007</v>
      </c>
    </row>
    <row r="126" spans="1:16" ht="16.05" customHeight="1" x14ac:dyDescent="0.2">
      <c r="A126" s="36"/>
      <c r="B126" s="40"/>
      <c r="C126" s="38" t="s">
        <v>22</v>
      </c>
      <c r="D126" s="10">
        <f t="shared" ref="D126:O126" si="83">IF($P125=0,0,D125/$P125%)</f>
        <v>0</v>
      </c>
      <c r="E126" s="10">
        <f t="shared" si="83"/>
        <v>0</v>
      </c>
      <c r="F126" s="10">
        <f t="shared" si="83"/>
        <v>2.9999999999999991</v>
      </c>
      <c r="G126" s="10">
        <f t="shared" si="83"/>
        <v>20.999999999999996</v>
      </c>
      <c r="H126" s="10">
        <f t="shared" si="83"/>
        <v>43.199999999999996</v>
      </c>
      <c r="I126" s="10">
        <f t="shared" si="83"/>
        <v>31.199999999999996</v>
      </c>
      <c r="J126" s="10">
        <f t="shared" si="83"/>
        <v>0.39999999999999991</v>
      </c>
      <c r="K126" s="10">
        <f t="shared" si="83"/>
        <v>1.1999999999999997</v>
      </c>
      <c r="L126" s="10">
        <f t="shared" si="83"/>
        <v>0</v>
      </c>
      <c r="M126" s="10">
        <f t="shared" si="83"/>
        <v>0</v>
      </c>
      <c r="N126" s="10">
        <f t="shared" si="83"/>
        <v>0</v>
      </c>
      <c r="O126" s="10">
        <f t="shared" si="83"/>
        <v>0</v>
      </c>
      <c r="P126" s="16">
        <f t="shared" si="81"/>
        <v>99.999999999999986</v>
      </c>
    </row>
    <row r="127" spans="1:16" ht="16.05" customHeight="1" x14ac:dyDescent="0.2">
      <c r="A127" s="36"/>
      <c r="B127" s="36" t="s">
        <v>44</v>
      </c>
      <c r="C127" s="37" t="s">
        <v>21</v>
      </c>
      <c r="D127" s="8">
        <v>0</v>
      </c>
      <c r="E127" s="8">
        <v>0</v>
      </c>
      <c r="F127" s="8">
        <v>0</v>
      </c>
      <c r="G127" s="8">
        <v>0</v>
      </c>
      <c r="H127" s="8">
        <v>15.6</v>
      </c>
      <c r="I127" s="8">
        <v>32</v>
      </c>
      <c r="J127" s="8">
        <v>27.3</v>
      </c>
      <c r="K127" s="8">
        <v>23</v>
      </c>
      <c r="L127" s="8">
        <v>22.4</v>
      </c>
      <c r="M127" s="8">
        <v>24.1</v>
      </c>
      <c r="N127" s="8">
        <v>1.3</v>
      </c>
      <c r="O127" s="8">
        <v>0</v>
      </c>
      <c r="P127" s="16">
        <f t="shared" si="81"/>
        <v>145.70000000000002</v>
      </c>
    </row>
    <row r="128" spans="1:16" ht="16.05" customHeight="1" x14ac:dyDescent="0.2">
      <c r="A128" s="36"/>
      <c r="B128" s="36"/>
      <c r="C128" s="38" t="s">
        <v>22</v>
      </c>
      <c r="D128" s="10">
        <f t="shared" ref="D128:O130" si="84">IF($P127=0,0,D127/$P127%)</f>
        <v>0</v>
      </c>
      <c r="E128" s="10">
        <f t="shared" si="84"/>
        <v>0</v>
      </c>
      <c r="F128" s="10">
        <f t="shared" si="84"/>
        <v>0</v>
      </c>
      <c r="G128" s="10">
        <f t="shared" si="84"/>
        <v>0</v>
      </c>
      <c r="H128" s="10">
        <f t="shared" si="84"/>
        <v>10.706932052161976</v>
      </c>
      <c r="I128" s="10">
        <f t="shared" si="84"/>
        <v>21.962937542896363</v>
      </c>
      <c r="J128" s="10">
        <f t="shared" si="84"/>
        <v>18.737131091283459</v>
      </c>
      <c r="K128" s="10">
        <f t="shared" si="84"/>
        <v>15.78586135895676</v>
      </c>
      <c r="L128" s="10">
        <f t="shared" si="84"/>
        <v>15.374056280027451</v>
      </c>
      <c r="M128" s="10">
        <f t="shared" si="84"/>
        <v>16.540837336993825</v>
      </c>
      <c r="N128" s="10">
        <f t="shared" si="84"/>
        <v>0.89224433768016476</v>
      </c>
      <c r="O128" s="10">
        <f t="shared" si="84"/>
        <v>0</v>
      </c>
      <c r="P128" s="16">
        <f t="shared" si="59"/>
        <v>99.999999999999986</v>
      </c>
    </row>
    <row r="129" spans="1:16" ht="16.05" customHeight="1" x14ac:dyDescent="0.2">
      <c r="A129" s="36"/>
      <c r="B129" s="36"/>
      <c r="C129" s="37" t="s">
        <v>23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16">
        <f t="shared" si="59"/>
        <v>0</v>
      </c>
    </row>
    <row r="130" spans="1:16" ht="16.05" customHeight="1" x14ac:dyDescent="0.2">
      <c r="A130" s="36"/>
      <c r="B130" s="36"/>
      <c r="C130" s="38" t="s">
        <v>22</v>
      </c>
      <c r="D130" s="10">
        <f t="shared" si="84"/>
        <v>0</v>
      </c>
      <c r="E130" s="10">
        <f t="shared" si="84"/>
        <v>0</v>
      </c>
      <c r="F130" s="10">
        <f t="shared" si="84"/>
        <v>0</v>
      </c>
      <c r="G130" s="10">
        <f t="shared" si="84"/>
        <v>0</v>
      </c>
      <c r="H130" s="10">
        <f t="shared" si="84"/>
        <v>0</v>
      </c>
      <c r="I130" s="10">
        <f t="shared" si="84"/>
        <v>0</v>
      </c>
      <c r="J130" s="10">
        <f t="shared" si="84"/>
        <v>0</v>
      </c>
      <c r="K130" s="10">
        <f t="shared" si="84"/>
        <v>0</v>
      </c>
      <c r="L130" s="10">
        <f t="shared" si="84"/>
        <v>0</v>
      </c>
      <c r="M130" s="10">
        <f t="shared" si="84"/>
        <v>0</v>
      </c>
      <c r="N130" s="10">
        <f t="shared" si="84"/>
        <v>0</v>
      </c>
      <c r="O130" s="10">
        <f t="shared" si="84"/>
        <v>0</v>
      </c>
      <c r="P130" s="16">
        <f t="shared" ref="P130" si="85">SUM(D130:O130)</f>
        <v>0</v>
      </c>
    </row>
    <row r="131" spans="1:16" ht="16.05" customHeight="1" x14ac:dyDescent="0.2">
      <c r="A131" s="36"/>
      <c r="B131" s="36"/>
      <c r="C131" s="37" t="s">
        <v>24</v>
      </c>
      <c r="D131" s="9">
        <f>D127+D129</f>
        <v>0</v>
      </c>
      <c r="E131" s="9">
        <f>E127+E129</f>
        <v>0</v>
      </c>
      <c r="F131" s="9">
        <f t="shared" ref="F131:O131" si="86">F127+F129</f>
        <v>0</v>
      </c>
      <c r="G131" s="9">
        <f t="shared" si="86"/>
        <v>0</v>
      </c>
      <c r="H131" s="9">
        <f t="shared" si="86"/>
        <v>15.6</v>
      </c>
      <c r="I131" s="9">
        <f t="shared" si="86"/>
        <v>32</v>
      </c>
      <c r="J131" s="9">
        <f t="shared" si="86"/>
        <v>27.3</v>
      </c>
      <c r="K131" s="9">
        <f t="shared" si="86"/>
        <v>23</v>
      </c>
      <c r="L131" s="9">
        <f t="shared" si="86"/>
        <v>22.4</v>
      </c>
      <c r="M131" s="9">
        <f t="shared" si="86"/>
        <v>24.1</v>
      </c>
      <c r="N131" s="9">
        <f t="shared" si="86"/>
        <v>1.3</v>
      </c>
      <c r="O131" s="9">
        <f t="shared" si="86"/>
        <v>0</v>
      </c>
      <c r="P131" s="16">
        <f t="shared" si="59"/>
        <v>145.70000000000002</v>
      </c>
    </row>
    <row r="132" spans="1:16" ht="16.05" customHeight="1" x14ac:dyDescent="0.2">
      <c r="A132" s="36"/>
      <c r="B132" s="40"/>
      <c r="C132" s="38" t="s">
        <v>22</v>
      </c>
      <c r="D132" s="10">
        <f t="shared" ref="D132:O132" si="87">IF($P131=0,0,D131/$P131%)</f>
        <v>0</v>
      </c>
      <c r="E132" s="10">
        <f t="shared" si="87"/>
        <v>0</v>
      </c>
      <c r="F132" s="10">
        <f t="shared" si="87"/>
        <v>0</v>
      </c>
      <c r="G132" s="10">
        <f t="shared" si="87"/>
        <v>0</v>
      </c>
      <c r="H132" s="10">
        <f t="shared" si="87"/>
        <v>10.706932052161976</v>
      </c>
      <c r="I132" s="10">
        <f t="shared" si="87"/>
        <v>21.962937542896363</v>
      </c>
      <c r="J132" s="10">
        <f t="shared" si="87"/>
        <v>18.737131091283459</v>
      </c>
      <c r="K132" s="10">
        <f t="shared" si="87"/>
        <v>15.78586135895676</v>
      </c>
      <c r="L132" s="10">
        <f t="shared" si="87"/>
        <v>15.374056280027451</v>
      </c>
      <c r="M132" s="10">
        <f t="shared" si="87"/>
        <v>16.540837336993825</v>
      </c>
      <c r="N132" s="10">
        <f t="shared" si="87"/>
        <v>0.89224433768016476</v>
      </c>
      <c r="O132" s="10">
        <f t="shared" si="87"/>
        <v>0</v>
      </c>
      <c r="P132" s="16">
        <f t="shared" si="59"/>
        <v>99.999999999999986</v>
      </c>
    </row>
    <row r="133" spans="1:16" ht="16.05" customHeight="1" x14ac:dyDescent="0.2">
      <c r="A133" s="36"/>
      <c r="B133" s="36" t="s">
        <v>45</v>
      </c>
      <c r="C133" s="37" t="s">
        <v>21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0.1</v>
      </c>
      <c r="O133" s="8">
        <v>0.1</v>
      </c>
      <c r="P133" s="16">
        <f t="shared" si="59"/>
        <v>0.2</v>
      </c>
    </row>
    <row r="134" spans="1:16" ht="16.05" customHeight="1" x14ac:dyDescent="0.2">
      <c r="A134" s="36"/>
      <c r="B134" s="36"/>
      <c r="C134" s="38" t="s">
        <v>22</v>
      </c>
      <c r="D134" s="10">
        <f t="shared" ref="D134:O134" si="88">IF($P133=0,0,D133/$P133%)</f>
        <v>0</v>
      </c>
      <c r="E134" s="10">
        <f t="shared" si="88"/>
        <v>0</v>
      </c>
      <c r="F134" s="10">
        <f t="shared" si="88"/>
        <v>0</v>
      </c>
      <c r="G134" s="10">
        <f t="shared" si="88"/>
        <v>0</v>
      </c>
      <c r="H134" s="10">
        <f t="shared" si="88"/>
        <v>0</v>
      </c>
      <c r="I134" s="10">
        <f t="shared" si="88"/>
        <v>0</v>
      </c>
      <c r="J134" s="10">
        <f t="shared" si="88"/>
        <v>0</v>
      </c>
      <c r="K134" s="10">
        <f t="shared" si="88"/>
        <v>0</v>
      </c>
      <c r="L134" s="10">
        <f t="shared" si="88"/>
        <v>0</v>
      </c>
      <c r="M134" s="10">
        <f t="shared" si="88"/>
        <v>0</v>
      </c>
      <c r="N134" s="10">
        <f t="shared" si="88"/>
        <v>50</v>
      </c>
      <c r="O134" s="10">
        <f t="shared" si="88"/>
        <v>50</v>
      </c>
      <c r="P134" s="16">
        <f t="shared" si="59"/>
        <v>100</v>
      </c>
    </row>
    <row r="135" spans="1:16" ht="16.05" customHeight="1" x14ac:dyDescent="0.2">
      <c r="A135" s="36"/>
      <c r="B135" s="36"/>
      <c r="C135" s="37" t="s">
        <v>23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2</v>
      </c>
      <c r="O135" s="8">
        <v>1.5</v>
      </c>
      <c r="P135" s="16">
        <f t="shared" si="59"/>
        <v>3.5</v>
      </c>
    </row>
    <row r="136" spans="1:16" ht="16.05" customHeight="1" x14ac:dyDescent="0.2">
      <c r="A136" s="36"/>
      <c r="B136" s="36"/>
      <c r="C136" s="38" t="s">
        <v>22</v>
      </c>
      <c r="D136" s="10">
        <f t="shared" ref="D136:O136" si="89">IF($P135=0,0,D135/$P135%)</f>
        <v>0</v>
      </c>
      <c r="E136" s="10">
        <f t="shared" si="89"/>
        <v>0</v>
      </c>
      <c r="F136" s="10">
        <f t="shared" si="89"/>
        <v>0</v>
      </c>
      <c r="G136" s="10">
        <f t="shared" si="89"/>
        <v>0</v>
      </c>
      <c r="H136" s="10">
        <f t="shared" si="89"/>
        <v>0</v>
      </c>
      <c r="I136" s="10">
        <f t="shared" si="89"/>
        <v>0</v>
      </c>
      <c r="J136" s="10">
        <f t="shared" si="89"/>
        <v>0</v>
      </c>
      <c r="K136" s="10">
        <f t="shared" si="89"/>
        <v>0</v>
      </c>
      <c r="L136" s="10">
        <f t="shared" si="89"/>
        <v>0</v>
      </c>
      <c r="M136" s="10">
        <f t="shared" si="89"/>
        <v>0</v>
      </c>
      <c r="N136" s="10">
        <f t="shared" si="89"/>
        <v>57.142857142857139</v>
      </c>
      <c r="O136" s="10">
        <f t="shared" si="89"/>
        <v>42.857142857142854</v>
      </c>
      <c r="P136" s="16">
        <f t="shared" si="59"/>
        <v>100</v>
      </c>
    </row>
    <row r="137" spans="1:16" ht="16.05" customHeight="1" x14ac:dyDescent="0.2">
      <c r="A137" s="36"/>
      <c r="B137" s="36"/>
      <c r="C137" s="37" t="s">
        <v>24</v>
      </c>
      <c r="D137" s="9">
        <f>D133+D135</f>
        <v>0</v>
      </c>
      <c r="E137" s="9">
        <f>E133+E135</f>
        <v>0</v>
      </c>
      <c r="F137" s="9">
        <f t="shared" ref="F137:O137" si="90">F133+F135</f>
        <v>0</v>
      </c>
      <c r="G137" s="9">
        <f t="shared" si="90"/>
        <v>0</v>
      </c>
      <c r="H137" s="9">
        <f t="shared" si="90"/>
        <v>0</v>
      </c>
      <c r="I137" s="9">
        <f t="shared" si="90"/>
        <v>0</v>
      </c>
      <c r="J137" s="9">
        <f t="shared" si="90"/>
        <v>0</v>
      </c>
      <c r="K137" s="9">
        <f t="shared" si="90"/>
        <v>0</v>
      </c>
      <c r="L137" s="9">
        <f t="shared" si="90"/>
        <v>0</v>
      </c>
      <c r="M137" s="9">
        <f t="shared" si="90"/>
        <v>0</v>
      </c>
      <c r="N137" s="9">
        <f t="shared" si="90"/>
        <v>2.1</v>
      </c>
      <c r="O137" s="9">
        <f t="shared" si="90"/>
        <v>1.6</v>
      </c>
      <c r="P137" s="16">
        <f t="shared" si="59"/>
        <v>3.7</v>
      </c>
    </row>
    <row r="138" spans="1:16" ht="16.05" customHeight="1" x14ac:dyDescent="0.2">
      <c r="A138" s="36"/>
      <c r="B138" s="40"/>
      <c r="C138" s="38" t="s">
        <v>22</v>
      </c>
      <c r="D138" s="10">
        <f t="shared" ref="D138:O138" si="91">IF($P137=0,0,D137/$P137%)</f>
        <v>0</v>
      </c>
      <c r="E138" s="10">
        <f t="shared" si="91"/>
        <v>0</v>
      </c>
      <c r="F138" s="10">
        <f t="shared" si="91"/>
        <v>0</v>
      </c>
      <c r="G138" s="10">
        <f t="shared" si="91"/>
        <v>0</v>
      </c>
      <c r="H138" s="10">
        <f t="shared" si="91"/>
        <v>0</v>
      </c>
      <c r="I138" s="10">
        <f t="shared" si="91"/>
        <v>0</v>
      </c>
      <c r="J138" s="10">
        <f t="shared" si="91"/>
        <v>0</v>
      </c>
      <c r="K138" s="10">
        <f t="shared" si="91"/>
        <v>0</v>
      </c>
      <c r="L138" s="10">
        <f t="shared" si="91"/>
        <v>0</v>
      </c>
      <c r="M138" s="10">
        <f t="shared" si="91"/>
        <v>0</v>
      </c>
      <c r="N138" s="10">
        <f t="shared" si="91"/>
        <v>56.756756756756751</v>
      </c>
      <c r="O138" s="10">
        <f t="shared" si="91"/>
        <v>43.243243243243242</v>
      </c>
      <c r="P138" s="16">
        <f t="shared" si="59"/>
        <v>100</v>
      </c>
    </row>
    <row r="139" spans="1:16" ht="16.05" customHeight="1" x14ac:dyDescent="0.2">
      <c r="A139" s="36"/>
      <c r="B139" s="36" t="s">
        <v>46</v>
      </c>
      <c r="C139" s="37" t="s">
        <v>21</v>
      </c>
      <c r="D139" s="8">
        <v>0</v>
      </c>
      <c r="E139" s="8">
        <v>0</v>
      </c>
      <c r="F139" s="8">
        <v>0</v>
      </c>
      <c r="G139" s="8">
        <v>13</v>
      </c>
      <c r="H139" s="8">
        <v>10.700000000000001</v>
      </c>
      <c r="I139" s="8">
        <v>87.1</v>
      </c>
      <c r="J139" s="8">
        <v>335.2</v>
      </c>
      <c r="K139" s="8">
        <v>352.1</v>
      </c>
      <c r="L139" s="8">
        <v>319.10000000000002</v>
      </c>
      <c r="M139" s="8">
        <v>187.5</v>
      </c>
      <c r="N139" s="8">
        <v>3.9</v>
      </c>
      <c r="O139" s="8">
        <v>0</v>
      </c>
      <c r="P139" s="16">
        <f t="shared" si="59"/>
        <v>1308.6000000000001</v>
      </c>
    </row>
    <row r="140" spans="1:16" ht="16.05" customHeight="1" x14ac:dyDescent="0.2">
      <c r="A140" s="36"/>
      <c r="B140" s="36"/>
      <c r="C140" s="38" t="s">
        <v>22</v>
      </c>
      <c r="D140" s="10">
        <f t="shared" ref="D140:O140" si="92">IF($P139=0,0,D139/$P139%)</f>
        <v>0</v>
      </c>
      <c r="E140" s="10">
        <f t="shared" si="92"/>
        <v>0</v>
      </c>
      <c r="F140" s="10">
        <f t="shared" si="92"/>
        <v>0</v>
      </c>
      <c r="G140" s="10">
        <f t="shared" si="92"/>
        <v>0.99342809108971408</v>
      </c>
      <c r="H140" s="10">
        <f t="shared" si="92"/>
        <v>0.81766773651230318</v>
      </c>
      <c r="I140" s="10">
        <f t="shared" si="92"/>
        <v>6.6559682103010838</v>
      </c>
      <c r="J140" s="10">
        <f t="shared" si="92"/>
        <v>25.615161241020932</v>
      </c>
      <c r="K140" s="10">
        <f t="shared" si="92"/>
        <v>26.906617759437566</v>
      </c>
      <c r="L140" s="10">
        <f t="shared" si="92"/>
        <v>24.384838758979061</v>
      </c>
      <c r="M140" s="10">
        <f t="shared" si="92"/>
        <v>14.328289775332413</v>
      </c>
      <c r="N140" s="10">
        <f t="shared" si="92"/>
        <v>0.2980284273269142</v>
      </c>
      <c r="O140" s="10">
        <f t="shared" si="92"/>
        <v>0</v>
      </c>
      <c r="P140" s="16">
        <f t="shared" si="59"/>
        <v>99.999999999999986</v>
      </c>
    </row>
    <row r="141" spans="1:16" ht="16.05" customHeight="1" x14ac:dyDescent="0.2">
      <c r="A141" s="36"/>
      <c r="B141" s="36"/>
      <c r="C141" s="37" t="s">
        <v>23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7.8</v>
      </c>
      <c r="J141" s="8">
        <v>169.5</v>
      </c>
      <c r="K141" s="8">
        <v>227.5</v>
      </c>
      <c r="L141" s="8">
        <v>149</v>
      </c>
      <c r="M141" s="8">
        <v>54.6</v>
      </c>
      <c r="N141" s="8">
        <v>0</v>
      </c>
      <c r="O141" s="8">
        <v>0</v>
      </c>
      <c r="P141" s="16">
        <f t="shared" si="59"/>
        <v>608.4</v>
      </c>
    </row>
    <row r="142" spans="1:16" ht="16.05" customHeight="1" x14ac:dyDescent="0.2">
      <c r="A142" s="36"/>
      <c r="B142" s="36"/>
      <c r="C142" s="38" t="s">
        <v>22</v>
      </c>
      <c r="D142" s="10">
        <f t="shared" ref="D142:O142" si="93">IF($P141=0,0,D141/$P141%)</f>
        <v>0</v>
      </c>
      <c r="E142" s="10">
        <f t="shared" si="93"/>
        <v>0</v>
      </c>
      <c r="F142" s="10">
        <f t="shared" si="93"/>
        <v>0</v>
      </c>
      <c r="G142" s="10">
        <f t="shared" si="93"/>
        <v>0</v>
      </c>
      <c r="H142" s="10">
        <f t="shared" si="93"/>
        <v>0</v>
      </c>
      <c r="I142" s="10">
        <f t="shared" si="93"/>
        <v>1.2820512820512822</v>
      </c>
      <c r="J142" s="10">
        <f t="shared" si="93"/>
        <v>27.859960552268245</v>
      </c>
      <c r="K142" s="10">
        <f t="shared" si="93"/>
        <v>37.393162393162399</v>
      </c>
      <c r="L142" s="10">
        <f t="shared" si="93"/>
        <v>24.490466798159108</v>
      </c>
      <c r="M142" s="10">
        <f t="shared" si="93"/>
        <v>8.9743589743589745</v>
      </c>
      <c r="N142" s="10">
        <f t="shared" si="93"/>
        <v>0</v>
      </c>
      <c r="O142" s="10">
        <f t="shared" si="93"/>
        <v>0</v>
      </c>
      <c r="P142" s="16">
        <f t="shared" si="59"/>
        <v>100</v>
      </c>
    </row>
    <row r="143" spans="1:16" ht="16.05" customHeight="1" x14ac:dyDescent="0.2">
      <c r="A143" s="36"/>
      <c r="B143" s="36"/>
      <c r="C143" s="37" t="s">
        <v>24</v>
      </c>
      <c r="D143" s="9">
        <f>D139+D141</f>
        <v>0</v>
      </c>
      <c r="E143" s="9">
        <f>E139+E141</f>
        <v>0</v>
      </c>
      <c r="F143" s="9">
        <f t="shared" ref="F143:O143" si="94">F139+F141</f>
        <v>0</v>
      </c>
      <c r="G143" s="9">
        <f t="shared" si="94"/>
        <v>13</v>
      </c>
      <c r="H143" s="9">
        <f t="shared" si="94"/>
        <v>10.700000000000001</v>
      </c>
      <c r="I143" s="9">
        <f t="shared" si="94"/>
        <v>94.899999999999991</v>
      </c>
      <c r="J143" s="9">
        <f t="shared" si="94"/>
        <v>504.7</v>
      </c>
      <c r="K143" s="9">
        <f t="shared" si="94"/>
        <v>579.6</v>
      </c>
      <c r="L143" s="9">
        <f t="shared" si="94"/>
        <v>468.1</v>
      </c>
      <c r="M143" s="9">
        <f t="shared" si="94"/>
        <v>242.1</v>
      </c>
      <c r="N143" s="9">
        <f t="shared" si="94"/>
        <v>3.9</v>
      </c>
      <c r="O143" s="9">
        <f t="shared" si="94"/>
        <v>0</v>
      </c>
      <c r="P143" s="16">
        <f t="shared" si="59"/>
        <v>1917</v>
      </c>
    </row>
    <row r="144" spans="1:16" ht="16.05" customHeight="1" x14ac:dyDescent="0.2">
      <c r="A144" s="36"/>
      <c r="B144" s="40"/>
      <c r="C144" s="38" t="s">
        <v>22</v>
      </c>
      <c r="D144" s="10">
        <f t="shared" ref="D144:O144" si="95">IF($P143=0,0,D143/$P143%)</f>
        <v>0</v>
      </c>
      <c r="E144" s="10">
        <f t="shared" si="95"/>
        <v>0</v>
      </c>
      <c r="F144" s="10">
        <f t="shared" si="95"/>
        <v>0</v>
      </c>
      <c r="G144" s="10">
        <f t="shared" si="95"/>
        <v>0.67814293166405837</v>
      </c>
      <c r="H144" s="10">
        <f t="shared" si="95"/>
        <v>0.55816379760041734</v>
      </c>
      <c r="I144" s="10">
        <f t="shared" si="95"/>
        <v>4.9504434011476253</v>
      </c>
      <c r="J144" s="10">
        <f t="shared" si="95"/>
        <v>26.327595200834633</v>
      </c>
      <c r="K144" s="10">
        <f t="shared" si="95"/>
        <v>30.234741784037556</v>
      </c>
      <c r="L144" s="10">
        <f t="shared" si="95"/>
        <v>24.418362023995826</v>
      </c>
      <c r="M144" s="10">
        <f t="shared" si="95"/>
        <v>12.629107981220656</v>
      </c>
      <c r="N144" s="10">
        <f t="shared" si="95"/>
        <v>0.20344287949921749</v>
      </c>
      <c r="O144" s="10">
        <f t="shared" si="95"/>
        <v>0</v>
      </c>
      <c r="P144" s="16">
        <f t="shared" si="59"/>
        <v>99.999999999999986</v>
      </c>
    </row>
    <row r="145" spans="1:16" ht="16.05" customHeight="1" x14ac:dyDescent="0.2">
      <c r="A145" s="36"/>
      <c r="B145" s="36" t="s">
        <v>47</v>
      </c>
      <c r="C145" s="37" t="s">
        <v>21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1.6</v>
      </c>
      <c r="J145" s="8">
        <v>4.5</v>
      </c>
      <c r="K145" s="8">
        <v>3.5</v>
      </c>
      <c r="L145" s="8">
        <v>3</v>
      </c>
      <c r="M145" s="8">
        <v>1</v>
      </c>
      <c r="N145" s="8">
        <v>0</v>
      </c>
      <c r="O145" s="8">
        <v>0</v>
      </c>
      <c r="P145" s="16">
        <f t="shared" si="59"/>
        <v>13.6</v>
      </c>
    </row>
    <row r="146" spans="1:16" ht="16.05" customHeight="1" x14ac:dyDescent="0.2">
      <c r="A146" s="36"/>
      <c r="B146" s="36"/>
      <c r="C146" s="38" t="s">
        <v>22</v>
      </c>
      <c r="D146" s="10">
        <f t="shared" ref="D146:O146" si="96">IF($P145=0,0,D145/$P145%)</f>
        <v>0</v>
      </c>
      <c r="E146" s="10">
        <f t="shared" si="96"/>
        <v>0</v>
      </c>
      <c r="F146" s="10">
        <f t="shared" si="96"/>
        <v>0</v>
      </c>
      <c r="G146" s="10">
        <f t="shared" si="96"/>
        <v>0</v>
      </c>
      <c r="H146" s="10">
        <f t="shared" si="96"/>
        <v>0</v>
      </c>
      <c r="I146" s="10">
        <f t="shared" si="96"/>
        <v>11.76470588235294</v>
      </c>
      <c r="J146" s="10">
        <f t="shared" si="96"/>
        <v>33.088235294117645</v>
      </c>
      <c r="K146" s="10">
        <f t="shared" si="96"/>
        <v>25.735294117647058</v>
      </c>
      <c r="L146" s="10">
        <f t="shared" si="96"/>
        <v>22.058823529411764</v>
      </c>
      <c r="M146" s="10">
        <f t="shared" si="96"/>
        <v>7.3529411764705879</v>
      </c>
      <c r="N146" s="10">
        <f t="shared" si="96"/>
        <v>0</v>
      </c>
      <c r="O146" s="10">
        <f t="shared" si="96"/>
        <v>0</v>
      </c>
      <c r="P146" s="16">
        <f t="shared" si="59"/>
        <v>100.00000000000001</v>
      </c>
    </row>
    <row r="147" spans="1:16" ht="16.05" customHeight="1" x14ac:dyDescent="0.2">
      <c r="A147" s="36"/>
      <c r="B147" s="36"/>
      <c r="C147" s="37" t="s">
        <v>23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1.7</v>
      </c>
      <c r="J147" s="8">
        <v>7.1</v>
      </c>
      <c r="K147" s="8">
        <v>4.0999999999999996</v>
      </c>
      <c r="L147" s="8">
        <v>3</v>
      </c>
      <c r="M147" s="8">
        <v>0.3</v>
      </c>
      <c r="N147" s="8">
        <v>0</v>
      </c>
      <c r="O147" s="8">
        <v>0</v>
      </c>
      <c r="P147" s="16">
        <f t="shared" si="59"/>
        <v>16.2</v>
      </c>
    </row>
    <row r="148" spans="1:16" ht="16.05" customHeight="1" x14ac:dyDescent="0.2">
      <c r="A148" s="36"/>
      <c r="B148" s="36"/>
      <c r="C148" s="38" t="s">
        <v>22</v>
      </c>
      <c r="D148" s="10">
        <f t="shared" ref="D148:O148" si="97">IF($P147=0,0,D147/$P147%)</f>
        <v>0</v>
      </c>
      <c r="E148" s="10">
        <f t="shared" si="97"/>
        <v>0</v>
      </c>
      <c r="F148" s="10">
        <f t="shared" si="97"/>
        <v>0</v>
      </c>
      <c r="G148" s="10">
        <f t="shared" si="97"/>
        <v>0</v>
      </c>
      <c r="H148" s="10">
        <f t="shared" si="97"/>
        <v>0</v>
      </c>
      <c r="I148" s="10">
        <f t="shared" si="97"/>
        <v>10.493827160493826</v>
      </c>
      <c r="J148" s="10">
        <f t="shared" si="97"/>
        <v>43.827160493827158</v>
      </c>
      <c r="K148" s="10">
        <f t="shared" si="97"/>
        <v>25.308641975308639</v>
      </c>
      <c r="L148" s="10">
        <f t="shared" si="97"/>
        <v>18.518518518518519</v>
      </c>
      <c r="M148" s="10">
        <f t="shared" si="97"/>
        <v>1.8518518518518516</v>
      </c>
      <c r="N148" s="10">
        <f t="shared" si="97"/>
        <v>0</v>
      </c>
      <c r="O148" s="10">
        <f t="shared" si="97"/>
        <v>0</v>
      </c>
      <c r="P148" s="16">
        <f t="shared" si="59"/>
        <v>99.999999999999986</v>
      </c>
    </row>
    <row r="149" spans="1:16" ht="16.05" customHeight="1" x14ac:dyDescent="0.2">
      <c r="A149" s="36"/>
      <c r="B149" s="36"/>
      <c r="C149" s="37" t="s">
        <v>24</v>
      </c>
      <c r="D149" s="9">
        <f>D145+D147</f>
        <v>0</v>
      </c>
      <c r="E149" s="9">
        <f>E145+E147</f>
        <v>0</v>
      </c>
      <c r="F149" s="9">
        <f t="shared" ref="F149:O149" si="98">F145+F147</f>
        <v>0</v>
      </c>
      <c r="G149" s="9">
        <f t="shared" si="98"/>
        <v>0</v>
      </c>
      <c r="H149" s="9">
        <f t="shared" si="98"/>
        <v>0</v>
      </c>
      <c r="I149" s="9">
        <f t="shared" si="98"/>
        <v>3.3</v>
      </c>
      <c r="J149" s="9">
        <f t="shared" si="98"/>
        <v>11.6</v>
      </c>
      <c r="K149" s="9">
        <f t="shared" si="98"/>
        <v>7.6</v>
      </c>
      <c r="L149" s="9">
        <f t="shared" si="98"/>
        <v>6</v>
      </c>
      <c r="M149" s="9">
        <f t="shared" si="98"/>
        <v>1.3</v>
      </c>
      <c r="N149" s="9">
        <f t="shared" si="98"/>
        <v>0</v>
      </c>
      <c r="O149" s="9">
        <f t="shared" si="98"/>
        <v>0</v>
      </c>
      <c r="P149" s="16">
        <f t="shared" si="59"/>
        <v>29.8</v>
      </c>
    </row>
    <row r="150" spans="1:16" ht="16.05" customHeight="1" x14ac:dyDescent="0.2">
      <c r="A150" s="36"/>
      <c r="B150" s="40"/>
      <c r="C150" s="38" t="s">
        <v>22</v>
      </c>
      <c r="D150" s="10">
        <f t="shared" ref="D150:O150" si="99">IF($P149=0,0,D149/$P149%)</f>
        <v>0</v>
      </c>
      <c r="E150" s="10">
        <f t="shared" si="99"/>
        <v>0</v>
      </c>
      <c r="F150" s="10">
        <f t="shared" si="99"/>
        <v>0</v>
      </c>
      <c r="G150" s="10">
        <f t="shared" si="99"/>
        <v>0</v>
      </c>
      <c r="H150" s="10">
        <f t="shared" si="99"/>
        <v>0</v>
      </c>
      <c r="I150" s="10">
        <f t="shared" si="99"/>
        <v>11.073825503355705</v>
      </c>
      <c r="J150" s="10">
        <f t="shared" si="99"/>
        <v>38.926174496644293</v>
      </c>
      <c r="K150" s="10">
        <f t="shared" si="99"/>
        <v>25.503355704697988</v>
      </c>
      <c r="L150" s="10">
        <f t="shared" si="99"/>
        <v>20.134228187919465</v>
      </c>
      <c r="M150" s="10">
        <f t="shared" si="99"/>
        <v>4.3624161073825505</v>
      </c>
      <c r="N150" s="10">
        <f t="shared" si="99"/>
        <v>0</v>
      </c>
      <c r="O150" s="10">
        <f t="shared" si="99"/>
        <v>0</v>
      </c>
      <c r="P150" s="16">
        <f t="shared" si="59"/>
        <v>100</v>
      </c>
    </row>
    <row r="151" spans="1:16" ht="16.05" customHeight="1" x14ac:dyDescent="0.2">
      <c r="A151" s="36"/>
      <c r="B151" s="36" t="s">
        <v>48</v>
      </c>
      <c r="C151" s="37" t="s">
        <v>21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306.7</v>
      </c>
      <c r="J151" s="8">
        <v>893.4</v>
      </c>
      <c r="K151" s="8">
        <v>681.9</v>
      </c>
      <c r="L151" s="8">
        <v>691.9</v>
      </c>
      <c r="M151" s="8">
        <v>419.20000000000005</v>
      </c>
      <c r="N151" s="8">
        <v>27.9</v>
      </c>
      <c r="O151" s="8">
        <v>0</v>
      </c>
      <c r="P151" s="16">
        <f t="shared" si="59"/>
        <v>3021.0000000000005</v>
      </c>
    </row>
    <row r="152" spans="1:16" ht="16.05" customHeight="1" x14ac:dyDescent="0.2">
      <c r="A152" s="36"/>
      <c r="B152" s="36"/>
      <c r="C152" s="38" t="s">
        <v>22</v>
      </c>
      <c r="D152" s="10">
        <f t="shared" ref="D152:O152" si="100">IF($P151=0,0,D151/$P151%)</f>
        <v>0</v>
      </c>
      <c r="E152" s="10">
        <f t="shared" si="100"/>
        <v>0</v>
      </c>
      <c r="F152" s="10">
        <f t="shared" si="100"/>
        <v>0</v>
      </c>
      <c r="G152" s="10">
        <f t="shared" si="100"/>
        <v>0</v>
      </c>
      <c r="H152" s="10">
        <f t="shared" si="100"/>
        <v>0</v>
      </c>
      <c r="I152" s="10">
        <f t="shared" si="100"/>
        <v>10.152267461105593</v>
      </c>
      <c r="J152" s="10">
        <f t="shared" si="100"/>
        <v>29.57298907646474</v>
      </c>
      <c r="K152" s="10">
        <f t="shared" si="100"/>
        <v>22.571996027805358</v>
      </c>
      <c r="L152" s="10">
        <f t="shared" si="100"/>
        <v>22.903012247600127</v>
      </c>
      <c r="M152" s="10">
        <f t="shared" si="100"/>
        <v>13.876199933796755</v>
      </c>
      <c r="N152" s="10">
        <f t="shared" si="100"/>
        <v>0.92353525322740793</v>
      </c>
      <c r="O152" s="10">
        <f t="shared" si="100"/>
        <v>0</v>
      </c>
      <c r="P152" s="16">
        <f t="shared" si="59"/>
        <v>99.999999999999986</v>
      </c>
    </row>
    <row r="153" spans="1:16" ht="16.05" customHeight="1" x14ac:dyDescent="0.2">
      <c r="A153" s="36"/>
      <c r="B153" s="36"/>
      <c r="C153" s="37" t="s">
        <v>23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429.2</v>
      </c>
      <c r="J153" s="8">
        <v>1327.8</v>
      </c>
      <c r="K153" s="8">
        <v>756</v>
      </c>
      <c r="L153" s="8">
        <v>686.3</v>
      </c>
      <c r="M153" s="8">
        <v>397.3</v>
      </c>
      <c r="N153" s="8">
        <v>24.8</v>
      </c>
      <c r="O153" s="8">
        <v>0</v>
      </c>
      <c r="P153" s="16">
        <f t="shared" si="59"/>
        <v>3621.4000000000005</v>
      </c>
    </row>
    <row r="154" spans="1:16" ht="16.05" customHeight="1" x14ac:dyDescent="0.2">
      <c r="A154" s="36"/>
      <c r="B154" s="36"/>
      <c r="C154" s="38" t="s">
        <v>22</v>
      </c>
      <c r="D154" s="10">
        <f t="shared" ref="D154:O154" si="101">IF($P153=0,0,D153/$P153%)</f>
        <v>0</v>
      </c>
      <c r="E154" s="10">
        <f t="shared" si="101"/>
        <v>0</v>
      </c>
      <c r="F154" s="10">
        <f t="shared" si="101"/>
        <v>0</v>
      </c>
      <c r="G154" s="10">
        <f t="shared" si="101"/>
        <v>0</v>
      </c>
      <c r="H154" s="10">
        <f t="shared" si="101"/>
        <v>0</v>
      </c>
      <c r="I154" s="10">
        <f t="shared" si="101"/>
        <v>11.851770033688627</v>
      </c>
      <c r="J154" s="10">
        <f t="shared" si="101"/>
        <v>36.665378030595896</v>
      </c>
      <c r="K154" s="10">
        <f t="shared" si="101"/>
        <v>20.875904346385372</v>
      </c>
      <c r="L154" s="10">
        <f t="shared" si="101"/>
        <v>18.951234329264921</v>
      </c>
      <c r="M154" s="10">
        <f t="shared" si="101"/>
        <v>10.970895233887445</v>
      </c>
      <c r="N154" s="10">
        <f t="shared" si="101"/>
        <v>0.68481802617772125</v>
      </c>
      <c r="O154" s="10">
        <f t="shared" si="101"/>
        <v>0</v>
      </c>
      <c r="P154" s="16">
        <f t="shared" ref="P154:P216" si="102">SUM(D154:O154)</f>
        <v>99.999999999999986</v>
      </c>
    </row>
    <row r="155" spans="1:16" ht="16.05" customHeight="1" x14ac:dyDescent="0.2">
      <c r="A155" s="36"/>
      <c r="B155" s="36"/>
      <c r="C155" s="37" t="s">
        <v>24</v>
      </c>
      <c r="D155" s="9">
        <f>D151+D153</f>
        <v>0</v>
      </c>
      <c r="E155" s="9">
        <f>E151+E153</f>
        <v>0</v>
      </c>
      <c r="F155" s="9">
        <f t="shared" ref="F155:O155" si="103">F151+F153</f>
        <v>0</v>
      </c>
      <c r="G155" s="9">
        <f t="shared" si="103"/>
        <v>0</v>
      </c>
      <c r="H155" s="9">
        <f t="shared" si="103"/>
        <v>0</v>
      </c>
      <c r="I155" s="9">
        <f t="shared" si="103"/>
        <v>735.9</v>
      </c>
      <c r="J155" s="9">
        <f t="shared" si="103"/>
        <v>2221.1999999999998</v>
      </c>
      <c r="K155" s="9">
        <f t="shared" si="103"/>
        <v>1437.9</v>
      </c>
      <c r="L155" s="9">
        <f t="shared" si="103"/>
        <v>1378.1999999999998</v>
      </c>
      <c r="M155" s="9">
        <f t="shared" si="103"/>
        <v>816.5</v>
      </c>
      <c r="N155" s="9">
        <f t="shared" si="103"/>
        <v>52.7</v>
      </c>
      <c r="O155" s="9">
        <f t="shared" si="103"/>
        <v>0</v>
      </c>
      <c r="P155" s="16">
        <f t="shared" si="102"/>
        <v>6642.4</v>
      </c>
    </row>
    <row r="156" spans="1:16" ht="16.05" customHeight="1" x14ac:dyDescent="0.2">
      <c r="A156" s="36"/>
      <c r="B156" s="40"/>
      <c r="C156" s="38" t="s">
        <v>22</v>
      </c>
      <c r="D156" s="10">
        <f t="shared" ref="D156:O156" si="104">IF($P155=0,0,D155/$P155%)</f>
        <v>0</v>
      </c>
      <c r="E156" s="10">
        <f t="shared" si="104"/>
        <v>0</v>
      </c>
      <c r="F156" s="10">
        <f t="shared" si="104"/>
        <v>0</v>
      </c>
      <c r="G156" s="10">
        <f t="shared" si="104"/>
        <v>0</v>
      </c>
      <c r="H156" s="10">
        <f t="shared" si="104"/>
        <v>0</v>
      </c>
      <c r="I156" s="10">
        <f t="shared" si="104"/>
        <v>11.078826930025294</v>
      </c>
      <c r="J156" s="10">
        <f t="shared" si="104"/>
        <v>33.439720582921836</v>
      </c>
      <c r="K156" s="10">
        <f t="shared" si="104"/>
        <v>21.64729615801518</v>
      </c>
      <c r="L156" s="10">
        <f t="shared" si="104"/>
        <v>20.748524629651932</v>
      </c>
      <c r="M156" s="10">
        <f t="shared" si="104"/>
        <v>12.292243767313021</v>
      </c>
      <c r="N156" s="10">
        <f t="shared" si="104"/>
        <v>0.79338793207274494</v>
      </c>
      <c r="O156" s="10">
        <f t="shared" si="104"/>
        <v>0</v>
      </c>
      <c r="P156" s="16">
        <f t="shared" si="102"/>
        <v>100.00000000000003</v>
      </c>
    </row>
    <row r="157" spans="1:16" ht="16.05" customHeight="1" x14ac:dyDescent="0.2">
      <c r="A157" s="36"/>
      <c r="B157" s="36" t="s">
        <v>49</v>
      </c>
      <c r="C157" s="37" t="s">
        <v>21</v>
      </c>
      <c r="D157" s="8">
        <v>0</v>
      </c>
      <c r="E157" s="8">
        <v>0</v>
      </c>
      <c r="F157" s="8">
        <v>0</v>
      </c>
      <c r="G157" s="8">
        <v>0</v>
      </c>
      <c r="H157" s="8">
        <v>0.1</v>
      </c>
      <c r="I157" s="8">
        <v>12.2</v>
      </c>
      <c r="J157" s="8">
        <v>35.299999999999997</v>
      </c>
      <c r="K157" s="8">
        <v>35.1</v>
      </c>
      <c r="L157" s="8">
        <v>30.2</v>
      </c>
      <c r="M157" s="8">
        <v>21.4</v>
      </c>
      <c r="N157" s="8">
        <v>0.1</v>
      </c>
      <c r="O157" s="8">
        <v>0</v>
      </c>
      <c r="P157" s="16">
        <f t="shared" si="102"/>
        <v>134.39999999999998</v>
      </c>
    </row>
    <row r="158" spans="1:16" ht="16.05" customHeight="1" x14ac:dyDescent="0.2">
      <c r="A158" s="36"/>
      <c r="B158" s="36"/>
      <c r="C158" s="38" t="s">
        <v>22</v>
      </c>
      <c r="D158" s="10">
        <f t="shared" ref="D158:O158" si="105">IF($P157=0,0,D157/$P157%)</f>
        <v>0</v>
      </c>
      <c r="E158" s="10">
        <f t="shared" si="105"/>
        <v>0</v>
      </c>
      <c r="F158" s="10">
        <f t="shared" si="105"/>
        <v>0</v>
      </c>
      <c r="G158" s="10">
        <f t="shared" si="105"/>
        <v>0</v>
      </c>
      <c r="H158" s="10">
        <f t="shared" si="105"/>
        <v>7.4404761904761918E-2</v>
      </c>
      <c r="I158" s="10">
        <f t="shared" si="105"/>
        <v>9.0773809523809526</v>
      </c>
      <c r="J158" s="10">
        <f t="shared" si="105"/>
        <v>26.264880952380953</v>
      </c>
      <c r="K158" s="10">
        <f t="shared" si="105"/>
        <v>26.116071428571431</v>
      </c>
      <c r="L158" s="10">
        <f t="shared" si="105"/>
        <v>22.470238095238098</v>
      </c>
      <c r="M158" s="10">
        <f t="shared" si="105"/>
        <v>15.922619047619047</v>
      </c>
      <c r="N158" s="10">
        <f t="shared" si="105"/>
        <v>7.4404761904761918E-2</v>
      </c>
      <c r="O158" s="10">
        <f t="shared" si="105"/>
        <v>0</v>
      </c>
      <c r="P158" s="16">
        <f t="shared" si="102"/>
        <v>100.00000000000001</v>
      </c>
    </row>
    <row r="159" spans="1:16" ht="16.05" customHeight="1" x14ac:dyDescent="0.2">
      <c r="A159" s="36"/>
      <c r="B159" s="36"/>
      <c r="C159" s="37" t="s">
        <v>23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0.3</v>
      </c>
      <c r="J159" s="8">
        <v>10.9</v>
      </c>
      <c r="K159" s="8">
        <v>15.700000000000001</v>
      </c>
      <c r="L159" s="8">
        <v>12.7</v>
      </c>
      <c r="M159" s="8">
        <v>4.5999999999999996</v>
      </c>
      <c r="N159" s="8">
        <v>0</v>
      </c>
      <c r="O159" s="8">
        <v>0</v>
      </c>
      <c r="P159" s="16">
        <f t="shared" si="102"/>
        <v>44.2</v>
      </c>
    </row>
    <row r="160" spans="1:16" ht="16.05" customHeight="1" x14ac:dyDescent="0.2">
      <c r="A160" s="36"/>
      <c r="B160" s="36"/>
      <c r="C160" s="38" t="s">
        <v>22</v>
      </c>
      <c r="D160" s="10">
        <f t="shared" ref="D160:O160" si="106">IF($P159=0,0,D159/$P159%)</f>
        <v>0</v>
      </c>
      <c r="E160" s="10">
        <f t="shared" si="106"/>
        <v>0</v>
      </c>
      <c r="F160" s="10">
        <f t="shared" si="106"/>
        <v>0</v>
      </c>
      <c r="G160" s="10">
        <f t="shared" si="106"/>
        <v>0</v>
      </c>
      <c r="H160" s="10">
        <f t="shared" si="106"/>
        <v>0</v>
      </c>
      <c r="I160" s="10">
        <f t="shared" si="106"/>
        <v>0.67873303167420806</v>
      </c>
      <c r="J160" s="10">
        <f t="shared" si="106"/>
        <v>24.660633484162897</v>
      </c>
      <c r="K160" s="10">
        <f t="shared" si="106"/>
        <v>35.520361990950228</v>
      </c>
      <c r="L160" s="10">
        <f t="shared" si="106"/>
        <v>28.733031674208142</v>
      </c>
      <c r="M160" s="10">
        <f t="shared" si="106"/>
        <v>10.407239819004523</v>
      </c>
      <c r="N160" s="10">
        <f t="shared" si="106"/>
        <v>0</v>
      </c>
      <c r="O160" s="10">
        <f t="shared" si="106"/>
        <v>0</v>
      </c>
      <c r="P160" s="16">
        <f t="shared" si="102"/>
        <v>100</v>
      </c>
    </row>
    <row r="161" spans="1:19" ht="16.05" customHeight="1" x14ac:dyDescent="0.2">
      <c r="A161" s="36"/>
      <c r="B161" s="36"/>
      <c r="C161" s="37" t="s">
        <v>24</v>
      </c>
      <c r="D161" s="9">
        <f>D157+D159</f>
        <v>0</v>
      </c>
      <c r="E161" s="9">
        <f>E157+E159</f>
        <v>0</v>
      </c>
      <c r="F161" s="9">
        <f t="shared" ref="F161:O161" si="107">F157+F159</f>
        <v>0</v>
      </c>
      <c r="G161" s="9">
        <f t="shared" si="107"/>
        <v>0</v>
      </c>
      <c r="H161" s="9">
        <f t="shared" si="107"/>
        <v>0.1</v>
      </c>
      <c r="I161" s="9">
        <f t="shared" si="107"/>
        <v>12.5</v>
      </c>
      <c r="J161" s="9">
        <f t="shared" si="107"/>
        <v>46.199999999999996</v>
      </c>
      <c r="K161" s="9">
        <f t="shared" si="107"/>
        <v>50.800000000000004</v>
      </c>
      <c r="L161" s="9">
        <f t="shared" si="107"/>
        <v>42.9</v>
      </c>
      <c r="M161" s="9">
        <f t="shared" si="107"/>
        <v>26</v>
      </c>
      <c r="N161" s="9">
        <f t="shared" si="107"/>
        <v>0.1</v>
      </c>
      <c r="O161" s="9">
        <f t="shared" si="107"/>
        <v>0</v>
      </c>
      <c r="P161" s="16">
        <f t="shared" si="102"/>
        <v>178.6</v>
      </c>
    </row>
    <row r="162" spans="1:19" ht="16.05" customHeight="1" x14ac:dyDescent="0.2">
      <c r="A162" s="36"/>
      <c r="B162" s="40"/>
      <c r="C162" s="38" t="s">
        <v>22</v>
      </c>
      <c r="D162" s="10">
        <f t="shared" ref="D162:O162" si="108">IF($P161=0,0,D161/$P161%)</f>
        <v>0</v>
      </c>
      <c r="E162" s="10">
        <f t="shared" si="108"/>
        <v>0</v>
      </c>
      <c r="F162" s="10">
        <f t="shared" si="108"/>
        <v>0</v>
      </c>
      <c r="G162" s="10">
        <f t="shared" si="108"/>
        <v>0</v>
      </c>
      <c r="H162" s="10">
        <f t="shared" si="108"/>
        <v>5.5991041433370664E-2</v>
      </c>
      <c r="I162" s="10">
        <f t="shared" si="108"/>
        <v>6.9988801791713326</v>
      </c>
      <c r="J162" s="10">
        <f t="shared" si="108"/>
        <v>25.867861142217244</v>
      </c>
      <c r="K162" s="10">
        <f t="shared" si="108"/>
        <v>28.443449048152299</v>
      </c>
      <c r="L162" s="10">
        <f t="shared" si="108"/>
        <v>24.020156774916011</v>
      </c>
      <c r="M162" s="10">
        <f t="shared" si="108"/>
        <v>14.557670772676371</v>
      </c>
      <c r="N162" s="10">
        <f t="shared" si="108"/>
        <v>5.5991041433370664E-2</v>
      </c>
      <c r="O162" s="10">
        <f t="shared" si="108"/>
        <v>0</v>
      </c>
      <c r="P162" s="16">
        <f t="shared" si="102"/>
        <v>100</v>
      </c>
    </row>
    <row r="163" spans="1:19" ht="16.05" customHeight="1" x14ac:dyDescent="0.2">
      <c r="A163" s="36"/>
      <c r="B163" s="36" t="s">
        <v>50</v>
      </c>
      <c r="C163" s="37" t="s">
        <v>21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10.199999999999999</v>
      </c>
      <c r="K163" s="8">
        <v>33</v>
      </c>
      <c r="L163" s="8">
        <v>0</v>
      </c>
      <c r="M163" s="8">
        <v>3.5</v>
      </c>
      <c r="N163" s="8">
        <v>0</v>
      </c>
      <c r="O163" s="8">
        <v>0</v>
      </c>
      <c r="P163" s="16">
        <f t="shared" si="102"/>
        <v>46.7</v>
      </c>
      <c r="S163" s="24"/>
    </row>
    <row r="164" spans="1:19" ht="16.05" customHeight="1" x14ac:dyDescent="0.2">
      <c r="A164" s="36"/>
      <c r="B164" s="36"/>
      <c r="C164" s="38" t="s">
        <v>22</v>
      </c>
      <c r="D164" s="10">
        <f t="shared" ref="D164:O164" si="109">IF($P163=0,0,D163/$P163%)</f>
        <v>0</v>
      </c>
      <c r="E164" s="10">
        <f t="shared" si="109"/>
        <v>0</v>
      </c>
      <c r="F164" s="10">
        <f t="shared" si="109"/>
        <v>0</v>
      </c>
      <c r="G164" s="10">
        <f t="shared" si="109"/>
        <v>0</v>
      </c>
      <c r="H164" s="10">
        <f t="shared" si="109"/>
        <v>0</v>
      </c>
      <c r="I164" s="10">
        <f t="shared" si="109"/>
        <v>0</v>
      </c>
      <c r="J164" s="10">
        <f t="shared" si="109"/>
        <v>21.841541755888649</v>
      </c>
      <c r="K164" s="10">
        <f t="shared" si="109"/>
        <v>70.663811563169162</v>
      </c>
      <c r="L164" s="10">
        <f t="shared" si="109"/>
        <v>0</v>
      </c>
      <c r="M164" s="10">
        <f t="shared" si="109"/>
        <v>7.4946466809421839</v>
      </c>
      <c r="N164" s="10">
        <f t="shared" si="109"/>
        <v>0</v>
      </c>
      <c r="O164" s="10">
        <f t="shared" si="109"/>
        <v>0</v>
      </c>
      <c r="P164" s="16">
        <f t="shared" si="102"/>
        <v>99.999999999999986</v>
      </c>
      <c r="S164" s="24"/>
    </row>
    <row r="165" spans="1:19" ht="16.05" customHeight="1" x14ac:dyDescent="0.2">
      <c r="A165" s="36"/>
      <c r="B165" s="36"/>
      <c r="C165" s="37" t="s">
        <v>23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3</v>
      </c>
      <c r="K165" s="8">
        <v>12</v>
      </c>
      <c r="L165" s="8">
        <v>0</v>
      </c>
      <c r="M165" s="8">
        <v>0</v>
      </c>
      <c r="N165" s="8">
        <v>0</v>
      </c>
      <c r="O165" s="8">
        <v>0</v>
      </c>
      <c r="P165" s="16">
        <f t="shared" si="102"/>
        <v>15</v>
      </c>
      <c r="S165" s="24"/>
    </row>
    <row r="166" spans="1:19" ht="16.05" customHeight="1" x14ac:dyDescent="0.2">
      <c r="A166" s="36"/>
      <c r="B166" s="36"/>
      <c r="C166" s="38" t="s">
        <v>22</v>
      </c>
      <c r="D166" s="10">
        <f t="shared" ref="D166:O166" si="110">IF($P165=0,0,D165/$P165%)</f>
        <v>0</v>
      </c>
      <c r="E166" s="10">
        <f t="shared" si="110"/>
        <v>0</v>
      </c>
      <c r="F166" s="10">
        <f t="shared" si="110"/>
        <v>0</v>
      </c>
      <c r="G166" s="10">
        <f t="shared" si="110"/>
        <v>0</v>
      </c>
      <c r="H166" s="10">
        <f t="shared" si="110"/>
        <v>0</v>
      </c>
      <c r="I166" s="10">
        <f t="shared" si="110"/>
        <v>0</v>
      </c>
      <c r="J166" s="10">
        <f t="shared" si="110"/>
        <v>20</v>
      </c>
      <c r="K166" s="10">
        <f t="shared" si="110"/>
        <v>80</v>
      </c>
      <c r="L166" s="10">
        <f t="shared" si="110"/>
        <v>0</v>
      </c>
      <c r="M166" s="10">
        <f t="shared" si="110"/>
        <v>0</v>
      </c>
      <c r="N166" s="10">
        <f t="shared" si="110"/>
        <v>0</v>
      </c>
      <c r="O166" s="10">
        <f t="shared" si="110"/>
        <v>0</v>
      </c>
      <c r="P166" s="16">
        <f t="shared" si="102"/>
        <v>100</v>
      </c>
      <c r="S166" s="24"/>
    </row>
    <row r="167" spans="1:19" ht="16.05" customHeight="1" x14ac:dyDescent="0.2">
      <c r="A167" s="36"/>
      <c r="B167" s="36"/>
      <c r="C167" s="37" t="s">
        <v>24</v>
      </c>
      <c r="D167" s="9">
        <f>D163+D165</f>
        <v>0</v>
      </c>
      <c r="E167" s="9">
        <f>E163+E165</f>
        <v>0</v>
      </c>
      <c r="F167" s="9">
        <f t="shared" ref="F167:O167" si="111">F163+F165</f>
        <v>0</v>
      </c>
      <c r="G167" s="9">
        <f t="shared" si="111"/>
        <v>0</v>
      </c>
      <c r="H167" s="9">
        <f t="shared" si="111"/>
        <v>0</v>
      </c>
      <c r="I167" s="9">
        <f t="shared" si="111"/>
        <v>0</v>
      </c>
      <c r="J167" s="9">
        <f t="shared" si="111"/>
        <v>13.2</v>
      </c>
      <c r="K167" s="9">
        <f t="shared" si="111"/>
        <v>45</v>
      </c>
      <c r="L167" s="9">
        <f t="shared" si="111"/>
        <v>0</v>
      </c>
      <c r="M167" s="9">
        <f t="shared" si="111"/>
        <v>3.5</v>
      </c>
      <c r="N167" s="9">
        <f t="shared" si="111"/>
        <v>0</v>
      </c>
      <c r="O167" s="9">
        <f t="shared" si="111"/>
        <v>0</v>
      </c>
      <c r="P167" s="16">
        <f t="shared" si="102"/>
        <v>61.7</v>
      </c>
      <c r="S167" s="24"/>
    </row>
    <row r="168" spans="1:19" ht="16.05" customHeight="1" x14ac:dyDescent="0.2">
      <c r="A168" s="36"/>
      <c r="B168" s="40"/>
      <c r="C168" s="38" t="s">
        <v>22</v>
      </c>
      <c r="D168" s="10">
        <f t="shared" ref="D168:O168" si="112">IF($P167=0,0,D167/$P167%)</f>
        <v>0</v>
      </c>
      <c r="E168" s="10">
        <f t="shared" si="112"/>
        <v>0</v>
      </c>
      <c r="F168" s="10">
        <f t="shared" si="112"/>
        <v>0</v>
      </c>
      <c r="G168" s="10">
        <f t="shared" si="112"/>
        <v>0</v>
      </c>
      <c r="H168" s="10">
        <f t="shared" si="112"/>
        <v>0</v>
      </c>
      <c r="I168" s="10">
        <f t="shared" si="112"/>
        <v>0</v>
      </c>
      <c r="J168" s="10">
        <f t="shared" si="112"/>
        <v>21.393841166936792</v>
      </c>
      <c r="K168" s="10">
        <f t="shared" si="112"/>
        <v>72.933549432739056</v>
      </c>
      <c r="L168" s="10">
        <f t="shared" si="112"/>
        <v>0</v>
      </c>
      <c r="M168" s="10">
        <f t="shared" si="112"/>
        <v>5.6726094003241494</v>
      </c>
      <c r="N168" s="10">
        <f t="shared" si="112"/>
        <v>0</v>
      </c>
      <c r="O168" s="10">
        <f t="shared" si="112"/>
        <v>0</v>
      </c>
      <c r="P168" s="16">
        <f t="shared" si="102"/>
        <v>100</v>
      </c>
    </row>
    <row r="169" spans="1:19" ht="16.05" customHeight="1" x14ac:dyDescent="0.2">
      <c r="A169" s="36"/>
      <c r="B169" s="36" t="s">
        <v>51</v>
      </c>
      <c r="C169" s="37" t="s">
        <v>21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16">
        <f t="shared" si="102"/>
        <v>0</v>
      </c>
    </row>
    <row r="170" spans="1:19" ht="16.05" customHeight="1" x14ac:dyDescent="0.2">
      <c r="A170" s="36"/>
      <c r="B170" s="36"/>
      <c r="C170" s="38" t="s">
        <v>22</v>
      </c>
      <c r="D170" s="10">
        <f t="shared" ref="D170:O170" si="113">IF($P169=0,0,D169/$P169%)</f>
        <v>0</v>
      </c>
      <c r="E170" s="10">
        <f t="shared" si="113"/>
        <v>0</v>
      </c>
      <c r="F170" s="10">
        <f t="shared" si="113"/>
        <v>0</v>
      </c>
      <c r="G170" s="10">
        <f t="shared" si="113"/>
        <v>0</v>
      </c>
      <c r="H170" s="10">
        <f t="shared" si="113"/>
        <v>0</v>
      </c>
      <c r="I170" s="10">
        <f t="shared" si="113"/>
        <v>0</v>
      </c>
      <c r="J170" s="10">
        <f t="shared" si="113"/>
        <v>0</v>
      </c>
      <c r="K170" s="10">
        <f t="shared" si="113"/>
        <v>0</v>
      </c>
      <c r="L170" s="10">
        <f t="shared" si="113"/>
        <v>0</v>
      </c>
      <c r="M170" s="10">
        <f t="shared" si="113"/>
        <v>0</v>
      </c>
      <c r="N170" s="10">
        <f t="shared" si="113"/>
        <v>0</v>
      </c>
      <c r="O170" s="10">
        <f t="shared" si="113"/>
        <v>0</v>
      </c>
      <c r="P170" s="16">
        <f t="shared" si="102"/>
        <v>0</v>
      </c>
    </row>
    <row r="171" spans="1:19" ht="16.05" customHeight="1" x14ac:dyDescent="0.2">
      <c r="A171" s="36"/>
      <c r="B171" s="36"/>
      <c r="C171" s="37" t="s">
        <v>23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16">
        <f t="shared" si="102"/>
        <v>0</v>
      </c>
    </row>
    <row r="172" spans="1:19" ht="16.05" customHeight="1" x14ac:dyDescent="0.2">
      <c r="A172" s="36"/>
      <c r="B172" s="36"/>
      <c r="C172" s="38" t="s">
        <v>22</v>
      </c>
      <c r="D172" s="10">
        <f t="shared" ref="D172:O172" si="114">IF($P171=0,0,D171/$P171%)</f>
        <v>0</v>
      </c>
      <c r="E172" s="10">
        <f t="shared" si="114"/>
        <v>0</v>
      </c>
      <c r="F172" s="10">
        <f t="shared" si="114"/>
        <v>0</v>
      </c>
      <c r="G172" s="10">
        <f t="shared" si="114"/>
        <v>0</v>
      </c>
      <c r="H172" s="10">
        <f t="shared" si="114"/>
        <v>0</v>
      </c>
      <c r="I172" s="10">
        <f t="shared" si="114"/>
        <v>0</v>
      </c>
      <c r="J172" s="10">
        <f t="shared" si="114"/>
        <v>0</v>
      </c>
      <c r="K172" s="10">
        <f t="shared" si="114"/>
        <v>0</v>
      </c>
      <c r="L172" s="10">
        <f t="shared" si="114"/>
        <v>0</v>
      </c>
      <c r="M172" s="10">
        <f t="shared" si="114"/>
        <v>0</v>
      </c>
      <c r="N172" s="10">
        <f t="shared" si="114"/>
        <v>0</v>
      </c>
      <c r="O172" s="10">
        <f t="shared" si="114"/>
        <v>0</v>
      </c>
      <c r="P172" s="16">
        <f t="shared" si="102"/>
        <v>0</v>
      </c>
    </row>
    <row r="173" spans="1:19" ht="16.05" customHeight="1" x14ac:dyDescent="0.2">
      <c r="A173" s="36"/>
      <c r="B173" s="36"/>
      <c r="C173" s="37" t="s">
        <v>24</v>
      </c>
      <c r="D173" s="9">
        <f>D169+D171</f>
        <v>0</v>
      </c>
      <c r="E173" s="9">
        <f>E169+E171</f>
        <v>0</v>
      </c>
      <c r="F173" s="9">
        <f t="shared" ref="F173:O173" si="115">F169+F171</f>
        <v>0</v>
      </c>
      <c r="G173" s="9">
        <f t="shared" si="115"/>
        <v>0</v>
      </c>
      <c r="H173" s="9">
        <f t="shared" si="115"/>
        <v>0</v>
      </c>
      <c r="I173" s="9">
        <f t="shared" si="115"/>
        <v>0</v>
      </c>
      <c r="J173" s="9">
        <f t="shared" si="115"/>
        <v>0</v>
      </c>
      <c r="K173" s="9">
        <f t="shared" si="115"/>
        <v>0</v>
      </c>
      <c r="L173" s="9">
        <f t="shared" si="115"/>
        <v>0</v>
      </c>
      <c r="M173" s="9">
        <f t="shared" si="115"/>
        <v>0</v>
      </c>
      <c r="N173" s="9">
        <f t="shared" si="115"/>
        <v>0</v>
      </c>
      <c r="O173" s="9">
        <f t="shared" si="115"/>
        <v>0</v>
      </c>
      <c r="P173" s="16">
        <f t="shared" si="102"/>
        <v>0</v>
      </c>
    </row>
    <row r="174" spans="1:19" ht="16.05" customHeight="1" x14ac:dyDescent="0.2">
      <c r="A174" s="36"/>
      <c r="B174" s="40"/>
      <c r="C174" s="38" t="s">
        <v>22</v>
      </c>
      <c r="D174" s="10">
        <f t="shared" ref="D174:O174" si="116">IF($P173=0,0,D173/$P173%)</f>
        <v>0</v>
      </c>
      <c r="E174" s="10">
        <f t="shared" si="116"/>
        <v>0</v>
      </c>
      <c r="F174" s="10">
        <f t="shared" si="116"/>
        <v>0</v>
      </c>
      <c r="G174" s="10">
        <f t="shared" si="116"/>
        <v>0</v>
      </c>
      <c r="H174" s="10">
        <f t="shared" si="116"/>
        <v>0</v>
      </c>
      <c r="I174" s="10">
        <f t="shared" si="116"/>
        <v>0</v>
      </c>
      <c r="J174" s="10">
        <f t="shared" si="116"/>
        <v>0</v>
      </c>
      <c r="K174" s="10">
        <f t="shared" si="116"/>
        <v>0</v>
      </c>
      <c r="L174" s="10">
        <f t="shared" si="116"/>
        <v>0</v>
      </c>
      <c r="M174" s="10">
        <f t="shared" si="116"/>
        <v>0</v>
      </c>
      <c r="N174" s="10">
        <f t="shared" si="116"/>
        <v>0</v>
      </c>
      <c r="O174" s="10">
        <f t="shared" si="116"/>
        <v>0</v>
      </c>
      <c r="P174" s="16">
        <f t="shared" si="102"/>
        <v>0</v>
      </c>
    </row>
    <row r="175" spans="1:19" ht="16.05" customHeight="1" x14ac:dyDescent="0.2">
      <c r="A175" s="36"/>
      <c r="B175" s="36" t="s">
        <v>52</v>
      </c>
      <c r="C175" s="37" t="s">
        <v>21</v>
      </c>
      <c r="D175" s="8">
        <v>0</v>
      </c>
      <c r="E175" s="8">
        <v>0</v>
      </c>
      <c r="F175" s="8">
        <v>0</v>
      </c>
      <c r="G175" s="8">
        <v>0</v>
      </c>
      <c r="H175" s="8">
        <v>6</v>
      </c>
      <c r="I175" s="8">
        <v>2.4</v>
      </c>
      <c r="J175" s="8">
        <v>2.2999999999999998</v>
      </c>
      <c r="K175" s="8">
        <v>2.2999999999999998</v>
      </c>
      <c r="L175" s="8">
        <v>2</v>
      </c>
      <c r="M175" s="8">
        <v>0.6</v>
      </c>
      <c r="N175" s="8">
        <v>0</v>
      </c>
      <c r="O175" s="8">
        <v>0</v>
      </c>
      <c r="P175" s="16">
        <f t="shared" si="102"/>
        <v>15.6</v>
      </c>
    </row>
    <row r="176" spans="1:19" ht="16.05" customHeight="1" x14ac:dyDescent="0.2">
      <c r="A176" s="36"/>
      <c r="B176" s="36"/>
      <c r="C176" s="38" t="s">
        <v>22</v>
      </c>
      <c r="D176" s="10">
        <f t="shared" ref="D176:O176" si="117">IF($P175=0,0,D175/$P175%)</f>
        <v>0</v>
      </c>
      <c r="E176" s="10">
        <f t="shared" si="117"/>
        <v>0</v>
      </c>
      <c r="F176" s="10">
        <f t="shared" si="117"/>
        <v>0</v>
      </c>
      <c r="G176" s="10">
        <f t="shared" si="117"/>
        <v>0</v>
      </c>
      <c r="H176" s="10">
        <f t="shared" si="117"/>
        <v>38.46153846153846</v>
      </c>
      <c r="I176" s="10">
        <f t="shared" si="117"/>
        <v>15.384615384615383</v>
      </c>
      <c r="J176" s="10">
        <f t="shared" si="117"/>
        <v>14.743589743589743</v>
      </c>
      <c r="K176" s="10">
        <f t="shared" si="117"/>
        <v>14.743589743589743</v>
      </c>
      <c r="L176" s="10">
        <f t="shared" si="117"/>
        <v>12.820512820512821</v>
      </c>
      <c r="M176" s="10">
        <f t="shared" si="117"/>
        <v>3.8461538461538458</v>
      </c>
      <c r="N176" s="10">
        <f t="shared" si="117"/>
        <v>0</v>
      </c>
      <c r="O176" s="10">
        <f t="shared" si="117"/>
        <v>0</v>
      </c>
      <c r="P176" s="16">
        <f t="shared" si="102"/>
        <v>99.999999999999972</v>
      </c>
    </row>
    <row r="177" spans="1:16" ht="16.05" customHeight="1" x14ac:dyDescent="0.2">
      <c r="A177" s="36"/>
      <c r="B177" s="36"/>
      <c r="C177" s="37" t="s">
        <v>23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16">
        <f t="shared" si="102"/>
        <v>0</v>
      </c>
    </row>
    <row r="178" spans="1:16" ht="16.05" customHeight="1" x14ac:dyDescent="0.2">
      <c r="A178" s="36"/>
      <c r="B178" s="36"/>
      <c r="C178" s="38" t="s">
        <v>22</v>
      </c>
      <c r="D178" s="10">
        <f t="shared" ref="D178:O178" si="118">IF($P177=0,0,D177/$P177%)</f>
        <v>0</v>
      </c>
      <c r="E178" s="10">
        <f t="shared" si="118"/>
        <v>0</v>
      </c>
      <c r="F178" s="10">
        <f t="shared" si="118"/>
        <v>0</v>
      </c>
      <c r="G178" s="10">
        <f t="shared" si="118"/>
        <v>0</v>
      </c>
      <c r="H178" s="10">
        <f t="shared" si="118"/>
        <v>0</v>
      </c>
      <c r="I178" s="10">
        <f t="shared" si="118"/>
        <v>0</v>
      </c>
      <c r="J178" s="10">
        <f t="shared" si="118"/>
        <v>0</v>
      </c>
      <c r="K178" s="10">
        <f t="shared" si="118"/>
        <v>0</v>
      </c>
      <c r="L178" s="10">
        <f t="shared" si="118"/>
        <v>0</v>
      </c>
      <c r="M178" s="10">
        <f t="shared" si="118"/>
        <v>0</v>
      </c>
      <c r="N178" s="10">
        <f t="shared" si="118"/>
        <v>0</v>
      </c>
      <c r="O178" s="10">
        <f t="shared" si="118"/>
        <v>0</v>
      </c>
      <c r="P178" s="16">
        <f t="shared" si="102"/>
        <v>0</v>
      </c>
    </row>
    <row r="179" spans="1:16" ht="16.05" customHeight="1" x14ac:dyDescent="0.2">
      <c r="A179" s="46"/>
      <c r="B179" s="36"/>
      <c r="C179" s="37" t="s">
        <v>24</v>
      </c>
      <c r="D179" s="9">
        <f>D175+D177</f>
        <v>0</v>
      </c>
      <c r="E179" s="9">
        <f>E175+E177</f>
        <v>0</v>
      </c>
      <c r="F179" s="9">
        <f t="shared" ref="F179:O179" si="119">F175+F177</f>
        <v>0</v>
      </c>
      <c r="G179" s="9">
        <f t="shared" si="119"/>
        <v>0</v>
      </c>
      <c r="H179" s="9">
        <f t="shared" si="119"/>
        <v>6</v>
      </c>
      <c r="I179" s="9">
        <f t="shared" si="119"/>
        <v>2.4</v>
      </c>
      <c r="J179" s="9">
        <f t="shared" si="119"/>
        <v>2.2999999999999998</v>
      </c>
      <c r="K179" s="9">
        <f t="shared" si="119"/>
        <v>2.2999999999999998</v>
      </c>
      <c r="L179" s="9">
        <f t="shared" si="119"/>
        <v>2</v>
      </c>
      <c r="M179" s="9">
        <f t="shared" si="119"/>
        <v>0.6</v>
      </c>
      <c r="N179" s="9">
        <f t="shared" si="119"/>
        <v>0</v>
      </c>
      <c r="O179" s="9">
        <f t="shared" si="119"/>
        <v>0</v>
      </c>
      <c r="P179" s="16">
        <f t="shared" si="102"/>
        <v>15.6</v>
      </c>
    </row>
    <row r="180" spans="1:16" ht="16.05" customHeight="1" x14ac:dyDescent="0.2">
      <c r="A180" s="46"/>
      <c r="B180" s="40"/>
      <c r="C180" s="38" t="s">
        <v>22</v>
      </c>
      <c r="D180" s="10">
        <f t="shared" ref="D180:O180" si="120">IF($P179=0,0,D179/$P179%)</f>
        <v>0</v>
      </c>
      <c r="E180" s="10">
        <f t="shared" si="120"/>
        <v>0</v>
      </c>
      <c r="F180" s="10">
        <f t="shared" si="120"/>
        <v>0</v>
      </c>
      <c r="G180" s="10">
        <f t="shared" si="120"/>
        <v>0</v>
      </c>
      <c r="H180" s="10">
        <f t="shared" si="120"/>
        <v>38.46153846153846</v>
      </c>
      <c r="I180" s="10">
        <f t="shared" si="120"/>
        <v>15.384615384615383</v>
      </c>
      <c r="J180" s="10">
        <f t="shared" si="120"/>
        <v>14.743589743589743</v>
      </c>
      <c r="K180" s="10">
        <f t="shared" si="120"/>
        <v>14.743589743589743</v>
      </c>
      <c r="L180" s="10">
        <f t="shared" si="120"/>
        <v>12.820512820512821</v>
      </c>
      <c r="M180" s="10">
        <f t="shared" si="120"/>
        <v>3.8461538461538458</v>
      </c>
      <c r="N180" s="10">
        <f t="shared" si="120"/>
        <v>0</v>
      </c>
      <c r="O180" s="10">
        <f t="shared" si="120"/>
        <v>0</v>
      </c>
      <c r="P180" s="16">
        <f t="shared" si="102"/>
        <v>99.999999999999972</v>
      </c>
    </row>
    <row r="181" spans="1:16" ht="16.05" customHeight="1" x14ac:dyDescent="0.2">
      <c r="A181" s="46"/>
      <c r="B181" s="36" t="s">
        <v>53</v>
      </c>
      <c r="C181" s="37" t="s">
        <v>21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5.0999999999999996</v>
      </c>
      <c r="M181" s="8">
        <v>56.1</v>
      </c>
      <c r="N181" s="8">
        <v>4.3</v>
      </c>
      <c r="O181" s="8">
        <v>0</v>
      </c>
      <c r="P181" s="16">
        <f t="shared" si="102"/>
        <v>65.5</v>
      </c>
    </row>
    <row r="182" spans="1:16" ht="16.05" customHeight="1" x14ac:dyDescent="0.2">
      <c r="A182" s="46"/>
      <c r="B182" s="36"/>
      <c r="C182" s="38" t="s">
        <v>22</v>
      </c>
      <c r="D182" s="10">
        <f t="shared" ref="D182:O182" si="121">IF($P181=0,0,D181/$P181%)</f>
        <v>0</v>
      </c>
      <c r="E182" s="10">
        <f t="shared" si="121"/>
        <v>0</v>
      </c>
      <c r="F182" s="10">
        <f t="shared" si="121"/>
        <v>0</v>
      </c>
      <c r="G182" s="10">
        <f t="shared" si="121"/>
        <v>0</v>
      </c>
      <c r="H182" s="10">
        <f t="shared" si="121"/>
        <v>0</v>
      </c>
      <c r="I182" s="10">
        <f t="shared" si="121"/>
        <v>0</v>
      </c>
      <c r="J182" s="10">
        <f t="shared" si="121"/>
        <v>0</v>
      </c>
      <c r="K182" s="10">
        <f t="shared" si="121"/>
        <v>0</v>
      </c>
      <c r="L182" s="10">
        <f t="shared" si="121"/>
        <v>7.786259541984732</v>
      </c>
      <c r="M182" s="10">
        <f t="shared" si="121"/>
        <v>85.648854961832058</v>
      </c>
      <c r="N182" s="10">
        <f t="shared" si="121"/>
        <v>6.5648854961832059</v>
      </c>
      <c r="O182" s="10">
        <f t="shared" si="121"/>
        <v>0</v>
      </c>
      <c r="P182" s="16">
        <f t="shared" si="102"/>
        <v>100</v>
      </c>
    </row>
    <row r="183" spans="1:16" ht="16.05" customHeight="1" x14ac:dyDescent="0.2">
      <c r="A183" s="46"/>
      <c r="B183" s="36"/>
      <c r="C183" s="37" t="s">
        <v>23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2.1</v>
      </c>
      <c r="K183" s="8">
        <v>7.1</v>
      </c>
      <c r="L183" s="8">
        <v>25.5</v>
      </c>
      <c r="M183" s="8">
        <v>86.3</v>
      </c>
      <c r="N183" s="8">
        <v>0</v>
      </c>
      <c r="O183" s="8">
        <v>0</v>
      </c>
      <c r="P183" s="16">
        <f t="shared" si="102"/>
        <v>121</v>
      </c>
    </row>
    <row r="184" spans="1:16" ht="16.05" customHeight="1" x14ac:dyDescent="0.2">
      <c r="A184" s="46"/>
      <c r="B184" s="36"/>
      <c r="C184" s="38" t="s">
        <v>22</v>
      </c>
      <c r="D184" s="10">
        <f t="shared" ref="D184:O184" si="122">IF($P183=0,0,D183/$P183%)</f>
        <v>0</v>
      </c>
      <c r="E184" s="10">
        <f t="shared" si="122"/>
        <v>0</v>
      </c>
      <c r="F184" s="10">
        <f t="shared" si="122"/>
        <v>0</v>
      </c>
      <c r="G184" s="10">
        <f t="shared" si="122"/>
        <v>0</v>
      </c>
      <c r="H184" s="10">
        <f t="shared" si="122"/>
        <v>0</v>
      </c>
      <c r="I184" s="10">
        <f t="shared" si="122"/>
        <v>0</v>
      </c>
      <c r="J184" s="10">
        <f t="shared" si="122"/>
        <v>1.7355371900826448</v>
      </c>
      <c r="K184" s="10">
        <f t="shared" si="122"/>
        <v>5.8677685950413219</v>
      </c>
      <c r="L184" s="10">
        <f t="shared" si="122"/>
        <v>21.074380165289256</v>
      </c>
      <c r="M184" s="10">
        <f t="shared" si="122"/>
        <v>71.32231404958678</v>
      </c>
      <c r="N184" s="10">
        <f t="shared" si="122"/>
        <v>0</v>
      </c>
      <c r="O184" s="10">
        <f t="shared" si="122"/>
        <v>0</v>
      </c>
      <c r="P184" s="16">
        <f t="shared" si="102"/>
        <v>100</v>
      </c>
    </row>
    <row r="185" spans="1:16" ht="16.05" customHeight="1" x14ac:dyDescent="0.2">
      <c r="A185" s="46"/>
      <c r="B185" s="36"/>
      <c r="C185" s="37" t="s">
        <v>24</v>
      </c>
      <c r="D185" s="9">
        <f>D181+D183</f>
        <v>0</v>
      </c>
      <c r="E185" s="9">
        <f>E181+E183</f>
        <v>0</v>
      </c>
      <c r="F185" s="9">
        <f t="shared" ref="F185:O185" si="123">F181+F183</f>
        <v>0</v>
      </c>
      <c r="G185" s="9">
        <f t="shared" si="123"/>
        <v>0</v>
      </c>
      <c r="H185" s="9">
        <f t="shared" si="123"/>
        <v>0</v>
      </c>
      <c r="I185" s="9">
        <f t="shared" si="123"/>
        <v>0</v>
      </c>
      <c r="J185" s="9">
        <f t="shared" si="123"/>
        <v>2.1</v>
      </c>
      <c r="K185" s="9">
        <f t="shared" si="123"/>
        <v>7.1</v>
      </c>
      <c r="L185" s="9">
        <f t="shared" si="123"/>
        <v>30.6</v>
      </c>
      <c r="M185" s="9">
        <f t="shared" si="123"/>
        <v>142.4</v>
      </c>
      <c r="N185" s="9">
        <f t="shared" si="123"/>
        <v>4.3</v>
      </c>
      <c r="O185" s="9">
        <f t="shared" si="123"/>
        <v>0</v>
      </c>
      <c r="P185" s="16">
        <f t="shared" si="102"/>
        <v>186.5</v>
      </c>
    </row>
    <row r="186" spans="1:16" ht="16.05" customHeight="1" x14ac:dyDescent="0.2">
      <c r="A186" s="46"/>
      <c r="B186" s="40"/>
      <c r="C186" s="38" t="s">
        <v>22</v>
      </c>
      <c r="D186" s="10">
        <f t="shared" ref="D186:O186" si="124">IF($P185=0,0,D185/$P185%)</f>
        <v>0</v>
      </c>
      <c r="E186" s="10">
        <f t="shared" si="124"/>
        <v>0</v>
      </c>
      <c r="F186" s="10">
        <f t="shared" si="124"/>
        <v>0</v>
      </c>
      <c r="G186" s="10">
        <f t="shared" si="124"/>
        <v>0</v>
      </c>
      <c r="H186" s="10">
        <f t="shared" si="124"/>
        <v>0</v>
      </c>
      <c r="I186" s="10">
        <f t="shared" si="124"/>
        <v>0</v>
      </c>
      <c r="J186" s="10">
        <f t="shared" si="124"/>
        <v>1.126005361930295</v>
      </c>
      <c r="K186" s="10">
        <f t="shared" si="124"/>
        <v>3.8069705093833779</v>
      </c>
      <c r="L186" s="10">
        <f t="shared" si="124"/>
        <v>16.407506702412871</v>
      </c>
      <c r="M186" s="10">
        <f t="shared" si="124"/>
        <v>76.353887399463815</v>
      </c>
      <c r="N186" s="10">
        <f t="shared" si="124"/>
        <v>2.3056300268096512</v>
      </c>
      <c r="O186" s="10">
        <f t="shared" si="124"/>
        <v>0</v>
      </c>
      <c r="P186" s="16">
        <f t="shared" si="102"/>
        <v>100.00000000000001</v>
      </c>
    </row>
    <row r="187" spans="1:16" ht="16.05" customHeight="1" x14ac:dyDescent="0.2">
      <c r="A187" s="46"/>
      <c r="B187" s="36" t="s">
        <v>54</v>
      </c>
      <c r="C187" s="37" t="s">
        <v>21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16">
        <f t="shared" si="102"/>
        <v>0</v>
      </c>
    </row>
    <row r="188" spans="1:16" ht="16.05" customHeight="1" x14ac:dyDescent="0.2">
      <c r="A188" s="46"/>
      <c r="B188" s="36"/>
      <c r="C188" s="38" t="s">
        <v>22</v>
      </c>
      <c r="D188" s="10">
        <f t="shared" ref="D188:O188" si="125">IF($P187=0,0,D187/$P187%)</f>
        <v>0</v>
      </c>
      <c r="E188" s="10">
        <f t="shared" si="125"/>
        <v>0</v>
      </c>
      <c r="F188" s="10">
        <f t="shared" si="125"/>
        <v>0</v>
      </c>
      <c r="G188" s="10">
        <f t="shared" si="125"/>
        <v>0</v>
      </c>
      <c r="H188" s="10">
        <f t="shared" si="125"/>
        <v>0</v>
      </c>
      <c r="I188" s="10">
        <f t="shared" si="125"/>
        <v>0</v>
      </c>
      <c r="J188" s="10">
        <f t="shared" si="125"/>
        <v>0</v>
      </c>
      <c r="K188" s="10">
        <f t="shared" si="125"/>
        <v>0</v>
      </c>
      <c r="L188" s="10">
        <f t="shared" si="125"/>
        <v>0</v>
      </c>
      <c r="M188" s="10">
        <f t="shared" si="125"/>
        <v>0</v>
      </c>
      <c r="N188" s="10">
        <f t="shared" si="125"/>
        <v>0</v>
      </c>
      <c r="O188" s="10">
        <f t="shared" si="125"/>
        <v>0</v>
      </c>
      <c r="P188" s="16">
        <f t="shared" ref="P188" si="126">SUM(D188:O188)</f>
        <v>0</v>
      </c>
    </row>
    <row r="189" spans="1:16" ht="16.05" customHeight="1" x14ac:dyDescent="0.2">
      <c r="A189" s="46"/>
      <c r="B189" s="36"/>
      <c r="C189" s="37" t="s">
        <v>23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16">
        <f t="shared" si="102"/>
        <v>0</v>
      </c>
    </row>
    <row r="190" spans="1:16" ht="16.05" customHeight="1" x14ac:dyDescent="0.2">
      <c r="A190" s="46"/>
      <c r="B190" s="36"/>
      <c r="C190" s="38" t="s">
        <v>22</v>
      </c>
      <c r="D190" s="10">
        <f t="shared" ref="D190:O190" si="127">IF($P189=0,0,D189/$P189%)</f>
        <v>0</v>
      </c>
      <c r="E190" s="10">
        <f t="shared" si="127"/>
        <v>0</v>
      </c>
      <c r="F190" s="10">
        <f t="shared" si="127"/>
        <v>0</v>
      </c>
      <c r="G190" s="10">
        <f t="shared" si="127"/>
        <v>0</v>
      </c>
      <c r="H190" s="10">
        <f t="shared" si="127"/>
        <v>0</v>
      </c>
      <c r="I190" s="10">
        <f t="shared" si="127"/>
        <v>0</v>
      </c>
      <c r="J190" s="10">
        <f t="shared" si="127"/>
        <v>0</v>
      </c>
      <c r="K190" s="10">
        <f t="shared" si="127"/>
        <v>0</v>
      </c>
      <c r="L190" s="10">
        <f t="shared" si="127"/>
        <v>0</v>
      </c>
      <c r="M190" s="10">
        <f t="shared" si="127"/>
        <v>0</v>
      </c>
      <c r="N190" s="10">
        <f t="shared" si="127"/>
        <v>0</v>
      </c>
      <c r="O190" s="10">
        <f t="shared" si="127"/>
        <v>0</v>
      </c>
      <c r="P190" s="16">
        <f t="shared" ref="P190" si="128">SUM(D190:O190)</f>
        <v>0</v>
      </c>
    </row>
    <row r="191" spans="1:16" ht="16.05" customHeight="1" x14ac:dyDescent="0.2">
      <c r="A191" s="46"/>
      <c r="B191" s="36"/>
      <c r="C191" s="37" t="s">
        <v>24</v>
      </c>
      <c r="D191" s="9">
        <f>D187+D189</f>
        <v>0</v>
      </c>
      <c r="E191" s="9">
        <f>E187+E189</f>
        <v>0</v>
      </c>
      <c r="F191" s="9">
        <f t="shared" ref="F191:O191" si="129">F187+F189</f>
        <v>0</v>
      </c>
      <c r="G191" s="9">
        <f t="shared" si="129"/>
        <v>0</v>
      </c>
      <c r="H191" s="9">
        <f t="shared" si="129"/>
        <v>0</v>
      </c>
      <c r="I191" s="9">
        <f t="shared" si="129"/>
        <v>0</v>
      </c>
      <c r="J191" s="9">
        <f t="shared" si="129"/>
        <v>0</v>
      </c>
      <c r="K191" s="9">
        <f t="shared" si="129"/>
        <v>0</v>
      </c>
      <c r="L191" s="9">
        <f t="shared" si="129"/>
        <v>0</v>
      </c>
      <c r="M191" s="9">
        <f t="shared" si="129"/>
        <v>0</v>
      </c>
      <c r="N191" s="9">
        <f t="shared" si="129"/>
        <v>0</v>
      </c>
      <c r="O191" s="9">
        <f t="shared" si="129"/>
        <v>0</v>
      </c>
      <c r="P191" s="16">
        <f t="shared" si="102"/>
        <v>0</v>
      </c>
    </row>
    <row r="192" spans="1:16" ht="16.05" customHeight="1" x14ac:dyDescent="0.2">
      <c r="A192" s="46"/>
      <c r="B192" s="40"/>
      <c r="C192" s="38" t="s">
        <v>22</v>
      </c>
      <c r="D192" s="10">
        <f t="shared" ref="D192:O192" si="130">IF($P191=0,0,D191/$P191%)</f>
        <v>0</v>
      </c>
      <c r="E192" s="10">
        <f t="shared" si="130"/>
        <v>0</v>
      </c>
      <c r="F192" s="10">
        <f t="shared" si="130"/>
        <v>0</v>
      </c>
      <c r="G192" s="10">
        <f t="shared" si="130"/>
        <v>0</v>
      </c>
      <c r="H192" s="10">
        <f t="shared" si="130"/>
        <v>0</v>
      </c>
      <c r="I192" s="10">
        <f t="shared" si="130"/>
        <v>0</v>
      </c>
      <c r="J192" s="10">
        <f t="shared" si="130"/>
        <v>0</v>
      </c>
      <c r="K192" s="10">
        <f t="shared" si="130"/>
        <v>0</v>
      </c>
      <c r="L192" s="10">
        <f t="shared" si="130"/>
        <v>0</v>
      </c>
      <c r="M192" s="10">
        <f t="shared" si="130"/>
        <v>0</v>
      </c>
      <c r="N192" s="10">
        <f t="shared" si="130"/>
        <v>0</v>
      </c>
      <c r="O192" s="10">
        <f t="shared" si="130"/>
        <v>0</v>
      </c>
      <c r="P192" s="16">
        <f t="shared" si="102"/>
        <v>0</v>
      </c>
    </row>
    <row r="193" spans="1:16" ht="16.05" customHeight="1" x14ac:dyDescent="0.2">
      <c r="A193" s="46"/>
      <c r="B193" s="36" t="s">
        <v>55</v>
      </c>
      <c r="C193" s="37" t="s">
        <v>21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16">
        <f t="shared" si="102"/>
        <v>0</v>
      </c>
    </row>
    <row r="194" spans="1:16" ht="16.05" customHeight="1" x14ac:dyDescent="0.2">
      <c r="A194" s="46"/>
      <c r="B194" s="36"/>
      <c r="C194" s="38" t="s">
        <v>22</v>
      </c>
      <c r="D194" s="10">
        <f t="shared" ref="D194:O194" si="131">IF($P193=0,0,D193/$P193%)</f>
        <v>0</v>
      </c>
      <c r="E194" s="10">
        <f t="shared" si="131"/>
        <v>0</v>
      </c>
      <c r="F194" s="10">
        <f t="shared" si="131"/>
        <v>0</v>
      </c>
      <c r="G194" s="10">
        <f t="shared" si="131"/>
        <v>0</v>
      </c>
      <c r="H194" s="10">
        <f t="shared" si="131"/>
        <v>0</v>
      </c>
      <c r="I194" s="10">
        <f t="shared" si="131"/>
        <v>0</v>
      </c>
      <c r="J194" s="10">
        <f t="shared" si="131"/>
        <v>0</v>
      </c>
      <c r="K194" s="10">
        <f t="shared" si="131"/>
        <v>0</v>
      </c>
      <c r="L194" s="10">
        <f t="shared" si="131"/>
        <v>0</v>
      </c>
      <c r="M194" s="10">
        <f t="shared" si="131"/>
        <v>0</v>
      </c>
      <c r="N194" s="10">
        <f t="shared" si="131"/>
        <v>0</v>
      </c>
      <c r="O194" s="10">
        <f t="shared" si="131"/>
        <v>0</v>
      </c>
      <c r="P194" s="16">
        <f t="shared" ref="P194" si="132">SUM(D194:O194)</f>
        <v>0</v>
      </c>
    </row>
    <row r="195" spans="1:16" ht="16.05" customHeight="1" x14ac:dyDescent="0.2">
      <c r="A195" s="46"/>
      <c r="B195" s="36"/>
      <c r="C195" s="37" t="s">
        <v>23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16">
        <f t="shared" si="102"/>
        <v>0</v>
      </c>
    </row>
    <row r="196" spans="1:16" ht="16.05" customHeight="1" x14ac:dyDescent="0.2">
      <c r="A196" s="46"/>
      <c r="B196" s="36"/>
      <c r="C196" s="38" t="s">
        <v>22</v>
      </c>
      <c r="D196" s="10">
        <f t="shared" ref="D196:O196" si="133">IF($P195=0,0,D195/$P195%)</f>
        <v>0</v>
      </c>
      <c r="E196" s="10">
        <f t="shared" si="133"/>
        <v>0</v>
      </c>
      <c r="F196" s="10">
        <f t="shared" si="133"/>
        <v>0</v>
      </c>
      <c r="G196" s="10">
        <f t="shared" si="133"/>
        <v>0</v>
      </c>
      <c r="H196" s="10">
        <f t="shared" si="133"/>
        <v>0</v>
      </c>
      <c r="I196" s="10">
        <f t="shared" si="133"/>
        <v>0</v>
      </c>
      <c r="J196" s="10">
        <f t="shared" si="133"/>
        <v>0</v>
      </c>
      <c r="K196" s="10">
        <f t="shared" si="133"/>
        <v>0</v>
      </c>
      <c r="L196" s="10">
        <f t="shared" si="133"/>
        <v>0</v>
      </c>
      <c r="M196" s="10">
        <f t="shared" si="133"/>
        <v>0</v>
      </c>
      <c r="N196" s="10">
        <f t="shared" si="133"/>
        <v>0</v>
      </c>
      <c r="O196" s="10">
        <f t="shared" si="133"/>
        <v>0</v>
      </c>
      <c r="P196" s="16">
        <f t="shared" ref="P196" si="134">SUM(D196:O196)</f>
        <v>0</v>
      </c>
    </row>
    <row r="197" spans="1:16" ht="16.05" customHeight="1" x14ac:dyDescent="0.2">
      <c r="A197" s="46"/>
      <c r="B197" s="36"/>
      <c r="C197" s="37" t="s">
        <v>24</v>
      </c>
      <c r="D197" s="9">
        <f>D193+D195</f>
        <v>0</v>
      </c>
      <c r="E197" s="9">
        <f>E193+E195</f>
        <v>0</v>
      </c>
      <c r="F197" s="9">
        <f t="shared" ref="F197:O197" si="135">F193+F195</f>
        <v>0</v>
      </c>
      <c r="G197" s="9">
        <f t="shared" si="135"/>
        <v>0</v>
      </c>
      <c r="H197" s="9">
        <f t="shared" si="135"/>
        <v>0</v>
      </c>
      <c r="I197" s="9">
        <f t="shared" si="135"/>
        <v>0</v>
      </c>
      <c r="J197" s="9">
        <f t="shared" si="135"/>
        <v>0</v>
      </c>
      <c r="K197" s="9">
        <f t="shared" si="135"/>
        <v>0</v>
      </c>
      <c r="L197" s="9">
        <f t="shared" si="135"/>
        <v>0</v>
      </c>
      <c r="M197" s="9">
        <f t="shared" si="135"/>
        <v>0</v>
      </c>
      <c r="N197" s="9">
        <f t="shared" si="135"/>
        <v>0</v>
      </c>
      <c r="O197" s="9">
        <f t="shared" si="135"/>
        <v>0</v>
      </c>
      <c r="P197" s="16">
        <f t="shared" si="102"/>
        <v>0</v>
      </c>
    </row>
    <row r="198" spans="1:16" ht="16.05" customHeight="1" x14ac:dyDescent="0.2">
      <c r="A198" s="46"/>
      <c r="B198" s="40"/>
      <c r="C198" s="38" t="s">
        <v>22</v>
      </c>
      <c r="D198" s="10">
        <f t="shared" ref="D198:O198" si="136">IF($P197=0,0,D197/$P197%)</f>
        <v>0</v>
      </c>
      <c r="E198" s="10">
        <f t="shared" si="136"/>
        <v>0</v>
      </c>
      <c r="F198" s="10">
        <f t="shared" si="136"/>
        <v>0</v>
      </c>
      <c r="G198" s="10">
        <f t="shared" si="136"/>
        <v>0</v>
      </c>
      <c r="H198" s="10">
        <f t="shared" si="136"/>
        <v>0</v>
      </c>
      <c r="I198" s="10">
        <f t="shared" si="136"/>
        <v>0</v>
      </c>
      <c r="J198" s="10">
        <f t="shared" si="136"/>
        <v>0</v>
      </c>
      <c r="K198" s="10">
        <f t="shared" si="136"/>
        <v>0</v>
      </c>
      <c r="L198" s="10">
        <f t="shared" si="136"/>
        <v>0</v>
      </c>
      <c r="M198" s="10">
        <f t="shared" si="136"/>
        <v>0</v>
      </c>
      <c r="N198" s="10">
        <f t="shared" si="136"/>
        <v>0</v>
      </c>
      <c r="O198" s="10">
        <f t="shared" si="136"/>
        <v>0</v>
      </c>
      <c r="P198" s="16">
        <f t="shared" si="102"/>
        <v>0</v>
      </c>
    </row>
    <row r="199" spans="1:16" ht="16.05" customHeight="1" x14ac:dyDescent="0.2">
      <c r="A199" s="46"/>
      <c r="B199" s="36" t="s">
        <v>56</v>
      </c>
      <c r="C199" s="37" t="s">
        <v>21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16">
        <f t="shared" si="102"/>
        <v>0</v>
      </c>
    </row>
    <row r="200" spans="1:16" ht="16.05" customHeight="1" x14ac:dyDescent="0.2">
      <c r="A200" s="46"/>
      <c r="B200" s="36"/>
      <c r="C200" s="38" t="s">
        <v>22</v>
      </c>
      <c r="D200" s="10">
        <f t="shared" ref="D200:O200" si="137">IF($P199=0,0,D199/$P199%)</f>
        <v>0</v>
      </c>
      <c r="E200" s="10">
        <f t="shared" si="137"/>
        <v>0</v>
      </c>
      <c r="F200" s="10">
        <f t="shared" si="137"/>
        <v>0</v>
      </c>
      <c r="G200" s="10">
        <f t="shared" si="137"/>
        <v>0</v>
      </c>
      <c r="H200" s="10">
        <f t="shared" si="137"/>
        <v>0</v>
      </c>
      <c r="I200" s="10">
        <f t="shared" si="137"/>
        <v>0</v>
      </c>
      <c r="J200" s="10">
        <f t="shared" si="137"/>
        <v>0</v>
      </c>
      <c r="K200" s="10">
        <f t="shared" si="137"/>
        <v>0</v>
      </c>
      <c r="L200" s="10">
        <f t="shared" si="137"/>
        <v>0</v>
      </c>
      <c r="M200" s="10">
        <f t="shared" si="137"/>
        <v>0</v>
      </c>
      <c r="N200" s="10">
        <f t="shared" si="137"/>
        <v>0</v>
      </c>
      <c r="O200" s="10">
        <f t="shared" si="137"/>
        <v>0</v>
      </c>
      <c r="P200" s="16">
        <f t="shared" ref="P200" si="138">SUM(D200:O200)</f>
        <v>0</v>
      </c>
    </row>
    <row r="201" spans="1:16" ht="16.05" customHeight="1" x14ac:dyDescent="0.2">
      <c r="A201" s="46"/>
      <c r="B201" s="36"/>
      <c r="C201" s="37" t="s">
        <v>23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16">
        <f t="shared" si="102"/>
        <v>0</v>
      </c>
    </row>
    <row r="202" spans="1:16" ht="16.05" customHeight="1" x14ac:dyDescent="0.2">
      <c r="A202" s="46"/>
      <c r="B202" s="36"/>
      <c r="C202" s="38" t="s">
        <v>22</v>
      </c>
      <c r="D202" s="10">
        <f t="shared" ref="D202:O202" si="139">IF($P201=0,0,D201/$P201%)</f>
        <v>0</v>
      </c>
      <c r="E202" s="10">
        <f t="shared" si="139"/>
        <v>0</v>
      </c>
      <c r="F202" s="10">
        <f t="shared" si="139"/>
        <v>0</v>
      </c>
      <c r="G202" s="10">
        <f t="shared" si="139"/>
        <v>0</v>
      </c>
      <c r="H202" s="10">
        <f t="shared" si="139"/>
        <v>0</v>
      </c>
      <c r="I202" s="10">
        <f t="shared" si="139"/>
        <v>0</v>
      </c>
      <c r="J202" s="10">
        <f t="shared" si="139"/>
        <v>0</v>
      </c>
      <c r="K202" s="10">
        <f t="shared" si="139"/>
        <v>0</v>
      </c>
      <c r="L202" s="10">
        <f t="shared" si="139"/>
        <v>0</v>
      </c>
      <c r="M202" s="10">
        <f t="shared" si="139"/>
        <v>0</v>
      </c>
      <c r="N202" s="10">
        <f t="shared" si="139"/>
        <v>0</v>
      </c>
      <c r="O202" s="10">
        <f t="shared" si="139"/>
        <v>0</v>
      </c>
      <c r="P202" s="16">
        <f t="shared" ref="P202" si="140">SUM(D202:O202)</f>
        <v>0</v>
      </c>
    </row>
    <row r="203" spans="1:16" ht="16.05" customHeight="1" x14ac:dyDescent="0.2">
      <c r="A203" s="46"/>
      <c r="B203" s="36"/>
      <c r="C203" s="37" t="s">
        <v>24</v>
      </c>
      <c r="D203" s="9">
        <f>D199+D201</f>
        <v>0</v>
      </c>
      <c r="E203" s="9">
        <f>E199+E201</f>
        <v>0</v>
      </c>
      <c r="F203" s="9">
        <f t="shared" ref="F203:O203" si="141">F199+F201</f>
        <v>0</v>
      </c>
      <c r="G203" s="9">
        <f t="shared" si="141"/>
        <v>0</v>
      </c>
      <c r="H203" s="9">
        <f t="shared" si="141"/>
        <v>0</v>
      </c>
      <c r="I203" s="9">
        <f t="shared" si="141"/>
        <v>0</v>
      </c>
      <c r="J203" s="9">
        <f t="shared" si="141"/>
        <v>0</v>
      </c>
      <c r="K203" s="9">
        <f t="shared" si="141"/>
        <v>0</v>
      </c>
      <c r="L203" s="9">
        <f t="shared" si="141"/>
        <v>0</v>
      </c>
      <c r="M203" s="9">
        <f t="shared" si="141"/>
        <v>0</v>
      </c>
      <c r="N203" s="9">
        <f t="shared" si="141"/>
        <v>0</v>
      </c>
      <c r="O203" s="9">
        <f t="shared" si="141"/>
        <v>0</v>
      </c>
      <c r="P203" s="16">
        <f t="shared" si="102"/>
        <v>0</v>
      </c>
    </row>
    <row r="204" spans="1:16" ht="16.05" customHeight="1" x14ac:dyDescent="0.2">
      <c r="A204" s="46"/>
      <c r="B204" s="40"/>
      <c r="C204" s="38" t="s">
        <v>22</v>
      </c>
      <c r="D204" s="10">
        <f t="shared" ref="D204:O204" si="142">IF($P203=0,0,D203/$P203%)</f>
        <v>0</v>
      </c>
      <c r="E204" s="10">
        <f t="shared" si="142"/>
        <v>0</v>
      </c>
      <c r="F204" s="10">
        <f t="shared" si="142"/>
        <v>0</v>
      </c>
      <c r="G204" s="10">
        <f t="shared" si="142"/>
        <v>0</v>
      </c>
      <c r="H204" s="10">
        <f t="shared" si="142"/>
        <v>0</v>
      </c>
      <c r="I204" s="10">
        <f t="shared" si="142"/>
        <v>0</v>
      </c>
      <c r="J204" s="10">
        <f t="shared" si="142"/>
        <v>0</v>
      </c>
      <c r="K204" s="10">
        <f t="shared" si="142"/>
        <v>0</v>
      </c>
      <c r="L204" s="10">
        <f t="shared" si="142"/>
        <v>0</v>
      </c>
      <c r="M204" s="10">
        <f t="shared" si="142"/>
        <v>0</v>
      </c>
      <c r="N204" s="10">
        <f t="shared" si="142"/>
        <v>0</v>
      </c>
      <c r="O204" s="10">
        <f t="shared" si="142"/>
        <v>0</v>
      </c>
      <c r="P204" s="16">
        <f t="shared" si="102"/>
        <v>0</v>
      </c>
    </row>
    <row r="205" spans="1:16" ht="16.05" customHeight="1" x14ac:dyDescent="0.2">
      <c r="A205" s="46"/>
      <c r="B205" s="36" t="s">
        <v>57</v>
      </c>
      <c r="C205" s="37" t="s">
        <v>21</v>
      </c>
      <c r="D205" s="8">
        <v>0</v>
      </c>
      <c r="E205" s="8">
        <v>0.1</v>
      </c>
      <c r="F205" s="8">
        <v>0.1</v>
      </c>
      <c r="G205" s="8">
        <v>14.6</v>
      </c>
      <c r="H205" s="8">
        <v>36.5</v>
      </c>
      <c r="I205" s="8">
        <v>59.5</v>
      </c>
      <c r="J205" s="8">
        <v>52.6</v>
      </c>
      <c r="K205" s="8">
        <v>41.2</v>
      </c>
      <c r="L205" s="8">
        <v>41.3</v>
      </c>
      <c r="M205" s="8">
        <v>51.8</v>
      </c>
      <c r="N205" s="8">
        <v>18.7</v>
      </c>
      <c r="O205" s="8">
        <v>1.1000000000000001</v>
      </c>
      <c r="P205" s="16">
        <f t="shared" si="102"/>
        <v>317.50000000000006</v>
      </c>
    </row>
    <row r="206" spans="1:16" ht="16.05" customHeight="1" x14ac:dyDescent="0.2">
      <c r="A206" s="46"/>
      <c r="B206" s="36"/>
      <c r="C206" s="38" t="s">
        <v>22</v>
      </c>
      <c r="D206" s="10">
        <f t="shared" ref="D206:O206" si="143">IF($P205=0,0,D205/$P205%)</f>
        <v>0</v>
      </c>
      <c r="E206" s="10">
        <f t="shared" si="143"/>
        <v>3.1496062992125977E-2</v>
      </c>
      <c r="F206" s="10">
        <f t="shared" si="143"/>
        <v>3.1496062992125977E-2</v>
      </c>
      <c r="G206" s="10">
        <f t="shared" si="143"/>
        <v>4.5984251968503926</v>
      </c>
      <c r="H206" s="10">
        <f t="shared" si="143"/>
        <v>11.496062992125982</v>
      </c>
      <c r="I206" s="10">
        <f t="shared" si="143"/>
        <v>18.740157480314956</v>
      </c>
      <c r="J206" s="10">
        <f t="shared" si="143"/>
        <v>16.566929133858263</v>
      </c>
      <c r="K206" s="10">
        <f t="shared" si="143"/>
        <v>12.976377952755904</v>
      </c>
      <c r="L206" s="10">
        <f t="shared" si="143"/>
        <v>13.007874015748028</v>
      </c>
      <c r="M206" s="10">
        <f t="shared" si="143"/>
        <v>16.314960629921256</v>
      </c>
      <c r="N206" s="10">
        <f t="shared" si="143"/>
        <v>5.8897637795275575</v>
      </c>
      <c r="O206" s="10">
        <f t="shared" si="143"/>
        <v>0.34645669291338577</v>
      </c>
      <c r="P206" s="16">
        <f t="shared" ref="P206" si="144">SUM(D206:O206)</f>
        <v>99.999999999999986</v>
      </c>
    </row>
    <row r="207" spans="1:16" ht="16.05" customHeight="1" x14ac:dyDescent="0.2">
      <c r="A207" s="46"/>
      <c r="B207" s="36"/>
      <c r="C207" s="37" t="s">
        <v>23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16">
        <f t="shared" si="102"/>
        <v>0</v>
      </c>
    </row>
    <row r="208" spans="1:16" ht="16.05" customHeight="1" x14ac:dyDescent="0.2">
      <c r="A208" s="46"/>
      <c r="B208" s="36"/>
      <c r="C208" s="38" t="s">
        <v>22</v>
      </c>
      <c r="D208" s="10">
        <f t="shared" ref="D208:O208" si="145">IF($P207=0,0,D207/$P207%)</f>
        <v>0</v>
      </c>
      <c r="E208" s="10">
        <f t="shared" si="145"/>
        <v>0</v>
      </c>
      <c r="F208" s="10">
        <f t="shared" si="145"/>
        <v>0</v>
      </c>
      <c r="G208" s="10">
        <f t="shared" si="145"/>
        <v>0</v>
      </c>
      <c r="H208" s="10">
        <f t="shared" si="145"/>
        <v>0</v>
      </c>
      <c r="I208" s="10">
        <f t="shared" si="145"/>
        <v>0</v>
      </c>
      <c r="J208" s="10">
        <f t="shared" si="145"/>
        <v>0</v>
      </c>
      <c r="K208" s="10">
        <f t="shared" si="145"/>
        <v>0</v>
      </c>
      <c r="L208" s="10">
        <f t="shared" si="145"/>
        <v>0</v>
      </c>
      <c r="M208" s="10">
        <f t="shared" si="145"/>
        <v>0</v>
      </c>
      <c r="N208" s="10">
        <f t="shared" si="145"/>
        <v>0</v>
      </c>
      <c r="O208" s="10">
        <f t="shared" si="145"/>
        <v>0</v>
      </c>
      <c r="P208" s="16">
        <f t="shared" ref="P208" si="146">SUM(D208:O208)</f>
        <v>0</v>
      </c>
    </row>
    <row r="209" spans="1:16" ht="16.05" customHeight="1" x14ac:dyDescent="0.2">
      <c r="A209" s="46"/>
      <c r="B209" s="36"/>
      <c r="C209" s="37" t="s">
        <v>24</v>
      </c>
      <c r="D209" s="9">
        <f>D205+D207</f>
        <v>0</v>
      </c>
      <c r="E209" s="9">
        <f>E205+E207</f>
        <v>0.1</v>
      </c>
      <c r="F209" s="9">
        <f t="shared" ref="F209:O209" si="147">F205+F207</f>
        <v>0.1</v>
      </c>
      <c r="G209" s="9">
        <f t="shared" si="147"/>
        <v>14.6</v>
      </c>
      <c r="H209" s="9">
        <f t="shared" si="147"/>
        <v>36.5</v>
      </c>
      <c r="I209" s="9">
        <f t="shared" si="147"/>
        <v>59.5</v>
      </c>
      <c r="J209" s="9">
        <f t="shared" si="147"/>
        <v>52.6</v>
      </c>
      <c r="K209" s="9">
        <f t="shared" si="147"/>
        <v>41.2</v>
      </c>
      <c r="L209" s="9">
        <f t="shared" si="147"/>
        <v>41.3</v>
      </c>
      <c r="M209" s="9">
        <f t="shared" si="147"/>
        <v>51.8</v>
      </c>
      <c r="N209" s="9">
        <f t="shared" si="147"/>
        <v>18.7</v>
      </c>
      <c r="O209" s="9">
        <f t="shared" si="147"/>
        <v>1.1000000000000001</v>
      </c>
      <c r="P209" s="16">
        <f t="shared" si="102"/>
        <v>317.50000000000006</v>
      </c>
    </row>
    <row r="210" spans="1:16" ht="16.05" customHeight="1" x14ac:dyDescent="0.2">
      <c r="A210" s="46"/>
      <c r="B210" s="40"/>
      <c r="C210" s="38" t="s">
        <v>22</v>
      </c>
      <c r="D210" s="10">
        <f t="shared" ref="D210:O210" si="148">IF($P209=0,0,D209/$P209%)</f>
        <v>0</v>
      </c>
      <c r="E210" s="10">
        <f t="shared" si="148"/>
        <v>3.1496062992125977E-2</v>
      </c>
      <c r="F210" s="10">
        <f t="shared" si="148"/>
        <v>3.1496062992125977E-2</v>
      </c>
      <c r="G210" s="10">
        <f t="shared" si="148"/>
        <v>4.5984251968503926</v>
      </c>
      <c r="H210" s="10">
        <f t="shared" si="148"/>
        <v>11.496062992125982</v>
      </c>
      <c r="I210" s="10">
        <f t="shared" si="148"/>
        <v>18.740157480314956</v>
      </c>
      <c r="J210" s="10">
        <f t="shared" si="148"/>
        <v>16.566929133858263</v>
      </c>
      <c r="K210" s="10">
        <f t="shared" si="148"/>
        <v>12.976377952755904</v>
      </c>
      <c r="L210" s="10">
        <f t="shared" si="148"/>
        <v>13.007874015748028</v>
      </c>
      <c r="M210" s="10">
        <f t="shared" si="148"/>
        <v>16.314960629921256</v>
      </c>
      <c r="N210" s="10">
        <f t="shared" si="148"/>
        <v>5.8897637795275575</v>
      </c>
      <c r="O210" s="10">
        <f t="shared" si="148"/>
        <v>0.34645669291338577</v>
      </c>
      <c r="P210" s="16">
        <f t="shared" si="102"/>
        <v>99.999999999999986</v>
      </c>
    </row>
    <row r="211" spans="1:16" ht="16.05" customHeight="1" x14ac:dyDescent="0.2">
      <c r="A211" s="46"/>
      <c r="B211" s="36" t="s">
        <v>58</v>
      </c>
      <c r="C211" s="37" t="s">
        <v>21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16"/>
    </row>
    <row r="212" spans="1:16" ht="16.05" customHeight="1" x14ac:dyDescent="0.2">
      <c r="A212" s="46"/>
      <c r="B212" s="36"/>
      <c r="C212" s="38" t="s">
        <v>22</v>
      </c>
      <c r="D212" s="10">
        <f t="shared" ref="D212:O212" si="149">IF($P211=0,0,D211/$P211%)</f>
        <v>0</v>
      </c>
      <c r="E212" s="10">
        <f t="shared" si="149"/>
        <v>0</v>
      </c>
      <c r="F212" s="10">
        <f t="shared" si="149"/>
        <v>0</v>
      </c>
      <c r="G212" s="10">
        <f t="shared" si="149"/>
        <v>0</v>
      </c>
      <c r="H212" s="10">
        <f t="shared" si="149"/>
        <v>0</v>
      </c>
      <c r="I212" s="10">
        <f t="shared" si="149"/>
        <v>0</v>
      </c>
      <c r="J212" s="10">
        <f t="shared" si="149"/>
        <v>0</v>
      </c>
      <c r="K212" s="10">
        <f t="shared" si="149"/>
        <v>0</v>
      </c>
      <c r="L212" s="10">
        <f t="shared" si="149"/>
        <v>0</v>
      </c>
      <c r="M212" s="10">
        <f t="shared" si="149"/>
        <v>0</v>
      </c>
      <c r="N212" s="10">
        <f t="shared" si="149"/>
        <v>0</v>
      </c>
      <c r="O212" s="10">
        <f t="shared" si="149"/>
        <v>0</v>
      </c>
      <c r="P212" s="16">
        <f t="shared" ref="P212" si="150">SUM(D212:O212)</f>
        <v>0</v>
      </c>
    </row>
    <row r="213" spans="1:16" ht="16.05" customHeight="1" x14ac:dyDescent="0.2">
      <c r="A213" s="46"/>
      <c r="B213" s="36"/>
      <c r="C213" s="37" t="s">
        <v>23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16"/>
    </row>
    <row r="214" spans="1:16" ht="16.05" customHeight="1" x14ac:dyDescent="0.2">
      <c r="A214" s="46"/>
      <c r="B214" s="36"/>
      <c r="C214" s="38" t="s">
        <v>22</v>
      </c>
      <c r="D214" s="10">
        <f t="shared" ref="D214:O214" si="151">IF($P213=0,0,D213/$P213%)</f>
        <v>0</v>
      </c>
      <c r="E214" s="10">
        <f t="shared" si="151"/>
        <v>0</v>
      </c>
      <c r="F214" s="10">
        <f t="shared" si="151"/>
        <v>0</v>
      </c>
      <c r="G214" s="10">
        <f t="shared" si="151"/>
        <v>0</v>
      </c>
      <c r="H214" s="10">
        <f t="shared" si="151"/>
        <v>0</v>
      </c>
      <c r="I214" s="10">
        <f t="shared" si="151"/>
        <v>0</v>
      </c>
      <c r="J214" s="10">
        <f t="shared" si="151"/>
        <v>0</v>
      </c>
      <c r="K214" s="10">
        <f t="shared" si="151"/>
        <v>0</v>
      </c>
      <c r="L214" s="10">
        <f t="shared" si="151"/>
        <v>0</v>
      </c>
      <c r="M214" s="10">
        <f t="shared" si="151"/>
        <v>0</v>
      </c>
      <c r="N214" s="10">
        <f t="shared" si="151"/>
        <v>0</v>
      </c>
      <c r="O214" s="10">
        <f t="shared" si="151"/>
        <v>0</v>
      </c>
      <c r="P214" s="16">
        <f t="shared" ref="P214" si="152">SUM(D214:O214)</f>
        <v>0</v>
      </c>
    </row>
    <row r="215" spans="1:16" ht="16.05" customHeight="1" x14ac:dyDescent="0.2">
      <c r="A215" s="46"/>
      <c r="B215" s="36"/>
      <c r="C215" s="37" t="s">
        <v>24</v>
      </c>
      <c r="D215" s="9">
        <f>D211+D213</f>
        <v>0</v>
      </c>
      <c r="E215" s="9">
        <f>E211+E213</f>
        <v>0</v>
      </c>
      <c r="F215" s="9">
        <f t="shared" ref="F215:O215" si="153">F211+F213</f>
        <v>0</v>
      </c>
      <c r="G215" s="9">
        <f t="shared" si="153"/>
        <v>0</v>
      </c>
      <c r="H215" s="9">
        <f t="shared" si="153"/>
        <v>0</v>
      </c>
      <c r="I215" s="9">
        <f t="shared" si="153"/>
        <v>0</v>
      </c>
      <c r="J215" s="9">
        <f t="shared" si="153"/>
        <v>0</v>
      </c>
      <c r="K215" s="9">
        <f t="shared" si="153"/>
        <v>0</v>
      </c>
      <c r="L215" s="9">
        <f t="shared" si="153"/>
        <v>0</v>
      </c>
      <c r="M215" s="9">
        <f t="shared" si="153"/>
        <v>0</v>
      </c>
      <c r="N215" s="9">
        <f t="shared" si="153"/>
        <v>0</v>
      </c>
      <c r="O215" s="9">
        <f t="shared" si="153"/>
        <v>0</v>
      </c>
      <c r="P215" s="16">
        <f t="shared" si="102"/>
        <v>0</v>
      </c>
    </row>
    <row r="216" spans="1:16" ht="16.05" customHeight="1" x14ac:dyDescent="0.2">
      <c r="A216" s="46"/>
      <c r="B216" s="40"/>
      <c r="C216" s="38" t="s">
        <v>22</v>
      </c>
      <c r="D216" s="10">
        <f t="shared" ref="D216:O216" si="154">IF($P215=0,0,D215/$P215%)</f>
        <v>0</v>
      </c>
      <c r="E216" s="10">
        <f t="shared" si="154"/>
        <v>0</v>
      </c>
      <c r="F216" s="10">
        <f t="shared" si="154"/>
        <v>0</v>
      </c>
      <c r="G216" s="10">
        <f t="shared" si="154"/>
        <v>0</v>
      </c>
      <c r="H216" s="10">
        <f t="shared" si="154"/>
        <v>0</v>
      </c>
      <c r="I216" s="10">
        <f t="shared" si="154"/>
        <v>0</v>
      </c>
      <c r="J216" s="10">
        <f t="shared" si="154"/>
        <v>0</v>
      </c>
      <c r="K216" s="10">
        <f t="shared" si="154"/>
        <v>0</v>
      </c>
      <c r="L216" s="10">
        <f t="shared" si="154"/>
        <v>0</v>
      </c>
      <c r="M216" s="10">
        <f t="shared" si="154"/>
        <v>0</v>
      </c>
      <c r="N216" s="10">
        <f t="shared" si="154"/>
        <v>0</v>
      </c>
      <c r="O216" s="10">
        <f t="shared" si="154"/>
        <v>0</v>
      </c>
      <c r="P216" s="16">
        <f t="shared" si="102"/>
        <v>0</v>
      </c>
    </row>
    <row r="217" spans="1:16" ht="16.05" customHeight="1" x14ac:dyDescent="0.2">
      <c r="A217" s="46"/>
      <c r="B217" s="36" t="s">
        <v>59</v>
      </c>
      <c r="C217" s="37" t="s">
        <v>21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16"/>
    </row>
    <row r="218" spans="1:16" ht="16.05" customHeight="1" x14ac:dyDescent="0.2">
      <c r="A218" s="46"/>
      <c r="B218" s="36"/>
      <c r="C218" s="38" t="s">
        <v>22</v>
      </c>
      <c r="D218" s="10">
        <f t="shared" ref="D218:O218" si="155">IF($P217=0,0,D217/$P217%)</f>
        <v>0</v>
      </c>
      <c r="E218" s="10">
        <f t="shared" si="155"/>
        <v>0</v>
      </c>
      <c r="F218" s="10">
        <f t="shared" si="155"/>
        <v>0</v>
      </c>
      <c r="G218" s="10">
        <f t="shared" si="155"/>
        <v>0</v>
      </c>
      <c r="H218" s="10">
        <f t="shared" si="155"/>
        <v>0</v>
      </c>
      <c r="I218" s="10">
        <f t="shared" si="155"/>
        <v>0</v>
      </c>
      <c r="J218" s="10">
        <f t="shared" si="155"/>
        <v>0</v>
      </c>
      <c r="K218" s="10">
        <f t="shared" si="155"/>
        <v>0</v>
      </c>
      <c r="L218" s="10">
        <f t="shared" si="155"/>
        <v>0</v>
      </c>
      <c r="M218" s="10">
        <f t="shared" si="155"/>
        <v>0</v>
      </c>
      <c r="N218" s="10">
        <f t="shared" si="155"/>
        <v>0</v>
      </c>
      <c r="O218" s="10">
        <f t="shared" si="155"/>
        <v>0</v>
      </c>
      <c r="P218" s="16">
        <f t="shared" ref="P218" si="156">SUM(D218:O218)</f>
        <v>0</v>
      </c>
    </row>
    <row r="219" spans="1:16" ht="16.05" customHeight="1" x14ac:dyDescent="0.2">
      <c r="A219" s="46"/>
      <c r="B219" s="36"/>
      <c r="C219" s="37" t="s">
        <v>23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16"/>
    </row>
    <row r="220" spans="1:16" ht="16.05" customHeight="1" x14ac:dyDescent="0.2">
      <c r="A220" s="46"/>
      <c r="B220" s="36"/>
      <c r="C220" s="38" t="s">
        <v>22</v>
      </c>
      <c r="D220" s="10">
        <f t="shared" ref="D220:O220" si="157">IF($P219=0,0,D219/$P219%)</f>
        <v>0</v>
      </c>
      <c r="E220" s="10">
        <f t="shared" si="157"/>
        <v>0</v>
      </c>
      <c r="F220" s="10">
        <f t="shared" si="157"/>
        <v>0</v>
      </c>
      <c r="G220" s="10">
        <f t="shared" si="157"/>
        <v>0</v>
      </c>
      <c r="H220" s="10">
        <f t="shared" si="157"/>
        <v>0</v>
      </c>
      <c r="I220" s="10">
        <f t="shared" si="157"/>
        <v>0</v>
      </c>
      <c r="J220" s="10">
        <f t="shared" si="157"/>
        <v>0</v>
      </c>
      <c r="K220" s="10">
        <f t="shared" si="157"/>
        <v>0</v>
      </c>
      <c r="L220" s="10">
        <f t="shared" si="157"/>
        <v>0</v>
      </c>
      <c r="M220" s="10">
        <f t="shared" si="157"/>
        <v>0</v>
      </c>
      <c r="N220" s="10">
        <f t="shared" si="157"/>
        <v>0</v>
      </c>
      <c r="O220" s="10">
        <f t="shared" si="157"/>
        <v>0</v>
      </c>
      <c r="P220" s="16">
        <f t="shared" ref="P220:P224" si="158">SUM(D220:O220)</f>
        <v>0</v>
      </c>
    </row>
    <row r="221" spans="1:16" ht="16.05" customHeight="1" x14ac:dyDescent="0.2">
      <c r="A221" s="46"/>
      <c r="B221" s="36"/>
      <c r="C221" s="37" t="s">
        <v>24</v>
      </c>
      <c r="D221" s="9">
        <f>D217+D219</f>
        <v>0</v>
      </c>
      <c r="E221" s="9">
        <f>E217+E219</f>
        <v>0</v>
      </c>
      <c r="F221" s="9">
        <f t="shared" ref="F221:O221" si="159">F217+F219</f>
        <v>0</v>
      </c>
      <c r="G221" s="9">
        <f t="shared" si="159"/>
        <v>0</v>
      </c>
      <c r="H221" s="9">
        <f t="shared" si="159"/>
        <v>0</v>
      </c>
      <c r="I221" s="9">
        <f t="shared" si="159"/>
        <v>0</v>
      </c>
      <c r="J221" s="9">
        <f t="shared" si="159"/>
        <v>0</v>
      </c>
      <c r="K221" s="9">
        <f t="shared" si="159"/>
        <v>0</v>
      </c>
      <c r="L221" s="9">
        <f t="shared" si="159"/>
        <v>0</v>
      </c>
      <c r="M221" s="9">
        <f t="shared" si="159"/>
        <v>0</v>
      </c>
      <c r="N221" s="9">
        <f t="shared" si="159"/>
        <v>0</v>
      </c>
      <c r="O221" s="9">
        <f t="shared" si="159"/>
        <v>0</v>
      </c>
      <c r="P221" s="16">
        <f t="shared" si="158"/>
        <v>0</v>
      </c>
    </row>
    <row r="222" spans="1:16" ht="16.05" customHeight="1" x14ac:dyDescent="0.2">
      <c r="A222" s="46"/>
      <c r="B222" s="40"/>
      <c r="C222" s="38" t="s">
        <v>22</v>
      </c>
      <c r="D222" s="10">
        <f t="shared" ref="D222:O222" si="160">IF($P221=0,0,D221/$P221%)</f>
        <v>0</v>
      </c>
      <c r="E222" s="10">
        <f t="shared" si="160"/>
        <v>0</v>
      </c>
      <c r="F222" s="10">
        <f t="shared" si="160"/>
        <v>0</v>
      </c>
      <c r="G222" s="10">
        <f t="shared" si="160"/>
        <v>0</v>
      </c>
      <c r="H222" s="10">
        <f t="shared" si="160"/>
        <v>0</v>
      </c>
      <c r="I222" s="10">
        <f t="shared" si="160"/>
        <v>0</v>
      </c>
      <c r="J222" s="10">
        <f t="shared" si="160"/>
        <v>0</v>
      </c>
      <c r="K222" s="10">
        <f t="shared" si="160"/>
        <v>0</v>
      </c>
      <c r="L222" s="10">
        <f t="shared" si="160"/>
        <v>0</v>
      </c>
      <c r="M222" s="10">
        <f t="shared" si="160"/>
        <v>0</v>
      </c>
      <c r="N222" s="10">
        <f t="shared" si="160"/>
        <v>0</v>
      </c>
      <c r="O222" s="10">
        <f t="shared" si="160"/>
        <v>0</v>
      </c>
      <c r="P222" s="16">
        <f t="shared" si="158"/>
        <v>0</v>
      </c>
    </row>
    <row r="223" spans="1:16" ht="16.05" customHeight="1" x14ac:dyDescent="0.2">
      <c r="A223" s="36"/>
      <c r="B223" s="36" t="s">
        <v>60</v>
      </c>
      <c r="C223" s="37" t="s">
        <v>21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0.2</v>
      </c>
      <c r="K223" s="8">
        <v>0.1</v>
      </c>
      <c r="L223" s="8">
        <v>0</v>
      </c>
      <c r="M223" s="8">
        <v>0</v>
      </c>
      <c r="N223" s="8">
        <v>0</v>
      </c>
      <c r="O223" s="8">
        <v>0</v>
      </c>
      <c r="P223" s="16">
        <f t="shared" si="158"/>
        <v>0.30000000000000004</v>
      </c>
    </row>
    <row r="224" spans="1:16" ht="16.05" customHeight="1" x14ac:dyDescent="0.2">
      <c r="A224" s="36"/>
      <c r="B224" s="36"/>
      <c r="C224" s="38" t="s">
        <v>22</v>
      </c>
      <c r="D224" s="10">
        <f t="shared" ref="D224:O224" si="161">IF($P223=0,0,D223/$P223%)</f>
        <v>0</v>
      </c>
      <c r="E224" s="10">
        <f t="shared" si="161"/>
        <v>0</v>
      </c>
      <c r="F224" s="10">
        <f t="shared" si="161"/>
        <v>0</v>
      </c>
      <c r="G224" s="10">
        <f t="shared" si="161"/>
        <v>0</v>
      </c>
      <c r="H224" s="10">
        <f t="shared" si="161"/>
        <v>0</v>
      </c>
      <c r="I224" s="10">
        <f t="shared" si="161"/>
        <v>0</v>
      </c>
      <c r="J224" s="10">
        <f t="shared" si="161"/>
        <v>66.666666666666657</v>
      </c>
      <c r="K224" s="10">
        <f t="shared" si="161"/>
        <v>33.333333333333329</v>
      </c>
      <c r="L224" s="10">
        <f t="shared" si="161"/>
        <v>0</v>
      </c>
      <c r="M224" s="10">
        <f t="shared" si="161"/>
        <v>0</v>
      </c>
      <c r="N224" s="10">
        <f t="shared" si="161"/>
        <v>0</v>
      </c>
      <c r="O224" s="10">
        <f t="shared" si="161"/>
        <v>0</v>
      </c>
      <c r="P224" s="16">
        <f t="shared" si="158"/>
        <v>99.999999999999986</v>
      </c>
    </row>
    <row r="225" spans="1:16" ht="16.05" customHeight="1" x14ac:dyDescent="0.2">
      <c r="A225" s="36"/>
      <c r="B225" s="36"/>
      <c r="C225" s="37" t="s">
        <v>23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7.1000000000000005</v>
      </c>
      <c r="K225" s="8">
        <v>6.9</v>
      </c>
      <c r="L225" s="8">
        <v>6.3</v>
      </c>
      <c r="M225" s="8">
        <v>0.7</v>
      </c>
      <c r="N225" s="8">
        <v>0</v>
      </c>
      <c r="O225" s="8">
        <v>0</v>
      </c>
      <c r="P225" s="16">
        <f>SUM(D225:O225)</f>
        <v>21</v>
      </c>
    </row>
    <row r="226" spans="1:16" ht="16.05" customHeight="1" x14ac:dyDescent="0.2">
      <c r="A226" s="36"/>
      <c r="B226" s="36"/>
      <c r="C226" s="38" t="s">
        <v>22</v>
      </c>
      <c r="D226" s="10">
        <f t="shared" ref="D226:O226" si="162">IF($P225=0,0,D225/$P225%)</f>
        <v>0</v>
      </c>
      <c r="E226" s="10">
        <f t="shared" si="162"/>
        <v>0</v>
      </c>
      <c r="F226" s="10">
        <f t="shared" si="162"/>
        <v>0</v>
      </c>
      <c r="G226" s="10">
        <f t="shared" si="162"/>
        <v>0</v>
      </c>
      <c r="H226" s="10">
        <f t="shared" si="162"/>
        <v>0</v>
      </c>
      <c r="I226" s="10">
        <f t="shared" si="162"/>
        <v>0</v>
      </c>
      <c r="J226" s="10">
        <f t="shared" si="162"/>
        <v>33.80952380952381</v>
      </c>
      <c r="K226" s="10">
        <f t="shared" si="162"/>
        <v>32.857142857142861</v>
      </c>
      <c r="L226" s="10">
        <f t="shared" si="162"/>
        <v>30</v>
      </c>
      <c r="M226" s="10">
        <f t="shared" si="162"/>
        <v>3.333333333333333</v>
      </c>
      <c r="N226" s="10">
        <f t="shared" si="162"/>
        <v>0</v>
      </c>
      <c r="O226" s="10">
        <f t="shared" si="162"/>
        <v>0</v>
      </c>
      <c r="P226" s="16">
        <f t="shared" ref="P226" si="163">SUM(D226:O226)</f>
        <v>100</v>
      </c>
    </row>
    <row r="227" spans="1:16" ht="16.05" customHeight="1" x14ac:dyDescent="0.2">
      <c r="A227" s="46"/>
      <c r="B227" s="36"/>
      <c r="C227" s="37" t="s">
        <v>24</v>
      </c>
      <c r="D227" s="9">
        <f>D223+D225</f>
        <v>0</v>
      </c>
      <c r="E227" s="9">
        <f>E223+E225</f>
        <v>0</v>
      </c>
      <c r="F227" s="9">
        <f t="shared" ref="F227:O227" si="164">F223+F225</f>
        <v>0</v>
      </c>
      <c r="G227" s="9">
        <f t="shared" si="164"/>
        <v>0</v>
      </c>
      <c r="H227" s="9">
        <f t="shared" si="164"/>
        <v>0</v>
      </c>
      <c r="I227" s="9">
        <f t="shared" si="164"/>
        <v>0</v>
      </c>
      <c r="J227" s="9">
        <f t="shared" si="164"/>
        <v>7.3000000000000007</v>
      </c>
      <c r="K227" s="9">
        <f t="shared" si="164"/>
        <v>7</v>
      </c>
      <c r="L227" s="9">
        <f t="shared" si="164"/>
        <v>6.3</v>
      </c>
      <c r="M227" s="9">
        <f t="shared" si="164"/>
        <v>0.7</v>
      </c>
      <c r="N227" s="9">
        <f t="shared" si="164"/>
        <v>0</v>
      </c>
      <c r="O227" s="9">
        <f t="shared" si="164"/>
        <v>0</v>
      </c>
      <c r="P227" s="16">
        <f>SUM(D227:O227)</f>
        <v>21.3</v>
      </c>
    </row>
    <row r="228" spans="1:16" ht="16.05" customHeight="1" x14ac:dyDescent="0.2">
      <c r="A228" s="43"/>
      <c r="B228" s="40"/>
      <c r="C228" s="38" t="s">
        <v>22</v>
      </c>
      <c r="D228" s="10">
        <f t="shared" ref="D228:O228" si="165">IF($P227=0,0,D227/$P227%)</f>
        <v>0</v>
      </c>
      <c r="E228" s="10">
        <f t="shared" si="165"/>
        <v>0</v>
      </c>
      <c r="F228" s="10">
        <f t="shared" si="165"/>
        <v>0</v>
      </c>
      <c r="G228" s="10">
        <f t="shared" si="165"/>
        <v>0</v>
      </c>
      <c r="H228" s="10">
        <f t="shared" si="165"/>
        <v>0</v>
      </c>
      <c r="I228" s="10">
        <f t="shared" si="165"/>
        <v>0</v>
      </c>
      <c r="J228" s="10">
        <f t="shared" si="165"/>
        <v>34.272300469483575</v>
      </c>
      <c r="K228" s="10">
        <f t="shared" si="165"/>
        <v>32.863849765258216</v>
      </c>
      <c r="L228" s="10">
        <f t="shared" si="165"/>
        <v>29.577464788732396</v>
      </c>
      <c r="M228" s="10">
        <f t="shared" si="165"/>
        <v>3.2863849765258215</v>
      </c>
      <c r="N228" s="10">
        <f t="shared" si="165"/>
        <v>0</v>
      </c>
      <c r="O228" s="10">
        <f t="shared" si="165"/>
        <v>0</v>
      </c>
      <c r="P228" s="16">
        <f>SUM(D228:O228)</f>
        <v>100.00000000000001</v>
      </c>
    </row>
    <row r="229" spans="1:16" ht="16.05" customHeight="1" x14ac:dyDescent="0.2">
      <c r="A229" s="36" t="s">
        <v>61</v>
      </c>
      <c r="C229" s="37" t="s">
        <v>21</v>
      </c>
      <c r="D229" s="10">
        <f>SUM(D235,D241,D247,D253,D259,D265,D271,D277,D283,D289)</f>
        <v>0</v>
      </c>
      <c r="E229" s="10">
        <f>SUM(E235,E241,E247,E253,E259,E265,E271,E277,E283,E289)</f>
        <v>0</v>
      </c>
      <c r="F229" s="10">
        <f t="shared" ref="F229:N229" si="166">SUM(F235,F241,F247,F253,F259,F265,F271,F277,F283,F289)</f>
        <v>0</v>
      </c>
      <c r="G229" s="10">
        <f t="shared" si="166"/>
        <v>0</v>
      </c>
      <c r="H229" s="10">
        <f t="shared" si="166"/>
        <v>0</v>
      </c>
      <c r="I229" s="10">
        <f t="shared" si="166"/>
        <v>0</v>
      </c>
      <c r="J229" s="10">
        <f t="shared" si="166"/>
        <v>0</v>
      </c>
      <c r="K229" s="10">
        <f t="shared" si="166"/>
        <v>0</v>
      </c>
      <c r="L229" s="10">
        <f t="shared" si="166"/>
        <v>0</v>
      </c>
      <c r="M229" s="10">
        <f t="shared" si="166"/>
        <v>0</v>
      </c>
      <c r="N229" s="10">
        <f t="shared" si="166"/>
        <v>0</v>
      </c>
      <c r="O229" s="10">
        <f>SUM(O235,O241,O247,O253,O259,O265,O271,O277,O283,O289)</f>
        <v>0</v>
      </c>
      <c r="P229" s="16">
        <f t="shared" ref="P229:P234" si="167">SUM(D229:O229)</f>
        <v>0</v>
      </c>
    </row>
    <row r="230" spans="1:16" ht="16.05" customHeight="1" x14ac:dyDescent="0.2">
      <c r="A230" s="36"/>
      <c r="C230" s="38" t="s">
        <v>22</v>
      </c>
      <c r="D230" s="10" t="str">
        <f>IF(D229&lt;=0,"",D229/$P229%)</f>
        <v/>
      </c>
      <c r="E230" s="10" t="str">
        <f>IF(E229&lt;=0,"",E229/$P229%)</f>
        <v/>
      </c>
      <c r="F230" s="10" t="str">
        <f t="shared" ref="F230:O230" si="168">IF(F229&lt;=0,"",F229/$P229%)</f>
        <v/>
      </c>
      <c r="G230" s="10" t="str">
        <f t="shared" si="168"/>
        <v/>
      </c>
      <c r="H230" s="10" t="str">
        <f t="shared" si="168"/>
        <v/>
      </c>
      <c r="I230" s="10" t="str">
        <f t="shared" si="168"/>
        <v/>
      </c>
      <c r="J230" s="10" t="str">
        <f t="shared" si="168"/>
        <v/>
      </c>
      <c r="K230" s="10" t="str">
        <f t="shared" si="168"/>
        <v/>
      </c>
      <c r="L230" s="10" t="str">
        <f t="shared" si="168"/>
        <v/>
      </c>
      <c r="M230" s="10" t="str">
        <f t="shared" si="168"/>
        <v/>
      </c>
      <c r="N230" s="10" t="str">
        <f t="shared" si="168"/>
        <v/>
      </c>
      <c r="O230" s="10" t="str">
        <f t="shared" si="168"/>
        <v/>
      </c>
      <c r="P230" s="16">
        <f t="shared" si="167"/>
        <v>0</v>
      </c>
    </row>
    <row r="231" spans="1:16" ht="16.05" customHeight="1" x14ac:dyDescent="0.2">
      <c r="A231" s="36"/>
      <c r="C231" s="37" t="s">
        <v>23</v>
      </c>
      <c r="D231" s="10">
        <f>SUM(D237,D243,D249,D255,D261,D267,D273,D279,D285,D291)</f>
        <v>0</v>
      </c>
      <c r="E231" s="10">
        <f t="shared" ref="E231:O231" si="169">SUM(E237,E243,E249,E255,E261,E267,E273,E279,E285,E291)</f>
        <v>0</v>
      </c>
      <c r="F231" s="10">
        <f t="shared" si="169"/>
        <v>0</v>
      </c>
      <c r="G231" s="10">
        <f t="shared" si="169"/>
        <v>0</v>
      </c>
      <c r="H231" s="10">
        <f t="shared" si="169"/>
        <v>0</v>
      </c>
      <c r="I231" s="10">
        <f t="shared" si="169"/>
        <v>0</v>
      </c>
      <c r="J231" s="10">
        <f t="shared" si="169"/>
        <v>0</v>
      </c>
      <c r="K231" s="10">
        <f t="shared" si="169"/>
        <v>0</v>
      </c>
      <c r="L231" s="10">
        <f t="shared" si="169"/>
        <v>0</v>
      </c>
      <c r="M231" s="10">
        <f t="shared" si="169"/>
        <v>0</v>
      </c>
      <c r="N231" s="10">
        <f t="shared" si="169"/>
        <v>0</v>
      </c>
      <c r="O231" s="10">
        <f t="shared" si="169"/>
        <v>0</v>
      </c>
      <c r="P231" s="16">
        <f t="shared" si="167"/>
        <v>0</v>
      </c>
    </row>
    <row r="232" spans="1:16" ht="16.05" customHeight="1" x14ac:dyDescent="0.2">
      <c r="A232" s="36"/>
      <c r="C232" s="38" t="s">
        <v>22</v>
      </c>
      <c r="D232" s="10" t="str">
        <f t="shared" ref="D232:O232" si="170">IF(D231&lt;=0,"",D231/$P231%)</f>
        <v/>
      </c>
      <c r="E232" s="10" t="str">
        <f t="shared" si="170"/>
        <v/>
      </c>
      <c r="F232" s="10" t="str">
        <f t="shared" si="170"/>
        <v/>
      </c>
      <c r="G232" s="10" t="str">
        <f t="shared" si="170"/>
        <v/>
      </c>
      <c r="H232" s="10" t="str">
        <f t="shared" si="170"/>
        <v/>
      </c>
      <c r="I232" s="10" t="str">
        <f t="shared" si="170"/>
        <v/>
      </c>
      <c r="J232" s="10" t="str">
        <f t="shared" si="170"/>
        <v/>
      </c>
      <c r="K232" s="10" t="str">
        <f t="shared" si="170"/>
        <v/>
      </c>
      <c r="L232" s="10" t="str">
        <f t="shared" si="170"/>
        <v/>
      </c>
      <c r="M232" s="10" t="str">
        <f t="shared" si="170"/>
        <v/>
      </c>
      <c r="N232" s="10" t="str">
        <f t="shared" si="170"/>
        <v/>
      </c>
      <c r="O232" s="10" t="str">
        <f t="shared" si="170"/>
        <v/>
      </c>
      <c r="P232" s="16">
        <f t="shared" si="167"/>
        <v>0</v>
      </c>
    </row>
    <row r="233" spans="1:16" ht="16.05" customHeight="1" x14ac:dyDescent="0.2">
      <c r="A233" s="36"/>
      <c r="C233" s="37" t="s">
        <v>24</v>
      </c>
      <c r="D233" s="10">
        <f t="shared" ref="D233:O233" si="171">SUM(D239,D245,D251,D257,D263,D269,D275,D281,D287,D293)</f>
        <v>0</v>
      </c>
      <c r="E233" s="10">
        <f t="shared" si="171"/>
        <v>0</v>
      </c>
      <c r="F233" s="10">
        <f t="shared" si="171"/>
        <v>0</v>
      </c>
      <c r="G233" s="10">
        <f t="shared" si="171"/>
        <v>0</v>
      </c>
      <c r="H233" s="10">
        <f t="shared" si="171"/>
        <v>0</v>
      </c>
      <c r="I233" s="10">
        <f t="shared" si="171"/>
        <v>0</v>
      </c>
      <c r="J233" s="10">
        <f t="shared" si="171"/>
        <v>0</v>
      </c>
      <c r="K233" s="10">
        <f t="shared" si="171"/>
        <v>0</v>
      </c>
      <c r="L233" s="10">
        <f t="shared" si="171"/>
        <v>0</v>
      </c>
      <c r="M233" s="10">
        <f t="shared" si="171"/>
        <v>0</v>
      </c>
      <c r="N233" s="10">
        <f t="shared" si="171"/>
        <v>0</v>
      </c>
      <c r="O233" s="10">
        <f t="shared" si="171"/>
        <v>0</v>
      </c>
      <c r="P233" s="16">
        <f t="shared" si="167"/>
        <v>0</v>
      </c>
    </row>
    <row r="234" spans="1:16" ht="16.05" customHeight="1" x14ac:dyDescent="0.2">
      <c r="A234" s="36"/>
      <c r="B234" s="39"/>
      <c r="C234" s="38" t="s">
        <v>22</v>
      </c>
      <c r="D234" s="10" t="str">
        <f t="shared" ref="D234:O234" si="172">IF(D233&lt;=0,"",D233/$P233%)</f>
        <v/>
      </c>
      <c r="E234" s="10" t="str">
        <f t="shared" si="172"/>
        <v/>
      </c>
      <c r="F234" s="10" t="str">
        <f t="shared" si="172"/>
        <v/>
      </c>
      <c r="G234" s="10" t="str">
        <f t="shared" si="172"/>
        <v/>
      </c>
      <c r="H234" s="10" t="str">
        <f t="shared" si="172"/>
        <v/>
      </c>
      <c r="I234" s="10" t="str">
        <f t="shared" si="172"/>
        <v/>
      </c>
      <c r="J234" s="10" t="str">
        <f t="shared" si="172"/>
        <v/>
      </c>
      <c r="K234" s="10" t="str">
        <f t="shared" si="172"/>
        <v/>
      </c>
      <c r="L234" s="10" t="str">
        <f t="shared" si="172"/>
        <v/>
      </c>
      <c r="M234" s="10" t="str">
        <f t="shared" si="172"/>
        <v/>
      </c>
      <c r="N234" s="10" t="str">
        <f t="shared" si="172"/>
        <v/>
      </c>
      <c r="O234" s="10" t="str">
        <f t="shared" si="172"/>
        <v/>
      </c>
      <c r="P234" s="16">
        <f t="shared" si="167"/>
        <v>0</v>
      </c>
    </row>
    <row r="235" spans="1:16" ht="16.05" customHeight="1" x14ac:dyDescent="0.2">
      <c r="A235" s="36"/>
      <c r="B235" s="36" t="s">
        <v>62</v>
      </c>
      <c r="C235" s="37" t="s">
        <v>21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16">
        <f t="shared" ref="P235:P240" si="173">SUM(D235:O235)</f>
        <v>0</v>
      </c>
    </row>
    <row r="236" spans="1:16" ht="16.05" customHeight="1" x14ac:dyDescent="0.2">
      <c r="A236" s="36"/>
      <c r="B236" s="36"/>
      <c r="C236" s="38" t="s">
        <v>22</v>
      </c>
      <c r="D236" s="10">
        <f t="shared" ref="D236:O236" si="174">IF($P235=0,0,D235/$P235%)</f>
        <v>0</v>
      </c>
      <c r="E236" s="10">
        <f t="shared" si="174"/>
        <v>0</v>
      </c>
      <c r="F236" s="10">
        <f t="shared" si="174"/>
        <v>0</v>
      </c>
      <c r="G236" s="10">
        <f t="shared" si="174"/>
        <v>0</v>
      </c>
      <c r="H236" s="10">
        <f t="shared" si="174"/>
        <v>0</v>
      </c>
      <c r="I236" s="10">
        <f t="shared" si="174"/>
        <v>0</v>
      </c>
      <c r="J236" s="10">
        <f t="shared" si="174"/>
        <v>0</v>
      </c>
      <c r="K236" s="10">
        <f t="shared" si="174"/>
        <v>0</v>
      </c>
      <c r="L236" s="10">
        <f t="shared" si="174"/>
        <v>0</v>
      </c>
      <c r="M236" s="10">
        <f t="shared" si="174"/>
        <v>0</v>
      </c>
      <c r="N236" s="10">
        <f t="shared" si="174"/>
        <v>0</v>
      </c>
      <c r="O236" s="10">
        <f t="shared" si="174"/>
        <v>0</v>
      </c>
      <c r="P236" s="16">
        <f t="shared" si="173"/>
        <v>0</v>
      </c>
    </row>
    <row r="237" spans="1:16" ht="16.05" customHeight="1" x14ac:dyDescent="0.2">
      <c r="A237" s="36"/>
      <c r="B237" s="36"/>
      <c r="C237" s="37" t="s">
        <v>23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16">
        <f t="shared" si="173"/>
        <v>0</v>
      </c>
    </row>
    <row r="238" spans="1:16" ht="16.05" customHeight="1" x14ac:dyDescent="0.2">
      <c r="A238" s="36"/>
      <c r="B238" s="36"/>
      <c r="C238" s="38" t="s">
        <v>22</v>
      </c>
      <c r="D238" s="10">
        <f t="shared" ref="D238:O238" si="175">IF($P237=0,0,D237/$P237%)</f>
        <v>0</v>
      </c>
      <c r="E238" s="10">
        <f t="shared" si="175"/>
        <v>0</v>
      </c>
      <c r="F238" s="10">
        <f t="shared" si="175"/>
        <v>0</v>
      </c>
      <c r="G238" s="10">
        <f t="shared" si="175"/>
        <v>0</v>
      </c>
      <c r="H238" s="10">
        <f t="shared" si="175"/>
        <v>0</v>
      </c>
      <c r="I238" s="10">
        <f t="shared" si="175"/>
        <v>0</v>
      </c>
      <c r="J238" s="10">
        <f t="shared" si="175"/>
        <v>0</v>
      </c>
      <c r="K238" s="10">
        <f t="shared" si="175"/>
        <v>0</v>
      </c>
      <c r="L238" s="10">
        <f t="shared" si="175"/>
        <v>0</v>
      </c>
      <c r="M238" s="10">
        <f t="shared" si="175"/>
        <v>0</v>
      </c>
      <c r="N238" s="10">
        <f t="shared" si="175"/>
        <v>0</v>
      </c>
      <c r="O238" s="10">
        <f t="shared" si="175"/>
        <v>0</v>
      </c>
      <c r="P238" s="16">
        <f t="shared" si="173"/>
        <v>0</v>
      </c>
    </row>
    <row r="239" spans="1:16" ht="16.05" customHeight="1" x14ac:dyDescent="0.2">
      <c r="A239" s="36"/>
      <c r="B239" s="36"/>
      <c r="C239" s="37" t="s">
        <v>24</v>
      </c>
      <c r="D239" s="9">
        <f t="shared" ref="D239:O239" si="176">D235+D237</f>
        <v>0</v>
      </c>
      <c r="E239" s="9">
        <f t="shared" si="176"/>
        <v>0</v>
      </c>
      <c r="F239" s="9">
        <f t="shared" si="176"/>
        <v>0</v>
      </c>
      <c r="G239" s="9">
        <f t="shared" si="176"/>
        <v>0</v>
      </c>
      <c r="H239" s="9">
        <f t="shared" si="176"/>
        <v>0</v>
      </c>
      <c r="I239" s="9">
        <f t="shared" si="176"/>
        <v>0</v>
      </c>
      <c r="J239" s="9">
        <f t="shared" si="176"/>
        <v>0</v>
      </c>
      <c r="K239" s="9">
        <f t="shared" si="176"/>
        <v>0</v>
      </c>
      <c r="L239" s="9">
        <f t="shared" si="176"/>
        <v>0</v>
      </c>
      <c r="M239" s="9">
        <f t="shared" si="176"/>
        <v>0</v>
      </c>
      <c r="N239" s="9">
        <f t="shared" si="176"/>
        <v>0</v>
      </c>
      <c r="O239" s="9">
        <f t="shared" si="176"/>
        <v>0</v>
      </c>
      <c r="P239" s="16">
        <f t="shared" si="173"/>
        <v>0</v>
      </c>
    </row>
    <row r="240" spans="1:16" ht="16.05" customHeight="1" x14ac:dyDescent="0.2">
      <c r="A240" s="36"/>
      <c r="B240" s="40"/>
      <c r="C240" s="38" t="s">
        <v>22</v>
      </c>
      <c r="D240" s="10">
        <f t="shared" ref="D240:O240" si="177">IF($P239=0,0,D239/$P239%)</f>
        <v>0</v>
      </c>
      <c r="E240" s="10">
        <f t="shared" si="177"/>
        <v>0</v>
      </c>
      <c r="F240" s="10">
        <f t="shared" si="177"/>
        <v>0</v>
      </c>
      <c r="G240" s="10">
        <f t="shared" si="177"/>
        <v>0</v>
      </c>
      <c r="H240" s="10">
        <f t="shared" si="177"/>
        <v>0</v>
      </c>
      <c r="I240" s="10">
        <f t="shared" si="177"/>
        <v>0</v>
      </c>
      <c r="J240" s="10">
        <f t="shared" si="177"/>
        <v>0</v>
      </c>
      <c r="K240" s="10">
        <f t="shared" si="177"/>
        <v>0</v>
      </c>
      <c r="L240" s="10">
        <f t="shared" si="177"/>
        <v>0</v>
      </c>
      <c r="M240" s="10">
        <f t="shared" si="177"/>
        <v>0</v>
      </c>
      <c r="N240" s="10">
        <f t="shared" si="177"/>
        <v>0</v>
      </c>
      <c r="O240" s="10">
        <f t="shared" si="177"/>
        <v>0</v>
      </c>
      <c r="P240" s="16">
        <f t="shared" si="173"/>
        <v>0</v>
      </c>
    </row>
    <row r="241" spans="1:16" ht="16.05" customHeight="1" x14ac:dyDescent="0.2">
      <c r="A241" s="36"/>
      <c r="B241" s="36" t="s">
        <v>63</v>
      </c>
      <c r="C241" s="37" t="s">
        <v>21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16">
        <f t="shared" ref="P241:P294" si="178">SUM(D241:O241)</f>
        <v>0</v>
      </c>
    </row>
    <row r="242" spans="1:16" ht="16.05" customHeight="1" x14ac:dyDescent="0.2">
      <c r="A242" s="36"/>
      <c r="B242" s="36"/>
      <c r="C242" s="38" t="s">
        <v>22</v>
      </c>
      <c r="D242" s="10">
        <f t="shared" ref="D242:O242" si="179">IF($P241=0,0,D241/$P241%)</f>
        <v>0</v>
      </c>
      <c r="E242" s="10">
        <f t="shared" si="179"/>
        <v>0</v>
      </c>
      <c r="F242" s="10">
        <f t="shared" si="179"/>
        <v>0</v>
      </c>
      <c r="G242" s="10">
        <f t="shared" si="179"/>
        <v>0</v>
      </c>
      <c r="H242" s="10">
        <f t="shared" si="179"/>
        <v>0</v>
      </c>
      <c r="I242" s="10">
        <f t="shared" si="179"/>
        <v>0</v>
      </c>
      <c r="J242" s="10">
        <f t="shared" si="179"/>
        <v>0</v>
      </c>
      <c r="K242" s="10">
        <f t="shared" si="179"/>
        <v>0</v>
      </c>
      <c r="L242" s="10">
        <f t="shared" si="179"/>
        <v>0</v>
      </c>
      <c r="M242" s="10">
        <f t="shared" si="179"/>
        <v>0</v>
      </c>
      <c r="N242" s="10">
        <f t="shared" si="179"/>
        <v>0</v>
      </c>
      <c r="O242" s="10">
        <f t="shared" si="179"/>
        <v>0</v>
      </c>
      <c r="P242" s="16">
        <f t="shared" si="178"/>
        <v>0</v>
      </c>
    </row>
    <row r="243" spans="1:16" ht="16.05" customHeight="1" x14ac:dyDescent="0.2">
      <c r="A243" s="36"/>
      <c r="B243" s="36"/>
      <c r="C243" s="37" t="s">
        <v>23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16">
        <f t="shared" si="178"/>
        <v>0</v>
      </c>
    </row>
    <row r="244" spans="1:16" ht="16.05" customHeight="1" x14ac:dyDescent="0.2">
      <c r="A244" s="36"/>
      <c r="B244" s="36"/>
      <c r="C244" s="38" t="s">
        <v>22</v>
      </c>
      <c r="D244" s="10">
        <f t="shared" ref="D244:O244" si="180">IF($P243=0,0,D243/$P243%)</f>
        <v>0</v>
      </c>
      <c r="E244" s="10">
        <f t="shared" si="180"/>
        <v>0</v>
      </c>
      <c r="F244" s="10">
        <f t="shared" si="180"/>
        <v>0</v>
      </c>
      <c r="G244" s="10">
        <f t="shared" si="180"/>
        <v>0</v>
      </c>
      <c r="H244" s="10">
        <f t="shared" si="180"/>
        <v>0</v>
      </c>
      <c r="I244" s="10">
        <f t="shared" si="180"/>
        <v>0</v>
      </c>
      <c r="J244" s="10">
        <f t="shared" si="180"/>
        <v>0</v>
      </c>
      <c r="K244" s="10">
        <f t="shared" si="180"/>
        <v>0</v>
      </c>
      <c r="L244" s="10">
        <f t="shared" si="180"/>
        <v>0</v>
      </c>
      <c r="M244" s="10">
        <f t="shared" si="180"/>
        <v>0</v>
      </c>
      <c r="N244" s="10">
        <f t="shared" si="180"/>
        <v>0</v>
      </c>
      <c r="O244" s="10">
        <f t="shared" si="180"/>
        <v>0</v>
      </c>
      <c r="P244" s="16">
        <f t="shared" si="178"/>
        <v>0</v>
      </c>
    </row>
    <row r="245" spans="1:16" ht="16.05" customHeight="1" x14ac:dyDescent="0.2">
      <c r="A245" s="36"/>
      <c r="B245" s="36"/>
      <c r="C245" s="37" t="s">
        <v>24</v>
      </c>
      <c r="D245" s="9">
        <f t="shared" ref="D245:O245" si="181">D241+D243</f>
        <v>0</v>
      </c>
      <c r="E245" s="9">
        <f t="shared" si="181"/>
        <v>0</v>
      </c>
      <c r="F245" s="9">
        <f t="shared" si="181"/>
        <v>0</v>
      </c>
      <c r="G245" s="9">
        <f t="shared" si="181"/>
        <v>0</v>
      </c>
      <c r="H245" s="9">
        <f t="shared" si="181"/>
        <v>0</v>
      </c>
      <c r="I245" s="9">
        <f t="shared" si="181"/>
        <v>0</v>
      </c>
      <c r="J245" s="9">
        <f t="shared" si="181"/>
        <v>0</v>
      </c>
      <c r="K245" s="9">
        <f t="shared" si="181"/>
        <v>0</v>
      </c>
      <c r="L245" s="9">
        <f t="shared" si="181"/>
        <v>0</v>
      </c>
      <c r="M245" s="9">
        <f t="shared" si="181"/>
        <v>0</v>
      </c>
      <c r="N245" s="9">
        <f t="shared" si="181"/>
        <v>0</v>
      </c>
      <c r="O245" s="9">
        <f t="shared" si="181"/>
        <v>0</v>
      </c>
      <c r="P245" s="16">
        <f t="shared" si="178"/>
        <v>0</v>
      </c>
    </row>
    <row r="246" spans="1:16" ht="16.05" customHeight="1" x14ac:dyDescent="0.2">
      <c r="A246" s="36"/>
      <c r="B246" s="40"/>
      <c r="C246" s="38" t="s">
        <v>22</v>
      </c>
      <c r="D246" s="10">
        <f t="shared" ref="D246:O246" si="182">IF($P245=0,0,D245/$P245%)</f>
        <v>0</v>
      </c>
      <c r="E246" s="10">
        <f t="shared" si="182"/>
        <v>0</v>
      </c>
      <c r="F246" s="10">
        <f t="shared" si="182"/>
        <v>0</v>
      </c>
      <c r="G246" s="10">
        <f t="shared" si="182"/>
        <v>0</v>
      </c>
      <c r="H246" s="10">
        <f t="shared" si="182"/>
        <v>0</v>
      </c>
      <c r="I246" s="10">
        <f t="shared" si="182"/>
        <v>0</v>
      </c>
      <c r="J246" s="10">
        <f t="shared" si="182"/>
        <v>0</v>
      </c>
      <c r="K246" s="10">
        <f t="shared" si="182"/>
        <v>0</v>
      </c>
      <c r="L246" s="10">
        <f t="shared" si="182"/>
        <v>0</v>
      </c>
      <c r="M246" s="10">
        <f t="shared" si="182"/>
        <v>0</v>
      </c>
      <c r="N246" s="10">
        <f t="shared" si="182"/>
        <v>0</v>
      </c>
      <c r="O246" s="10">
        <f t="shared" si="182"/>
        <v>0</v>
      </c>
      <c r="P246" s="16">
        <f t="shared" si="178"/>
        <v>0</v>
      </c>
    </row>
    <row r="247" spans="1:16" ht="16.05" customHeight="1" x14ac:dyDescent="0.2">
      <c r="A247" s="36"/>
      <c r="B247" s="36" t="s">
        <v>64</v>
      </c>
      <c r="C247" s="37" t="s">
        <v>21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16">
        <f t="shared" si="178"/>
        <v>0</v>
      </c>
    </row>
    <row r="248" spans="1:16" ht="16.05" customHeight="1" x14ac:dyDescent="0.2">
      <c r="A248" s="36"/>
      <c r="B248" s="36"/>
      <c r="C248" s="38" t="s">
        <v>22</v>
      </c>
      <c r="D248" s="10">
        <f t="shared" ref="D248:O248" si="183">IF($P247=0,0,D247/$P247%)</f>
        <v>0</v>
      </c>
      <c r="E248" s="10">
        <f t="shared" si="183"/>
        <v>0</v>
      </c>
      <c r="F248" s="10">
        <f t="shared" si="183"/>
        <v>0</v>
      </c>
      <c r="G248" s="10">
        <f t="shared" si="183"/>
        <v>0</v>
      </c>
      <c r="H248" s="10">
        <f t="shared" si="183"/>
        <v>0</v>
      </c>
      <c r="I248" s="10">
        <f t="shared" si="183"/>
        <v>0</v>
      </c>
      <c r="J248" s="10">
        <f t="shared" si="183"/>
        <v>0</v>
      </c>
      <c r="K248" s="10">
        <f t="shared" si="183"/>
        <v>0</v>
      </c>
      <c r="L248" s="10">
        <f t="shared" si="183"/>
        <v>0</v>
      </c>
      <c r="M248" s="10">
        <f t="shared" si="183"/>
        <v>0</v>
      </c>
      <c r="N248" s="10">
        <f t="shared" si="183"/>
        <v>0</v>
      </c>
      <c r="O248" s="10">
        <f t="shared" si="183"/>
        <v>0</v>
      </c>
      <c r="P248" s="16">
        <f t="shared" si="178"/>
        <v>0</v>
      </c>
    </row>
    <row r="249" spans="1:16" ht="16.05" customHeight="1" x14ac:dyDescent="0.2">
      <c r="A249" s="36"/>
      <c r="B249" s="36"/>
      <c r="C249" s="37" t="s">
        <v>23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16">
        <f t="shared" si="178"/>
        <v>0</v>
      </c>
    </row>
    <row r="250" spans="1:16" ht="16.05" customHeight="1" x14ac:dyDescent="0.2">
      <c r="A250" s="36"/>
      <c r="B250" s="36"/>
      <c r="C250" s="38" t="s">
        <v>22</v>
      </c>
      <c r="D250" s="10">
        <f t="shared" ref="D250:O250" si="184">IF($P249=0,0,D249/$P249%)</f>
        <v>0</v>
      </c>
      <c r="E250" s="10">
        <f t="shared" si="184"/>
        <v>0</v>
      </c>
      <c r="F250" s="10">
        <f t="shared" si="184"/>
        <v>0</v>
      </c>
      <c r="G250" s="10">
        <f t="shared" si="184"/>
        <v>0</v>
      </c>
      <c r="H250" s="10">
        <f t="shared" si="184"/>
        <v>0</v>
      </c>
      <c r="I250" s="10">
        <f t="shared" si="184"/>
        <v>0</v>
      </c>
      <c r="J250" s="10">
        <f t="shared" si="184"/>
        <v>0</v>
      </c>
      <c r="K250" s="10">
        <f t="shared" si="184"/>
        <v>0</v>
      </c>
      <c r="L250" s="10">
        <f t="shared" si="184"/>
        <v>0</v>
      </c>
      <c r="M250" s="10">
        <f t="shared" si="184"/>
        <v>0</v>
      </c>
      <c r="N250" s="10">
        <f t="shared" si="184"/>
        <v>0</v>
      </c>
      <c r="O250" s="10">
        <f t="shared" si="184"/>
        <v>0</v>
      </c>
      <c r="P250" s="16">
        <f t="shared" si="178"/>
        <v>0</v>
      </c>
    </row>
    <row r="251" spans="1:16" ht="16.05" customHeight="1" x14ac:dyDescent="0.2">
      <c r="A251" s="36"/>
      <c r="B251" s="36"/>
      <c r="C251" s="37" t="s">
        <v>24</v>
      </c>
      <c r="D251" s="9">
        <f t="shared" ref="D251:O251" si="185">D247+D249</f>
        <v>0</v>
      </c>
      <c r="E251" s="9">
        <f t="shared" si="185"/>
        <v>0</v>
      </c>
      <c r="F251" s="9">
        <f t="shared" si="185"/>
        <v>0</v>
      </c>
      <c r="G251" s="9">
        <f t="shared" si="185"/>
        <v>0</v>
      </c>
      <c r="H251" s="9">
        <f t="shared" si="185"/>
        <v>0</v>
      </c>
      <c r="I251" s="9">
        <f t="shared" si="185"/>
        <v>0</v>
      </c>
      <c r="J251" s="9">
        <f t="shared" si="185"/>
        <v>0</v>
      </c>
      <c r="K251" s="9">
        <f t="shared" si="185"/>
        <v>0</v>
      </c>
      <c r="L251" s="9">
        <f t="shared" si="185"/>
        <v>0</v>
      </c>
      <c r="M251" s="9">
        <f t="shared" si="185"/>
        <v>0</v>
      </c>
      <c r="N251" s="9">
        <f t="shared" si="185"/>
        <v>0</v>
      </c>
      <c r="O251" s="9">
        <f t="shared" si="185"/>
        <v>0</v>
      </c>
      <c r="P251" s="16">
        <f t="shared" si="178"/>
        <v>0</v>
      </c>
    </row>
    <row r="252" spans="1:16" ht="16.05" customHeight="1" x14ac:dyDescent="0.2">
      <c r="A252" s="36"/>
      <c r="B252" s="40"/>
      <c r="C252" s="38" t="s">
        <v>22</v>
      </c>
      <c r="D252" s="10">
        <f t="shared" ref="D252:O252" si="186">IF($P251=0,0,D251/$P251%)</f>
        <v>0</v>
      </c>
      <c r="E252" s="10">
        <f t="shared" si="186"/>
        <v>0</v>
      </c>
      <c r="F252" s="10">
        <f t="shared" si="186"/>
        <v>0</v>
      </c>
      <c r="G252" s="10">
        <f t="shared" si="186"/>
        <v>0</v>
      </c>
      <c r="H252" s="10">
        <f t="shared" si="186"/>
        <v>0</v>
      </c>
      <c r="I252" s="10">
        <f t="shared" si="186"/>
        <v>0</v>
      </c>
      <c r="J252" s="10">
        <f t="shared" si="186"/>
        <v>0</v>
      </c>
      <c r="K252" s="10">
        <f t="shared" si="186"/>
        <v>0</v>
      </c>
      <c r="L252" s="10">
        <f t="shared" si="186"/>
        <v>0</v>
      </c>
      <c r="M252" s="10">
        <f t="shared" si="186"/>
        <v>0</v>
      </c>
      <c r="N252" s="10">
        <f t="shared" si="186"/>
        <v>0</v>
      </c>
      <c r="O252" s="10">
        <f t="shared" si="186"/>
        <v>0</v>
      </c>
      <c r="P252" s="16">
        <f t="shared" si="178"/>
        <v>0</v>
      </c>
    </row>
    <row r="253" spans="1:16" ht="16.05" customHeight="1" x14ac:dyDescent="0.2">
      <c r="A253" s="36"/>
      <c r="B253" s="36" t="s">
        <v>65</v>
      </c>
      <c r="C253" s="37" t="s">
        <v>21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16">
        <f t="shared" si="178"/>
        <v>0</v>
      </c>
    </row>
    <row r="254" spans="1:16" ht="16.05" customHeight="1" x14ac:dyDescent="0.2">
      <c r="A254" s="36"/>
      <c r="B254" s="36"/>
      <c r="C254" s="38" t="s">
        <v>22</v>
      </c>
      <c r="D254" s="10">
        <f t="shared" ref="D254:O254" si="187">IF($P253=0,0,D253/$P253%)</f>
        <v>0</v>
      </c>
      <c r="E254" s="10">
        <f t="shared" si="187"/>
        <v>0</v>
      </c>
      <c r="F254" s="10">
        <f t="shared" si="187"/>
        <v>0</v>
      </c>
      <c r="G254" s="10">
        <f t="shared" si="187"/>
        <v>0</v>
      </c>
      <c r="H254" s="10">
        <f t="shared" si="187"/>
        <v>0</v>
      </c>
      <c r="I254" s="10">
        <f t="shared" si="187"/>
        <v>0</v>
      </c>
      <c r="J254" s="10">
        <f t="shared" si="187"/>
        <v>0</v>
      </c>
      <c r="K254" s="10">
        <f t="shared" si="187"/>
        <v>0</v>
      </c>
      <c r="L254" s="10">
        <f t="shared" si="187"/>
        <v>0</v>
      </c>
      <c r="M254" s="10">
        <f t="shared" si="187"/>
        <v>0</v>
      </c>
      <c r="N254" s="10">
        <f t="shared" si="187"/>
        <v>0</v>
      </c>
      <c r="O254" s="10">
        <f t="shared" si="187"/>
        <v>0</v>
      </c>
      <c r="P254" s="16">
        <f t="shared" si="178"/>
        <v>0</v>
      </c>
    </row>
    <row r="255" spans="1:16" ht="16.05" customHeight="1" x14ac:dyDescent="0.2">
      <c r="A255" s="36"/>
      <c r="B255" s="36"/>
      <c r="C255" s="37" t="s">
        <v>23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16">
        <f t="shared" si="178"/>
        <v>0</v>
      </c>
    </row>
    <row r="256" spans="1:16" ht="16.05" customHeight="1" x14ac:dyDescent="0.2">
      <c r="A256" s="36"/>
      <c r="B256" s="36"/>
      <c r="C256" s="38" t="s">
        <v>22</v>
      </c>
      <c r="D256" s="10">
        <f t="shared" ref="D256:O256" si="188">IF($P255=0,0,D255/$P255%)</f>
        <v>0</v>
      </c>
      <c r="E256" s="10">
        <f t="shared" si="188"/>
        <v>0</v>
      </c>
      <c r="F256" s="10">
        <f t="shared" si="188"/>
        <v>0</v>
      </c>
      <c r="G256" s="10">
        <f t="shared" si="188"/>
        <v>0</v>
      </c>
      <c r="H256" s="10">
        <f t="shared" si="188"/>
        <v>0</v>
      </c>
      <c r="I256" s="10">
        <f t="shared" si="188"/>
        <v>0</v>
      </c>
      <c r="J256" s="10">
        <f t="shared" si="188"/>
        <v>0</v>
      </c>
      <c r="K256" s="10">
        <f t="shared" si="188"/>
        <v>0</v>
      </c>
      <c r="L256" s="10">
        <f t="shared" si="188"/>
        <v>0</v>
      </c>
      <c r="M256" s="10">
        <f t="shared" si="188"/>
        <v>0</v>
      </c>
      <c r="N256" s="10">
        <f t="shared" si="188"/>
        <v>0</v>
      </c>
      <c r="O256" s="10">
        <f t="shared" si="188"/>
        <v>0</v>
      </c>
      <c r="P256" s="16">
        <f t="shared" si="178"/>
        <v>0</v>
      </c>
    </row>
    <row r="257" spans="1:16" ht="16.05" customHeight="1" x14ac:dyDescent="0.2">
      <c r="A257" s="36"/>
      <c r="B257" s="36"/>
      <c r="C257" s="37" t="s">
        <v>24</v>
      </c>
      <c r="D257" s="9">
        <f t="shared" ref="D257:O257" si="189">D253+D255</f>
        <v>0</v>
      </c>
      <c r="E257" s="9">
        <f t="shared" si="189"/>
        <v>0</v>
      </c>
      <c r="F257" s="9">
        <f t="shared" si="189"/>
        <v>0</v>
      </c>
      <c r="G257" s="9">
        <f t="shared" si="189"/>
        <v>0</v>
      </c>
      <c r="H257" s="9">
        <f t="shared" si="189"/>
        <v>0</v>
      </c>
      <c r="I257" s="9">
        <f t="shared" si="189"/>
        <v>0</v>
      </c>
      <c r="J257" s="9">
        <f t="shared" si="189"/>
        <v>0</v>
      </c>
      <c r="K257" s="9">
        <f t="shared" si="189"/>
        <v>0</v>
      </c>
      <c r="L257" s="9">
        <f t="shared" si="189"/>
        <v>0</v>
      </c>
      <c r="M257" s="9">
        <f t="shared" si="189"/>
        <v>0</v>
      </c>
      <c r="N257" s="9">
        <f t="shared" si="189"/>
        <v>0</v>
      </c>
      <c r="O257" s="9">
        <f t="shared" si="189"/>
        <v>0</v>
      </c>
      <c r="P257" s="16">
        <f t="shared" si="178"/>
        <v>0</v>
      </c>
    </row>
    <row r="258" spans="1:16" ht="16.05" customHeight="1" x14ac:dyDescent="0.2">
      <c r="A258" s="36"/>
      <c r="B258" s="40"/>
      <c r="C258" s="38" t="s">
        <v>22</v>
      </c>
      <c r="D258" s="10">
        <f t="shared" ref="D258:O258" si="190">IF($P257=0,0,D257/$P257%)</f>
        <v>0</v>
      </c>
      <c r="E258" s="10">
        <f t="shared" si="190"/>
        <v>0</v>
      </c>
      <c r="F258" s="10">
        <f t="shared" si="190"/>
        <v>0</v>
      </c>
      <c r="G258" s="10">
        <f t="shared" si="190"/>
        <v>0</v>
      </c>
      <c r="H258" s="10">
        <f t="shared" si="190"/>
        <v>0</v>
      </c>
      <c r="I258" s="10">
        <f t="shared" si="190"/>
        <v>0</v>
      </c>
      <c r="J258" s="10">
        <f t="shared" si="190"/>
        <v>0</v>
      </c>
      <c r="K258" s="10">
        <f t="shared" si="190"/>
        <v>0</v>
      </c>
      <c r="L258" s="10">
        <f t="shared" si="190"/>
        <v>0</v>
      </c>
      <c r="M258" s="10">
        <f t="shared" si="190"/>
        <v>0</v>
      </c>
      <c r="N258" s="10">
        <f t="shared" si="190"/>
        <v>0</v>
      </c>
      <c r="O258" s="10">
        <f t="shared" si="190"/>
        <v>0</v>
      </c>
      <c r="P258" s="16">
        <f t="shared" si="178"/>
        <v>0</v>
      </c>
    </row>
    <row r="259" spans="1:16" ht="16.05" customHeight="1" x14ac:dyDescent="0.2">
      <c r="A259" s="36"/>
      <c r="B259" s="36" t="s">
        <v>66</v>
      </c>
      <c r="C259" s="37" t="s">
        <v>21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16">
        <f t="shared" si="178"/>
        <v>0</v>
      </c>
    </row>
    <row r="260" spans="1:16" ht="16.05" customHeight="1" x14ac:dyDescent="0.2">
      <c r="A260" s="36"/>
      <c r="B260" s="36"/>
      <c r="C260" s="38" t="s">
        <v>22</v>
      </c>
      <c r="D260" s="10">
        <f t="shared" ref="D260:O260" si="191">IF($P259=0,0,D259/$P259%)</f>
        <v>0</v>
      </c>
      <c r="E260" s="10">
        <f t="shared" si="191"/>
        <v>0</v>
      </c>
      <c r="F260" s="10">
        <f t="shared" si="191"/>
        <v>0</v>
      </c>
      <c r="G260" s="10">
        <f t="shared" si="191"/>
        <v>0</v>
      </c>
      <c r="H260" s="10">
        <f t="shared" si="191"/>
        <v>0</v>
      </c>
      <c r="I260" s="10">
        <f t="shared" si="191"/>
        <v>0</v>
      </c>
      <c r="J260" s="10">
        <f t="shared" si="191"/>
        <v>0</v>
      </c>
      <c r="K260" s="10">
        <f t="shared" si="191"/>
        <v>0</v>
      </c>
      <c r="L260" s="10">
        <f t="shared" si="191"/>
        <v>0</v>
      </c>
      <c r="M260" s="10">
        <f t="shared" si="191"/>
        <v>0</v>
      </c>
      <c r="N260" s="10">
        <f t="shared" si="191"/>
        <v>0</v>
      </c>
      <c r="O260" s="10">
        <f t="shared" si="191"/>
        <v>0</v>
      </c>
      <c r="P260" s="16">
        <f t="shared" si="178"/>
        <v>0</v>
      </c>
    </row>
    <row r="261" spans="1:16" ht="16.05" customHeight="1" x14ac:dyDescent="0.2">
      <c r="A261" s="36"/>
      <c r="B261" s="36"/>
      <c r="C261" s="37" t="s">
        <v>23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16">
        <f t="shared" si="178"/>
        <v>0</v>
      </c>
    </row>
    <row r="262" spans="1:16" ht="16.05" customHeight="1" x14ac:dyDescent="0.2">
      <c r="A262" s="36"/>
      <c r="B262" s="36"/>
      <c r="C262" s="38" t="s">
        <v>22</v>
      </c>
      <c r="D262" s="10">
        <f t="shared" ref="D262:O262" si="192">IF($P261=0,0,D261/$P261%)</f>
        <v>0</v>
      </c>
      <c r="E262" s="10">
        <f t="shared" si="192"/>
        <v>0</v>
      </c>
      <c r="F262" s="10">
        <f t="shared" si="192"/>
        <v>0</v>
      </c>
      <c r="G262" s="10">
        <f t="shared" si="192"/>
        <v>0</v>
      </c>
      <c r="H262" s="10">
        <f t="shared" si="192"/>
        <v>0</v>
      </c>
      <c r="I262" s="10">
        <f t="shared" si="192"/>
        <v>0</v>
      </c>
      <c r="J262" s="10">
        <f t="shared" si="192"/>
        <v>0</v>
      </c>
      <c r="K262" s="10">
        <f t="shared" si="192"/>
        <v>0</v>
      </c>
      <c r="L262" s="10">
        <f t="shared" si="192"/>
        <v>0</v>
      </c>
      <c r="M262" s="10">
        <f t="shared" si="192"/>
        <v>0</v>
      </c>
      <c r="N262" s="10">
        <f t="shared" si="192"/>
        <v>0</v>
      </c>
      <c r="O262" s="10">
        <f t="shared" si="192"/>
        <v>0</v>
      </c>
      <c r="P262" s="16">
        <f t="shared" si="178"/>
        <v>0</v>
      </c>
    </row>
    <row r="263" spans="1:16" ht="16.05" customHeight="1" x14ac:dyDescent="0.2">
      <c r="A263" s="36"/>
      <c r="B263" s="36"/>
      <c r="C263" s="37" t="s">
        <v>24</v>
      </c>
      <c r="D263" s="9">
        <f t="shared" ref="D263:O263" si="193">D259+D261</f>
        <v>0</v>
      </c>
      <c r="E263" s="9">
        <f t="shared" si="193"/>
        <v>0</v>
      </c>
      <c r="F263" s="9">
        <f t="shared" si="193"/>
        <v>0</v>
      </c>
      <c r="G263" s="9">
        <f t="shared" si="193"/>
        <v>0</v>
      </c>
      <c r="H263" s="9">
        <f t="shared" si="193"/>
        <v>0</v>
      </c>
      <c r="I263" s="9">
        <f t="shared" si="193"/>
        <v>0</v>
      </c>
      <c r="J263" s="9">
        <f t="shared" si="193"/>
        <v>0</v>
      </c>
      <c r="K263" s="9">
        <f t="shared" si="193"/>
        <v>0</v>
      </c>
      <c r="L263" s="9">
        <f t="shared" si="193"/>
        <v>0</v>
      </c>
      <c r="M263" s="9">
        <f t="shared" si="193"/>
        <v>0</v>
      </c>
      <c r="N263" s="9">
        <f t="shared" si="193"/>
        <v>0</v>
      </c>
      <c r="O263" s="9">
        <f t="shared" si="193"/>
        <v>0</v>
      </c>
      <c r="P263" s="16">
        <f t="shared" si="178"/>
        <v>0</v>
      </c>
    </row>
    <row r="264" spans="1:16" ht="16.05" customHeight="1" x14ac:dyDescent="0.2">
      <c r="A264" s="36"/>
      <c r="B264" s="40"/>
      <c r="C264" s="38" t="s">
        <v>22</v>
      </c>
      <c r="D264" s="10">
        <f t="shared" ref="D264:O264" si="194">IF($P263=0,0,D263/$P263%)</f>
        <v>0</v>
      </c>
      <c r="E264" s="10">
        <f t="shared" si="194"/>
        <v>0</v>
      </c>
      <c r="F264" s="10">
        <f t="shared" si="194"/>
        <v>0</v>
      </c>
      <c r="G264" s="10">
        <f t="shared" si="194"/>
        <v>0</v>
      </c>
      <c r="H264" s="10">
        <f t="shared" si="194"/>
        <v>0</v>
      </c>
      <c r="I264" s="10">
        <f t="shared" si="194"/>
        <v>0</v>
      </c>
      <c r="J264" s="10">
        <f t="shared" si="194"/>
        <v>0</v>
      </c>
      <c r="K264" s="10">
        <f t="shared" si="194"/>
        <v>0</v>
      </c>
      <c r="L264" s="10">
        <f t="shared" si="194"/>
        <v>0</v>
      </c>
      <c r="M264" s="10">
        <f t="shared" si="194"/>
        <v>0</v>
      </c>
      <c r="N264" s="10">
        <f t="shared" si="194"/>
        <v>0</v>
      </c>
      <c r="O264" s="10">
        <f t="shared" si="194"/>
        <v>0</v>
      </c>
      <c r="P264" s="16">
        <f t="shared" si="178"/>
        <v>0</v>
      </c>
    </row>
    <row r="265" spans="1:16" ht="16.05" customHeight="1" x14ac:dyDescent="0.2">
      <c r="A265" s="36"/>
      <c r="B265" s="36" t="s">
        <v>67</v>
      </c>
      <c r="C265" s="37" t="s">
        <v>21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16">
        <f t="shared" si="178"/>
        <v>0</v>
      </c>
    </row>
    <row r="266" spans="1:16" ht="16.05" customHeight="1" x14ac:dyDescent="0.2">
      <c r="A266" s="36"/>
      <c r="B266" s="36"/>
      <c r="C266" s="38" t="s">
        <v>22</v>
      </c>
      <c r="D266" s="10">
        <f t="shared" ref="D266:O266" si="195">IF($P265=0,0,D265/$P265%)</f>
        <v>0</v>
      </c>
      <c r="E266" s="10">
        <f t="shared" si="195"/>
        <v>0</v>
      </c>
      <c r="F266" s="10">
        <f t="shared" si="195"/>
        <v>0</v>
      </c>
      <c r="G266" s="10">
        <f t="shared" si="195"/>
        <v>0</v>
      </c>
      <c r="H266" s="10">
        <f t="shared" si="195"/>
        <v>0</v>
      </c>
      <c r="I266" s="10">
        <f t="shared" si="195"/>
        <v>0</v>
      </c>
      <c r="J266" s="10">
        <f t="shared" si="195"/>
        <v>0</v>
      </c>
      <c r="K266" s="10">
        <f t="shared" si="195"/>
        <v>0</v>
      </c>
      <c r="L266" s="10">
        <f t="shared" si="195"/>
        <v>0</v>
      </c>
      <c r="M266" s="10">
        <f t="shared" si="195"/>
        <v>0</v>
      </c>
      <c r="N266" s="10">
        <f t="shared" si="195"/>
        <v>0</v>
      </c>
      <c r="O266" s="10">
        <f t="shared" si="195"/>
        <v>0</v>
      </c>
      <c r="P266" s="16">
        <f t="shared" si="178"/>
        <v>0</v>
      </c>
    </row>
    <row r="267" spans="1:16" ht="16.05" customHeight="1" x14ac:dyDescent="0.2">
      <c r="A267" s="36"/>
      <c r="B267" s="36"/>
      <c r="C267" s="37" t="s">
        <v>23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16">
        <f t="shared" si="178"/>
        <v>0</v>
      </c>
    </row>
    <row r="268" spans="1:16" ht="16.05" customHeight="1" x14ac:dyDescent="0.2">
      <c r="A268" s="36"/>
      <c r="B268" s="36"/>
      <c r="C268" s="38" t="s">
        <v>22</v>
      </c>
      <c r="D268" s="10">
        <f t="shared" ref="D268:O268" si="196">IF($P267=0,0,D267/$P267%)</f>
        <v>0</v>
      </c>
      <c r="E268" s="10">
        <f t="shared" si="196"/>
        <v>0</v>
      </c>
      <c r="F268" s="10">
        <f t="shared" si="196"/>
        <v>0</v>
      </c>
      <c r="G268" s="10">
        <f t="shared" si="196"/>
        <v>0</v>
      </c>
      <c r="H268" s="10">
        <f t="shared" si="196"/>
        <v>0</v>
      </c>
      <c r="I268" s="10">
        <f t="shared" si="196"/>
        <v>0</v>
      </c>
      <c r="J268" s="10">
        <f t="shared" si="196"/>
        <v>0</v>
      </c>
      <c r="K268" s="10">
        <f t="shared" si="196"/>
        <v>0</v>
      </c>
      <c r="L268" s="10">
        <f t="shared" si="196"/>
        <v>0</v>
      </c>
      <c r="M268" s="10">
        <f t="shared" si="196"/>
        <v>0</v>
      </c>
      <c r="N268" s="10">
        <f t="shared" si="196"/>
        <v>0</v>
      </c>
      <c r="O268" s="10">
        <f t="shared" si="196"/>
        <v>0</v>
      </c>
      <c r="P268" s="16">
        <f t="shared" si="178"/>
        <v>0</v>
      </c>
    </row>
    <row r="269" spans="1:16" ht="16.05" customHeight="1" x14ac:dyDescent="0.2">
      <c r="A269" s="36"/>
      <c r="B269" s="36"/>
      <c r="C269" s="37" t="s">
        <v>24</v>
      </c>
      <c r="D269" s="9">
        <f t="shared" ref="D269:O269" si="197">D265+D267</f>
        <v>0</v>
      </c>
      <c r="E269" s="9">
        <f t="shared" si="197"/>
        <v>0</v>
      </c>
      <c r="F269" s="9">
        <f t="shared" si="197"/>
        <v>0</v>
      </c>
      <c r="G269" s="9">
        <f t="shared" si="197"/>
        <v>0</v>
      </c>
      <c r="H269" s="9">
        <f t="shared" si="197"/>
        <v>0</v>
      </c>
      <c r="I269" s="9">
        <f t="shared" si="197"/>
        <v>0</v>
      </c>
      <c r="J269" s="9">
        <f t="shared" si="197"/>
        <v>0</v>
      </c>
      <c r="K269" s="9">
        <f t="shared" si="197"/>
        <v>0</v>
      </c>
      <c r="L269" s="9">
        <f t="shared" si="197"/>
        <v>0</v>
      </c>
      <c r="M269" s="9">
        <f t="shared" si="197"/>
        <v>0</v>
      </c>
      <c r="N269" s="9">
        <f t="shared" si="197"/>
        <v>0</v>
      </c>
      <c r="O269" s="9">
        <f t="shared" si="197"/>
        <v>0</v>
      </c>
      <c r="P269" s="16">
        <f t="shared" si="178"/>
        <v>0</v>
      </c>
    </row>
    <row r="270" spans="1:16" ht="16.05" customHeight="1" x14ac:dyDescent="0.2">
      <c r="A270" s="36"/>
      <c r="B270" s="40"/>
      <c r="C270" s="38" t="s">
        <v>22</v>
      </c>
      <c r="D270" s="10">
        <f t="shared" ref="D270:O270" si="198">IF($P269=0,0,D269/$P269%)</f>
        <v>0</v>
      </c>
      <c r="E270" s="10">
        <f t="shared" si="198"/>
        <v>0</v>
      </c>
      <c r="F270" s="10">
        <f t="shared" si="198"/>
        <v>0</v>
      </c>
      <c r="G270" s="10">
        <f t="shared" si="198"/>
        <v>0</v>
      </c>
      <c r="H270" s="10">
        <f t="shared" si="198"/>
        <v>0</v>
      </c>
      <c r="I270" s="10">
        <f t="shared" si="198"/>
        <v>0</v>
      </c>
      <c r="J270" s="10">
        <f t="shared" si="198"/>
        <v>0</v>
      </c>
      <c r="K270" s="10">
        <f t="shared" si="198"/>
        <v>0</v>
      </c>
      <c r="L270" s="10">
        <f t="shared" si="198"/>
        <v>0</v>
      </c>
      <c r="M270" s="10">
        <f t="shared" si="198"/>
        <v>0</v>
      </c>
      <c r="N270" s="10">
        <f t="shared" si="198"/>
        <v>0</v>
      </c>
      <c r="O270" s="10">
        <f t="shared" si="198"/>
        <v>0</v>
      </c>
      <c r="P270" s="16">
        <f t="shared" si="178"/>
        <v>0</v>
      </c>
    </row>
    <row r="271" spans="1:16" ht="16.05" customHeight="1" x14ac:dyDescent="0.2">
      <c r="A271" s="36"/>
      <c r="B271" s="36" t="s">
        <v>68</v>
      </c>
      <c r="C271" s="37" t="s">
        <v>21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16">
        <f t="shared" si="178"/>
        <v>0</v>
      </c>
    </row>
    <row r="272" spans="1:16" ht="16.05" customHeight="1" x14ac:dyDescent="0.2">
      <c r="A272" s="36"/>
      <c r="B272" s="36"/>
      <c r="C272" s="38" t="s">
        <v>22</v>
      </c>
      <c r="D272" s="10">
        <f t="shared" ref="D272:O272" si="199">IF($P271=0,0,D271/$P271%)</f>
        <v>0</v>
      </c>
      <c r="E272" s="10">
        <f t="shared" si="199"/>
        <v>0</v>
      </c>
      <c r="F272" s="10">
        <f t="shared" si="199"/>
        <v>0</v>
      </c>
      <c r="G272" s="10">
        <f t="shared" si="199"/>
        <v>0</v>
      </c>
      <c r="H272" s="10">
        <f t="shared" si="199"/>
        <v>0</v>
      </c>
      <c r="I272" s="10">
        <f t="shared" si="199"/>
        <v>0</v>
      </c>
      <c r="J272" s="10">
        <f t="shared" si="199"/>
        <v>0</v>
      </c>
      <c r="K272" s="10">
        <f t="shared" si="199"/>
        <v>0</v>
      </c>
      <c r="L272" s="10">
        <f t="shared" si="199"/>
        <v>0</v>
      </c>
      <c r="M272" s="10">
        <f t="shared" si="199"/>
        <v>0</v>
      </c>
      <c r="N272" s="10">
        <f t="shared" si="199"/>
        <v>0</v>
      </c>
      <c r="O272" s="10">
        <f t="shared" si="199"/>
        <v>0</v>
      </c>
      <c r="P272" s="16">
        <f t="shared" si="178"/>
        <v>0</v>
      </c>
    </row>
    <row r="273" spans="1:16" ht="16.05" customHeight="1" x14ac:dyDescent="0.2">
      <c r="A273" s="36"/>
      <c r="B273" s="36"/>
      <c r="C273" s="37" t="s">
        <v>23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16">
        <f t="shared" si="178"/>
        <v>0</v>
      </c>
    </row>
    <row r="274" spans="1:16" ht="16.05" customHeight="1" x14ac:dyDescent="0.2">
      <c r="A274" s="36"/>
      <c r="B274" s="36"/>
      <c r="C274" s="38" t="s">
        <v>22</v>
      </c>
      <c r="D274" s="10">
        <f t="shared" ref="D274:O274" si="200">IF($P273=0,0,D273/$P273%)</f>
        <v>0</v>
      </c>
      <c r="E274" s="10">
        <f t="shared" si="200"/>
        <v>0</v>
      </c>
      <c r="F274" s="10">
        <f t="shared" si="200"/>
        <v>0</v>
      </c>
      <c r="G274" s="10">
        <f t="shared" si="200"/>
        <v>0</v>
      </c>
      <c r="H274" s="10">
        <f t="shared" si="200"/>
        <v>0</v>
      </c>
      <c r="I274" s="10">
        <f t="shared" si="200"/>
        <v>0</v>
      </c>
      <c r="J274" s="10">
        <f t="shared" si="200"/>
        <v>0</v>
      </c>
      <c r="K274" s="10">
        <f t="shared" si="200"/>
        <v>0</v>
      </c>
      <c r="L274" s="10">
        <f t="shared" si="200"/>
        <v>0</v>
      </c>
      <c r="M274" s="10">
        <f t="shared" si="200"/>
        <v>0</v>
      </c>
      <c r="N274" s="10">
        <f t="shared" si="200"/>
        <v>0</v>
      </c>
      <c r="O274" s="10">
        <f t="shared" si="200"/>
        <v>0</v>
      </c>
      <c r="P274" s="16">
        <f t="shared" si="178"/>
        <v>0</v>
      </c>
    </row>
    <row r="275" spans="1:16" ht="16.05" customHeight="1" x14ac:dyDescent="0.2">
      <c r="A275" s="36"/>
      <c r="B275" s="36"/>
      <c r="C275" s="37" t="s">
        <v>24</v>
      </c>
      <c r="D275" s="9">
        <f t="shared" ref="D275:O275" si="201">D271+D273</f>
        <v>0</v>
      </c>
      <c r="E275" s="9">
        <f t="shared" si="201"/>
        <v>0</v>
      </c>
      <c r="F275" s="9">
        <f t="shared" si="201"/>
        <v>0</v>
      </c>
      <c r="G275" s="9">
        <f t="shared" si="201"/>
        <v>0</v>
      </c>
      <c r="H275" s="9">
        <f t="shared" si="201"/>
        <v>0</v>
      </c>
      <c r="I275" s="9">
        <f t="shared" si="201"/>
        <v>0</v>
      </c>
      <c r="J275" s="9">
        <f t="shared" si="201"/>
        <v>0</v>
      </c>
      <c r="K275" s="9">
        <f t="shared" si="201"/>
        <v>0</v>
      </c>
      <c r="L275" s="9">
        <f t="shared" si="201"/>
        <v>0</v>
      </c>
      <c r="M275" s="9">
        <f t="shared" si="201"/>
        <v>0</v>
      </c>
      <c r="N275" s="9">
        <f t="shared" si="201"/>
        <v>0</v>
      </c>
      <c r="O275" s="9">
        <f t="shared" si="201"/>
        <v>0</v>
      </c>
      <c r="P275" s="16">
        <f t="shared" si="178"/>
        <v>0</v>
      </c>
    </row>
    <row r="276" spans="1:16" ht="16.05" customHeight="1" x14ac:dyDescent="0.2">
      <c r="A276" s="36"/>
      <c r="B276" s="40"/>
      <c r="C276" s="38" t="s">
        <v>22</v>
      </c>
      <c r="D276" s="10">
        <f t="shared" ref="D276:O276" si="202">IF($P275=0,0,D275/$P275%)</f>
        <v>0</v>
      </c>
      <c r="E276" s="10">
        <f t="shared" si="202"/>
        <v>0</v>
      </c>
      <c r="F276" s="10">
        <f t="shared" si="202"/>
        <v>0</v>
      </c>
      <c r="G276" s="10">
        <f t="shared" si="202"/>
        <v>0</v>
      </c>
      <c r="H276" s="10">
        <f t="shared" si="202"/>
        <v>0</v>
      </c>
      <c r="I276" s="10">
        <f t="shared" si="202"/>
        <v>0</v>
      </c>
      <c r="J276" s="10">
        <f t="shared" si="202"/>
        <v>0</v>
      </c>
      <c r="K276" s="10">
        <f t="shared" si="202"/>
        <v>0</v>
      </c>
      <c r="L276" s="10">
        <f t="shared" si="202"/>
        <v>0</v>
      </c>
      <c r="M276" s="10">
        <f t="shared" si="202"/>
        <v>0</v>
      </c>
      <c r="N276" s="10">
        <f t="shared" si="202"/>
        <v>0</v>
      </c>
      <c r="O276" s="10">
        <f t="shared" si="202"/>
        <v>0</v>
      </c>
      <c r="P276" s="16">
        <f t="shared" si="178"/>
        <v>0</v>
      </c>
    </row>
    <row r="277" spans="1:16" ht="16.05" customHeight="1" x14ac:dyDescent="0.2">
      <c r="A277" s="36"/>
      <c r="B277" s="36" t="s">
        <v>69</v>
      </c>
      <c r="C277" s="37" t="s">
        <v>21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16">
        <f t="shared" si="178"/>
        <v>0</v>
      </c>
    </row>
    <row r="278" spans="1:16" ht="16.05" customHeight="1" x14ac:dyDescent="0.2">
      <c r="A278" s="36"/>
      <c r="B278" s="36"/>
      <c r="C278" s="38" t="s">
        <v>22</v>
      </c>
      <c r="D278" s="10">
        <f t="shared" ref="D278:O278" si="203">IF($P277=0,0,D277/$P277%)</f>
        <v>0</v>
      </c>
      <c r="E278" s="10">
        <f t="shared" si="203"/>
        <v>0</v>
      </c>
      <c r="F278" s="10">
        <f t="shared" si="203"/>
        <v>0</v>
      </c>
      <c r="G278" s="10">
        <f t="shared" si="203"/>
        <v>0</v>
      </c>
      <c r="H278" s="10">
        <f t="shared" si="203"/>
        <v>0</v>
      </c>
      <c r="I278" s="10">
        <f t="shared" si="203"/>
        <v>0</v>
      </c>
      <c r="J278" s="10">
        <f t="shared" si="203"/>
        <v>0</v>
      </c>
      <c r="K278" s="10">
        <f t="shared" si="203"/>
        <v>0</v>
      </c>
      <c r="L278" s="10">
        <f t="shared" si="203"/>
        <v>0</v>
      </c>
      <c r="M278" s="10">
        <f t="shared" si="203"/>
        <v>0</v>
      </c>
      <c r="N278" s="10">
        <f t="shared" si="203"/>
        <v>0</v>
      </c>
      <c r="O278" s="10">
        <f t="shared" si="203"/>
        <v>0</v>
      </c>
      <c r="P278" s="16">
        <f t="shared" si="178"/>
        <v>0</v>
      </c>
    </row>
    <row r="279" spans="1:16" ht="16.05" customHeight="1" x14ac:dyDescent="0.2">
      <c r="A279" s="36"/>
      <c r="B279" s="36"/>
      <c r="C279" s="37" t="s">
        <v>23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16">
        <f t="shared" si="178"/>
        <v>0</v>
      </c>
    </row>
    <row r="280" spans="1:16" ht="16.05" customHeight="1" x14ac:dyDescent="0.2">
      <c r="A280" s="36"/>
      <c r="B280" s="36"/>
      <c r="C280" s="38" t="s">
        <v>22</v>
      </c>
      <c r="D280" s="10">
        <f t="shared" ref="D280:O280" si="204">IF($P279=0,0,D279/$P279%)</f>
        <v>0</v>
      </c>
      <c r="E280" s="10">
        <f t="shared" si="204"/>
        <v>0</v>
      </c>
      <c r="F280" s="10">
        <f t="shared" si="204"/>
        <v>0</v>
      </c>
      <c r="G280" s="10">
        <f t="shared" si="204"/>
        <v>0</v>
      </c>
      <c r="H280" s="10">
        <f t="shared" si="204"/>
        <v>0</v>
      </c>
      <c r="I280" s="10">
        <f t="shared" si="204"/>
        <v>0</v>
      </c>
      <c r="J280" s="10">
        <f t="shared" si="204"/>
        <v>0</v>
      </c>
      <c r="K280" s="10">
        <f t="shared" si="204"/>
        <v>0</v>
      </c>
      <c r="L280" s="10">
        <f t="shared" si="204"/>
        <v>0</v>
      </c>
      <c r="M280" s="10">
        <f t="shared" si="204"/>
        <v>0</v>
      </c>
      <c r="N280" s="10">
        <f t="shared" si="204"/>
        <v>0</v>
      </c>
      <c r="O280" s="10">
        <f t="shared" si="204"/>
        <v>0</v>
      </c>
      <c r="P280" s="16">
        <f t="shared" si="178"/>
        <v>0</v>
      </c>
    </row>
    <row r="281" spans="1:16" ht="16.05" customHeight="1" x14ac:dyDescent="0.2">
      <c r="A281" s="36"/>
      <c r="B281" s="36"/>
      <c r="C281" s="37" t="s">
        <v>24</v>
      </c>
      <c r="D281" s="9">
        <f t="shared" ref="D281:O281" si="205">D277+D279</f>
        <v>0</v>
      </c>
      <c r="E281" s="9">
        <f t="shared" si="205"/>
        <v>0</v>
      </c>
      <c r="F281" s="9">
        <f t="shared" si="205"/>
        <v>0</v>
      </c>
      <c r="G281" s="9">
        <f t="shared" si="205"/>
        <v>0</v>
      </c>
      <c r="H281" s="9">
        <f t="shared" si="205"/>
        <v>0</v>
      </c>
      <c r="I281" s="9">
        <f t="shared" si="205"/>
        <v>0</v>
      </c>
      <c r="J281" s="9">
        <f t="shared" si="205"/>
        <v>0</v>
      </c>
      <c r="K281" s="9">
        <f t="shared" si="205"/>
        <v>0</v>
      </c>
      <c r="L281" s="9">
        <f t="shared" si="205"/>
        <v>0</v>
      </c>
      <c r="M281" s="9">
        <f t="shared" si="205"/>
        <v>0</v>
      </c>
      <c r="N281" s="9">
        <f t="shared" si="205"/>
        <v>0</v>
      </c>
      <c r="O281" s="9">
        <f t="shared" si="205"/>
        <v>0</v>
      </c>
      <c r="P281" s="16">
        <f t="shared" si="178"/>
        <v>0</v>
      </c>
    </row>
    <row r="282" spans="1:16" ht="16.05" customHeight="1" x14ac:dyDescent="0.2">
      <c r="A282" s="36"/>
      <c r="B282" s="40"/>
      <c r="C282" s="38" t="s">
        <v>22</v>
      </c>
      <c r="D282" s="10">
        <f t="shared" ref="D282:O282" si="206">IF($P281=0,0,D281/$P281%)</f>
        <v>0</v>
      </c>
      <c r="E282" s="10">
        <f t="shared" si="206"/>
        <v>0</v>
      </c>
      <c r="F282" s="10">
        <f t="shared" si="206"/>
        <v>0</v>
      </c>
      <c r="G282" s="10">
        <f t="shared" si="206"/>
        <v>0</v>
      </c>
      <c r="H282" s="10">
        <f t="shared" si="206"/>
        <v>0</v>
      </c>
      <c r="I282" s="10">
        <f t="shared" si="206"/>
        <v>0</v>
      </c>
      <c r="J282" s="10">
        <f t="shared" si="206"/>
        <v>0</v>
      </c>
      <c r="K282" s="10">
        <f t="shared" si="206"/>
        <v>0</v>
      </c>
      <c r="L282" s="10">
        <f t="shared" si="206"/>
        <v>0</v>
      </c>
      <c r="M282" s="10">
        <f t="shared" si="206"/>
        <v>0</v>
      </c>
      <c r="N282" s="10">
        <f t="shared" si="206"/>
        <v>0</v>
      </c>
      <c r="O282" s="10">
        <f t="shared" si="206"/>
        <v>0</v>
      </c>
      <c r="P282" s="16">
        <f t="shared" si="178"/>
        <v>0</v>
      </c>
    </row>
    <row r="283" spans="1:16" ht="16.05" customHeight="1" x14ac:dyDescent="0.2">
      <c r="A283" s="36"/>
      <c r="B283" s="36" t="s">
        <v>70</v>
      </c>
      <c r="C283" s="37" t="s">
        <v>21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16">
        <f t="shared" si="178"/>
        <v>0</v>
      </c>
    </row>
    <row r="284" spans="1:16" ht="16.05" customHeight="1" x14ac:dyDescent="0.2">
      <c r="A284" s="36"/>
      <c r="B284" s="36"/>
      <c r="C284" s="38" t="s">
        <v>22</v>
      </c>
      <c r="D284" s="10">
        <f t="shared" ref="D284:O284" si="207">IF($P283=0,0,D283/$P283%)</f>
        <v>0</v>
      </c>
      <c r="E284" s="10">
        <f t="shared" si="207"/>
        <v>0</v>
      </c>
      <c r="F284" s="10">
        <f t="shared" si="207"/>
        <v>0</v>
      </c>
      <c r="G284" s="10">
        <f t="shared" si="207"/>
        <v>0</v>
      </c>
      <c r="H284" s="10">
        <f t="shared" si="207"/>
        <v>0</v>
      </c>
      <c r="I284" s="10">
        <f t="shared" si="207"/>
        <v>0</v>
      </c>
      <c r="J284" s="10">
        <f t="shared" si="207"/>
        <v>0</v>
      </c>
      <c r="K284" s="10">
        <f t="shared" si="207"/>
        <v>0</v>
      </c>
      <c r="L284" s="10">
        <f t="shared" si="207"/>
        <v>0</v>
      </c>
      <c r="M284" s="10">
        <f t="shared" si="207"/>
        <v>0</v>
      </c>
      <c r="N284" s="10">
        <f t="shared" si="207"/>
        <v>0</v>
      </c>
      <c r="O284" s="10">
        <f t="shared" si="207"/>
        <v>0</v>
      </c>
      <c r="P284" s="16">
        <f t="shared" si="178"/>
        <v>0</v>
      </c>
    </row>
    <row r="285" spans="1:16" ht="16.05" customHeight="1" x14ac:dyDescent="0.2">
      <c r="A285" s="36"/>
      <c r="B285" s="36"/>
      <c r="C285" s="37" t="s">
        <v>23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16">
        <f t="shared" si="178"/>
        <v>0</v>
      </c>
    </row>
    <row r="286" spans="1:16" ht="16.05" customHeight="1" x14ac:dyDescent="0.2">
      <c r="A286" s="36"/>
      <c r="B286" s="36"/>
      <c r="C286" s="38" t="s">
        <v>22</v>
      </c>
      <c r="D286" s="10">
        <f t="shared" ref="D286:O286" si="208">IF($P285=0,0,D285/$P285%)</f>
        <v>0</v>
      </c>
      <c r="E286" s="10">
        <f t="shared" si="208"/>
        <v>0</v>
      </c>
      <c r="F286" s="10">
        <f t="shared" si="208"/>
        <v>0</v>
      </c>
      <c r="G286" s="10">
        <f t="shared" si="208"/>
        <v>0</v>
      </c>
      <c r="H286" s="10">
        <f t="shared" si="208"/>
        <v>0</v>
      </c>
      <c r="I286" s="10">
        <f t="shared" si="208"/>
        <v>0</v>
      </c>
      <c r="J286" s="10">
        <f t="shared" si="208"/>
        <v>0</v>
      </c>
      <c r="K286" s="10">
        <f t="shared" si="208"/>
        <v>0</v>
      </c>
      <c r="L286" s="10">
        <f t="shared" si="208"/>
        <v>0</v>
      </c>
      <c r="M286" s="10">
        <f t="shared" si="208"/>
        <v>0</v>
      </c>
      <c r="N286" s="10">
        <f t="shared" si="208"/>
        <v>0</v>
      </c>
      <c r="O286" s="10">
        <f t="shared" si="208"/>
        <v>0</v>
      </c>
      <c r="P286" s="16">
        <f t="shared" si="178"/>
        <v>0</v>
      </c>
    </row>
    <row r="287" spans="1:16" ht="16.05" customHeight="1" x14ac:dyDescent="0.2">
      <c r="A287" s="36"/>
      <c r="B287" s="36"/>
      <c r="C287" s="37" t="s">
        <v>24</v>
      </c>
      <c r="D287" s="9">
        <f t="shared" ref="D287:O287" si="209">D283+D285</f>
        <v>0</v>
      </c>
      <c r="E287" s="9">
        <f t="shared" si="209"/>
        <v>0</v>
      </c>
      <c r="F287" s="9">
        <f t="shared" si="209"/>
        <v>0</v>
      </c>
      <c r="G287" s="9">
        <f t="shared" si="209"/>
        <v>0</v>
      </c>
      <c r="H287" s="9">
        <f t="shared" si="209"/>
        <v>0</v>
      </c>
      <c r="I287" s="9">
        <f t="shared" si="209"/>
        <v>0</v>
      </c>
      <c r="J287" s="9">
        <f t="shared" si="209"/>
        <v>0</v>
      </c>
      <c r="K287" s="9">
        <f t="shared" si="209"/>
        <v>0</v>
      </c>
      <c r="L287" s="9">
        <f t="shared" si="209"/>
        <v>0</v>
      </c>
      <c r="M287" s="9">
        <f t="shared" si="209"/>
        <v>0</v>
      </c>
      <c r="N287" s="9">
        <f t="shared" si="209"/>
        <v>0</v>
      </c>
      <c r="O287" s="9">
        <f t="shared" si="209"/>
        <v>0</v>
      </c>
      <c r="P287" s="16">
        <f t="shared" si="178"/>
        <v>0</v>
      </c>
    </row>
    <row r="288" spans="1:16" ht="16.05" customHeight="1" x14ac:dyDescent="0.2">
      <c r="A288" s="36"/>
      <c r="B288" s="40"/>
      <c r="C288" s="38" t="s">
        <v>22</v>
      </c>
      <c r="D288" s="10">
        <f t="shared" ref="D288:O288" si="210">IF($P287=0,0,D287/$P287%)</f>
        <v>0</v>
      </c>
      <c r="E288" s="10">
        <f t="shared" si="210"/>
        <v>0</v>
      </c>
      <c r="F288" s="10">
        <f t="shared" si="210"/>
        <v>0</v>
      </c>
      <c r="G288" s="10">
        <f t="shared" si="210"/>
        <v>0</v>
      </c>
      <c r="H288" s="10">
        <f t="shared" si="210"/>
        <v>0</v>
      </c>
      <c r="I288" s="10">
        <f t="shared" si="210"/>
        <v>0</v>
      </c>
      <c r="J288" s="10">
        <f t="shared" si="210"/>
        <v>0</v>
      </c>
      <c r="K288" s="10">
        <f t="shared" si="210"/>
        <v>0</v>
      </c>
      <c r="L288" s="10">
        <f t="shared" si="210"/>
        <v>0</v>
      </c>
      <c r="M288" s="10">
        <f t="shared" si="210"/>
        <v>0</v>
      </c>
      <c r="N288" s="10">
        <f t="shared" si="210"/>
        <v>0</v>
      </c>
      <c r="O288" s="10">
        <f t="shared" si="210"/>
        <v>0</v>
      </c>
      <c r="P288" s="16">
        <f t="shared" si="178"/>
        <v>0</v>
      </c>
    </row>
    <row r="289" spans="1:19" ht="16.05" customHeight="1" x14ac:dyDescent="0.2">
      <c r="A289" s="36"/>
      <c r="B289" s="36" t="s">
        <v>71</v>
      </c>
      <c r="C289" s="37" t="s">
        <v>21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16">
        <f t="shared" si="178"/>
        <v>0</v>
      </c>
    </row>
    <row r="290" spans="1:19" ht="16.05" customHeight="1" x14ac:dyDescent="0.2">
      <c r="A290" s="36"/>
      <c r="B290" s="36"/>
      <c r="C290" s="38" t="s">
        <v>22</v>
      </c>
      <c r="D290" s="10">
        <f t="shared" ref="D290:O290" si="211">IF($P289=0,0,D289/$P289%)</f>
        <v>0</v>
      </c>
      <c r="E290" s="10">
        <f t="shared" si="211"/>
        <v>0</v>
      </c>
      <c r="F290" s="10">
        <f t="shared" si="211"/>
        <v>0</v>
      </c>
      <c r="G290" s="10">
        <f t="shared" si="211"/>
        <v>0</v>
      </c>
      <c r="H290" s="10">
        <f t="shared" si="211"/>
        <v>0</v>
      </c>
      <c r="I290" s="10">
        <f t="shared" si="211"/>
        <v>0</v>
      </c>
      <c r="J290" s="10">
        <f t="shared" si="211"/>
        <v>0</v>
      </c>
      <c r="K290" s="10">
        <f t="shared" si="211"/>
        <v>0</v>
      </c>
      <c r="L290" s="10">
        <f t="shared" si="211"/>
        <v>0</v>
      </c>
      <c r="M290" s="10">
        <f t="shared" si="211"/>
        <v>0</v>
      </c>
      <c r="N290" s="10">
        <f t="shared" si="211"/>
        <v>0</v>
      </c>
      <c r="O290" s="10">
        <f t="shared" si="211"/>
        <v>0</v>
      </c>
      <c r="P290" s="16">
        <f t="shared" si="178"/>
        <v>0</v>
      </c>
    </row>
    <row r="291" spans="1:19" ht="16.05" customHeight="1" x14ac:dyDescent="0.2">
      <c r="A291" s="36"/>
      <c r="B291" s="36"/>
      <c r="C291" s="37" t="s">
        <v>23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16">
        <f t="shared" si="178"/>
        <v>0</v>
      </c>
    </row>
    <row r="292" spans="1:19" ht="16.05" customHeight="1" x14ac:dyDescent="0.2">
      <c r="A292" s="36"/>
      <c r="B292" s="36"/>
      <c r="C292" s="38" t="s">
        <v>22</v>
      </c>
      <c r="D292" s="10">
        <f t="shared" ref="D292:O292" si="212">IF($P291=0,0,D291/$P291%)</f>
        <v>0</v>
      </c>
      <c r="E292" s="10">
        <f t="shared" si="212"/>
        <v>0</v>
      </c>
      <c r="F292" s="10">
        <f t="shared" si="212"/>
        <v>0</v>
      </c>
      <c r="G292" s="10">
        <f t="shared" si="212"/>
        <v>0</v>
      </c>
      <c r="H292" s="10">
        <f t="shared" si="212"/>
        <v>0</v>
      </c>
      <c r="I292" s="10">
        <f t="shared" si="212"/>
        <v>0</v>
      </c>
      <c r="J292" s="10">
        <f t="shared" si="212"/>
        <v>0</v>
      </c>
      <c r="K292" s="10">
        <f t="shared" si="212"/>
        <v>0</v>
      </c>
      <c r="L292" s="10">
        <f t="shared" si="212"/>
        <v>0</v>
      </c>
      <c r="M292" s="10">
        <f t="shared" si="212"/>
        <v>0</v>
      </c>
      <c r="N292" s="10">
        <f t="shared" si="212"/>
        <v>0</v>
      </c>
      <c r="O292" s="10">
        <f t="shared" si="212"/>
        <v>0</v>
      </c>
      <c r="P292" s="16">
        <f t="shared" si="178"/>
        <v>0</v>
      </c>
    </row>
    <row r="293" spans="1:19" ht="16.05" customHeight="1" x14ac:dyDescent="0.2">
      <c r="A293" s="36"/>
      <c r="B293" s="36"/>
      <c r="C293" s="37" t="s">
        <v>24</v>
      </c>
      <c r="D293" s="9">
        <f>SUM(D291,D289)</f>
        <v>0</v>
      </c>
      <c r="E293" s="9">
        <f t="shared" ref="E293:O293" si="213">SUM(E291,E289)</f>
        <v>0</v>
      </c>
      <c r="F293" s="9">
        <f t="shared" si="213"/>
        <v>0</v>
      </c>
      <c r="G293" s="9">
        <f t="shared" si="213"/>
        <v>0</v>
      </c>
      <c r="H293" s="9">
        <f t="shared" si="213"/>
        <v>0</v>
      </c>
      <c r="I293" s="9">
        <f t="shared" si="213"/>
        <v>0</v>
      </c>
      <c r="J293" s="9">
        <f t="shared" si="213"/>
        <v>0</v>
      </c>
      <c r="K293" s="9">
        <f t="shared" si="213"/>
        <v>0</v>
      </c>
      <c r="L293" s="9">
        <f t="shared" si="213"/>
        <v>0</v>
      </c>
      <c r="M293" s="9">
        <f t="shared" si="213"/>
        <v>0</v>
      </c>
      <c r="N293" s="9">
        <f t="shared" si="213"/>
        <v>0</v>
      </c>
      <c r="O293" s="9">
        <f t="shared" si="213"/>
        <v>0</v>
      </c>
      <c r="P293" s="16">
        <f t="shared" si="178"/>
        <v>0</v>
      </c>
    </row>
    <row r="294" spans="1:19" ht="16.05" customHeight="1" x14ac:dyDescent="0.2">
      <c r="A294" s="36"/>
      <c r="B294" s="40"/>
      <c r="C294" s="38" t="s">
        <v>22</v>
      </c>
      <c r="D294" s="10">
        <f t="shared" ref="D294:O294" si="214">IF($P293=0,0,D293/$P293%)</f>
        <v>0</v>
      </c>
      <c r="E294" s="10">
        <f t="shared" si="214"/>
        <v>0</v>
      </c>
      <c r="F294" s="10">
        <f t="shared" si="214"/>
        <v>0</v>
      </c>
      <c r="G294" s="10">
        <f t="shared" si="214"/>
        <v>0</v>
      </c>
      <c r="H294" s="10">
        <f t="shared" si="214"/>
        <v>0</v>
      </c>
      <c r="I294" s="10">
        <f t="shared" si="214"/>
        <v>0</v>
      </c>
      <c r="J294" s="10">
        <f t="shared" si="214"/>
        <v>0</v>
      </c>
      <c r="K294" s="10">
        <f t="shared" si="214"/>
        <v>0</v>
      </c>
      <c r="L294" s="10">
        <f t="shared" si="214"/>
        <v>0</v>
      </c>
      <c r="M294" s="10">
        <f t="shared" si="214"/>
        <v>0</v>
      </c>
      <c r="N294" s="10">
        <f t="shared" si="214"/>
        <v>0</v>
      </c>
      <c r="O294" s="10">
        <f t="shared" si="214"/>
        <v>0</v>
      </c>
      <c r="P294" s="16">
        <f t="shared" si="178"/>
        <v>0</v>
      </c>
    </row>
    <row r="295" spans="1:19" ht="16.05" customHeight="1" x14ac:dyDescent="0.2">
      <c r="A295" s="56" t="s">
        <v>72</v>
      </c>
      <c r="B295" s="57"/>
      <c r="C295" s="37" t="s">
        <v>21</v>
      </c>
      <c r="D295" s="8">
        <v>160774.19999999992</v>
      </c>
      <c r="E295" s="8">
        <v>153082.90000000011</v>
      </c>
      <c r="F295" s="8">
        <v>178176.8</v>
      </c>
      <c r="G295" s="8">
        <v>168591.40000000002</v>
      </c>
      <c r="H295" s="8">
        <v>171694.79999999987</v>
      </c>
      <c r="I295" s="8">
        <v>156448.80000000002</v>
      </c>
      <c r="J295" s="8">
        <v>156719.80000000002</v>
      </c>
      <c r="K295" s="8">
        <v>152399.99999999997</v>
      </c>
      <c r="L295" s="8">
        <v>136429.6</v>
      </c>
      <c r="M295" s="8">
        <v>143897.89999999997</v>
      </c>
      <c r="N295" s="8">
        <v>147439.30000000008</v>
      </c>
      <c r="O295" s="8">
        <v>157514.80000000005</v>
      </c>
      <c r="P295" s="16">
        <f t="shared" ref="P295:P356" si="215">SUM(D295:O295)</f>
        <v>1883170.3</v>
      </c>
    </row>
    <row r="296" spans="1:19" ht="16.05" customHeight="1" x14ac:dyDescent="0.2">
      <c r="A296" s="36"/>
      <c r="C296" s="38" t="s">
        <v>22</v>
      </c>
      <c r="D296" s="10">
        <f t="shared" ref="D296:O296" si="216">IF(D295&lt;=0,"",D295/$P295%)</f>
        <v>8.5374222395074906</v>
      </c>
      <c r="E296" s="10">
        <f t="shared" si="216"/>
        <v>8.1289992731937257</v>
      </c>
      <c r="F296" s="10">
        <f t="shared" si="216"/>
        <v>9.4615340949249234</v>
      </c>
      <c r="G296" s="10">
        <f t="shared" si="216"/>
        <v>8.9525307403159449</v>
      </c>
      <c r="H296" s="10">
        <f t="shared" si="216"/>
        <v>9.1173273070417409</v>
      </c>
      <c r="I296" s="10">
        <f t="shared" si="216"/>
        <v>8.3077350996880099</v>
      </c>
      <c r="J296" s="10">
        <f t="shared" si="216"/>
        <v>8.3221257259632875</v>
      </c>
      <c r="K296" s="10">
        <f t="shared" si="216"/>
        <v>8.0927359570188617</v>
      </c>
      <c r="L296" s="10">
        <f t="shared" si="216"/>
        <v>7.2446767028982988</v>
      </c>
      <c r="M296" s="10">
        <f t="shared" si="216"/>
        <v>7.6412579361516029</v>
      </c>
      <c r="N296" s="10">
        <f t="shared" si="216"/>
        <v>7.8293131534625449</v>
      </c>
      <c r="O296" s="10">
        <f t="shared" si="216"/>
        <v>8.3643417698335636</v>
      </c>
      <c r="P296" s="16">
        <f t="shared" si="215"/>
        <v>100</v>
      </c>
    </row>
    <row r="297" spans="1:19" ht="16.05" customHeight="1" x14ac:dyDescent="0.2">
      <c r="A297" s="36"/>
      <c r="C297" s="37" t="s">
        <v>23</v>
      </c>
      <c r="D297" s="8">
        <v>26877.9</v>
      </c>
      <c r="E297" s="8">
        <v>26427.4</v>
      </c>
      <c r="F297" s="8">
        <v>21370.1</v>
      </c>
      <c r="G297" s="8">
        <v>21940.400000000001</v>
      </c>
      <c r="H297" s="8">
        <v>27045.1</v>
      </c>
      <c r="I297" s="8">
        <v>33366.699999999997</v>
      </c>
      <c r="J297" s="8">
        <v>36495.800000000003</v>
      </c>
      <c r="K297" s="8">
        <v>37866</v>
      </c>
      <c r="L297" s="8">
        <v>44223.199999999997</v>
      </c>
      <c r="M297" s="8">
        <v>39237.4</v>
      </c>
      <c r="N297" s="8">
        <v>27014.7</v>
      </c>
      <c r="O297" s="8">
        <v>22774.400000000001</v>
      </c>
      <c r="P297" s="16">
        <f t="shared" si="215"/>
        <v>364639.10000000003</v>
      </c>
    </row>
    <row r="298" spans="1:19" ht="16.05" customHeight="1" x14ac:dyDescent="0.2">
      <c r="A298" s="36"/>
      <c r="C298" s="38" t="s">
        <v>22</v>
      </c>
      <c r="D298" s="10">
        <f t="shared" ref="D298:O298" si="217">IF(D297&lt;=0,"",D297/$P297%)</f>
        <v>7.3710965170767473</v>
      </c>
      <c r="E298" s="10">
        <f t="shared" si="217"/>
        <v>7.2475497005120948</v>
      </c>
      <c r="F298" s="10">
        <f t="shared" si="217"/>
        <v>5.8606167029262624</v>
      </c>
      <c r="G298" s="10">
        <f t="shared" si="217"/>
        <v>6.017017922652836</v>
      </c>
      <c r="H298" s="10">
        <f t="shared" si="217"/>
        <v>7.4169500747451371</v>
      </c>
      <c r="I298" s="10">
        <f t="shared" si="217"/>
        <v>9.150609465633277</v>
      </c>
      <c r="J298" s="10">
        <f t="shared" si="217"/>
        <v>10.00874563369644</v>
      </c>
      <c r="K298" s="10">
        <f t="shared" si="217"/>
        <v>10.384514441813836</v>
      </c>
      <c r="L298" s="10">
        <f t="shared" si="217"/>
        <v>12.127936910770126</v>
      </c>
      <c r="M298" s="10">
        <f t="shared" si="217"/>
        <v>10.760612342450383</v>
      </c>
      <c r="N298" s="10">
        <f t="shared" si="217"/>
        <v>7.4086130642599759</v>
      </c>
      <c r="O298" s="10">
        <f t="shared" si="217"/>
        <v>6.2457372234628696</v>
      </c>
      <c r="P298" s="16">
        <f t="shared" si="215"/>
        <v>99.999999999999986</v>
      </c>
    </row>
    <row r="299" spans="1:19" ht="16.05" customHeight="1" x14ac:dyDescent="0.2">
      <c r="A299" s="36"/>
      <c r="B299" s="45"/>
      <c r="C299" s="37" t="s">
        <v>24</v>
      </c>
      <c r="D299" s="9">
        <f>SUM(D297,D295)</f>
        <v>187652.09999999992</v>
      </c>
      <c r="E299" s="9">
        <f t="shared" ref="E299:O299" si="218">SUM(E297,E295)</f>
        <v>179510.3000000001</v>
      </c>
      <c r="F299" s="9">
        <f t="shared" si="218"/>
        <v>199546.9</v>
      </c>
      <c r="G299" s="9">
        <f t="shared" si="218"/>
        <v>190531.80000000002</v>
      </c>
      <c r="H299" s="9">
        <f t="shared" si="218"/>
        <v>198739.89999999988</v>
      </c>
      <c r="I299" s="9">
        <f t="shared" si="218"/>
        <v>189815.5</v>
      </c>
      <c r="J299" s="9">
        <f t="shared" si="218"/>
        <v>193215.60000000003</v>
      </c>
      <c r="K299" s="9">
        <f t="shared" si="218"/>
        <v>190265.99999999997</v>
      </c>
      <c r="L299" s="9">
        <f t="shared" si="218"/>
        <v>180652.79999999999</v>
      </c>
      <c r="M299" s="9">
        <f t="shared" si="218"/>
        <v>183135.29999999996</v>
      </c>
      <c r="N299" s="9">
        <f t="shared" si="218"/>
        <v>174454.00000000009</v>
      </c>
      <c r="O299" s="9">
        <f t="shared" si="218"/>
        <v>180289.20000000004</v>
      </c>
      <c r="P299" s="16">
        <f t="shared" si="215"/>
        <v>2247809.4000000004</v>
      </c>
    </row>
    <row r="300" spans="1:19" ht="16.05" customHeight="1" x14ac:dyDescent="0.2">
      <c r="A300" s="40"/>
      <c r="B300" s="39"/>
      <c r="C300" s="38" t="s">
        <v>22</v>
      </c>
      <c r="D300" s="10">
        <f t="shared" ref="D300:O300" si="219">IF(D299&lt;=0,"",D299/$P299%)</f>
        <v>8.3482211614561219</v>
      </c>
      <c r="E300" s="10">
        <f t="shared" si="219"/>
        <v>7.9860107356077465</v>
      </c>
      <c r="F300" s="10">
        <f t="shared" si="219"/>
        <v>8.8773941420478071</v>
      </c>
      <c r="G300" s="10">
        <f t="shared" si="219"/>
        <v>8.4763325573778623</v>
      </c>
      <c r="H300" s="10">
        <f t="shared" si="219"/>
        <v>8.8414925215634312</v>
      </c>
      <c r="I300" s="10">
        <f t="shared" si="219"/>
        <v>8.4444659765191812</v>
      </c>
      <c r="J300" s="10">
        <f t="shared" si="219"/>
        <v>8.595728801561199</v>
      </c>
      <c r="K300" s="10">
        <f t="shared" si="219"/>
        <v>8.4645077113744573</v>
      </c>
      <c r="L300" s="10">
        <f t="shared" si="219"/>
        <v>8.0368379988089718</v>
      </c>
      <c r="M300" s="10">
        <f t="shared" si="219"/>
        <v>8.1472788573621902</v>
      </c>
      <c r="N300" s="10">
        <f t="shared" si="219"/>
        <v>7.7610672862209782</v>
      </c>
      <c r="O300" s="10">
        <f t="shared" si="219"/>
        <v>8.0206622501000311</v>
      </c>
      <c r="P300" s="16">
        <f t="shared" si="215"/>
        <v>99.999999999999986</v>
      </c>
    </row>
    <row r="301" spans="1:19" s="11" customFormat="1" ht="16.05" customHeight="1" x14ac:dyDescent="0.2">
      <c r="A301" s="36" t="s">
        <v>73</v>
      </c>
      <c r="B301" s="44"/>
      <c r="C301" s="37" t="s">
        <v>115</v>
      </c>
      <c r="D301" s="10">
        <f>SUM(D307,D313,D319,D325,D331,D337,D343,D349,D355)</f>
        <v>2343.6999999999998</v>
      </c>
      <c r="E301" s="10">
        <f t="shared" ref="E301:O301" si="220">SUM(E307,E313,E319,E325,E331,E337,E343,E349,E355)</f>
        <v>2279.1</v>
      </c>
      <c r="F301" s="10">
        <f t="shared" si="220"/>
        <v>2350.9</v>
      </c>
      <c r="G301" s="10">
        <f t="shared" si="220"/>
        <v>2377.3000000000002</v>
      </c>
      <c r="H301" s="10">
        <f t="shared" si="220"/>
        <v>2413.4</v>
      </c>
      <c r="I301" s="10">
        <f t="shared" si="220"/>
        <v>2319.1</v>
      </c>
      <c r="J301" s="10">
        <f t="shared" si="220"/>
        <v>2378.1000000000004</v>
      </c>
      <c r="K301" s="10">
        <f t="shared" si="220"/>
        <v>2216.8999999999996</v>
      </c>
      <c r="L301" s="10">
        <f t="shared" si="220"/>
        <v>2307.1</v>
      </c>
      <c r="M301" s="10">
        <f t="shared" si="220"/>
        <v>2364.9</v>
      </c>
      <c r="N301" s="10">
        <f t="shared" si="220"/>
        <v>2143.6</v>
      </c>
      <c r="O301" s="10">
        <f t="shared" si="220"/>
        <v>2198.6</v>
      </c>
      <c r="P301" s="16">
        <f t="shared" si="215"/>
        <v>27692.699999999997</v>
      </c>
      <c r="R301" s="2"/>
      <c r="S301" s="2"/>
    </row>
    <row r="302" spans="1:19" s="11" customFormat="1" ht="16.05" customHeight="1" x14ac:dyDescent="0.2">
      <c r="A302" s="36"/>
      <c r="B302" s="45"/>
      <c r="C302" s="38" t="s">
        <v>22</v>
      </c>
      <c r="D302" s="10">
        <f t="shared" ref="D302:O302" si="221">IF(D301&lt;=0,"",D301/$P301%)</f>
        <v>8.4632412151938965</v>
      </c>
      <c r="E302" s="10">
        <f t="shared" si="221"/>
        <v>8.2299667421378206</v>
      </c>
      <c r="F302" s="10">
        <f t="shared" si="221"/>
        <v>8.4892408468657816</v>
      </c>
      <c r="G302" s="10">
        <f t="shared" si="221"/>
        <v>8.584572829662692</v>
      </c>
      <c r="H302" s="10">
        <f t="shared" si="221"/>
        <v>8.7149320940175592</v>
      </c>
      <c r="I302" s="10">
        <f t="shared" si="221"/>
        <v>8.3744091403149579</v>
      </c>
      <c r="J302" s="10">
        <f t="shared" si="221"/>
        <v>8.5874616776262354</v>
      </c>
      <c r="K302" s="10">
        <f t="shared" si="221"/>
        <v>8.0053588129723714</v>
      </c>
      <c r="L302" s="10">
        <f t="shared" si="221"/>
        <v>8.331076420861816</v>
      </c>
      <c r="M302" s="10">
        <f t="shared" si="221"/>
        <v>8.5397956862277802</v>
      </c>
      <c r="N302" s="10">
        <f t="shared" si="221"/>
        <v>7.7406681183127688</v>
      </c>
      <c r="O302" s="10">
        <f t="shared" si="221"/>
        <v>7.939276415806332</v>
      </c>
      <c r="P302" s="16">
        <f t="shared" si="215"/>
        <v>100.00000000000001</v>
      </c>
      <c r="R302" s="2"/>
      <c r="S302" s="2"/>
    </row>
    <row r="303" spans="1:19" s="11" customFormat="1" ht="16.05" customHeight="1" x14ac:dyDescent="0.2">
      <c r="A303" s="36"/>
      <c r="B303" s="45"/>
      <c r="C303" s="37" t="s">
        <v>116</v>
      </c>
      <c r="D303" s="10">
        <f>SUM(D309,D315,D321,D327,D333,D339,D345,D351,D357)</f>
        <v>6837.2</v>
      </c>
      <c r="E303" s="10">
        <f t="shared" ref="E303:O303" si="222">SUM(E309,E315,E321,E327,E333,E339,E345,E351,E357)</f>
        <v>5970.0999999999995</v>
      </c>
      <c r="F303" s="10">
        <f t="shared" si="222"/>
        <v>6834.4999999999991</v>
      </c>
      <c r="G303" s="10">
        <f t="shared" si="222"/>
        <v>7026.4999999999991</v>
      </c>
      <c r="H303" s="10">
        <f t="shared" si="222"/>
        <v>6682.3</v>
      </c>
      <c r="I303" s="10">
        <f t="shared" si="222"/>
        <v>6672.9</v>
      </c>
      <c r="J303" s="10">
        <f t="shared" si="222"/>
        <v>7339.4</v>
      </c>
      <c r="K303" s="10">
        <f t="shared" si="222"/>
        <v>7463.4000000000005</v>
      </c>
      <c r="L303" s="10">
        <f t="shared" si="222"/>
        <v>7570.4000000000005</v>
      </c>
      <c r="M303" s="10">
        <f t="shared" si="222"/>
        <v>7011.1999999999989</v>
      </c>
      <c r="N303" s="10">
        <f t="shared" si="222"/>
        <v>6731.9999999999991</v>
      </c>
      <c r="O303" s="10">
        <f t="shared" si="222"/>
        <v>6869.8</v>
      </c>
      <c r="P303" s="16">
        <f t="shared" si="215"/>
        <v>83009.700000000012</v>
      </c>
      <c r="R303" s="2"/>
      <c r="S303" s="2"/>
    </row>
    <row r="304" spans="1:19" s="11" customFormat="1" ht="16.05" customHeight="1" x14ac:dyDescent="0.2">
      <c r="A304" s="36"/>
      <c r="B304" s="45"/>
      <c r="C304" s="38" t="s">
        <v>22</v>
      </c>
      <c r="D304" s="10">
        <f t="shared" ref="D304:O304" si="223">IF(D303&lt;=0,"",D303/$P303%)</f>
        <v>8.2366277675982431</v>
      </c>
      <c r="E304" s="10">
        <f t="shared" si="223"/>
        <v>7.1920510494556646</v>
      </c>
      <c r="F304" s="10">
        <f t="shared" si="223"/>
        <v>8.233375135676912</v>
      </c>
      <c r="G304" s="10">
        <f t="shared" si="223"/>
        <v>8.4646734056381341</v>
      </c>
      <c r="H304" s="10">
        <f t="shared" si="223"/>
        <v>8.0500230695930703</v>
      </c>
      <c r="I304" s="10">
        <f t="shared" si="223"/>
        <v>8.0386990917928856</v>
      </c>
      <c r="J304" s="10">
        <f t="shared" si="223"/>
        <v>8.8416173049655633</v>
      </c>
      <c r="K304" s="10">
        <f t="shared" si="223"/>
        <v>8.9909974376488524</v>
      </c>
      <c r="L304" s="10">
        <f t="shared" si="223"/>
        <v>9.1198980360126587</v>
      </c>
      <c r="M304" s="10">
        <f t="shared" si="223"/>
        <v>8.446241824750599</v>
      </c>
      <c r="N304" s="10">
        <f t="shared" si="223"/>
        <v>8.1098955905153236</v>
      </c>
      <c r="O304" s="10">
        <f t="shared" si="223"/>
        <v>8.2759002863520763</v>
      </c>
      <c r="P304" s="16">
        <f t="shared" si="215"/>
        <v>99.999999999999972</v>
      </c>
      <c r="R304" s="2"/>
      <c r="S304" s="2"/>
    </row>
    <row r="305" spans="1:19" s="11" customFormat="1" ht="16.05" customHeight="1" x14ac:dyDescent="0.2">
      <c r="A305" s="36"/>
      <c r="B305" s="45"/>
      <c r="C305" s="37" t="s">
        <v>117</v>
      </c>
      <c r="D305" s="10">
        <f>SUM(D311,D317,D323,D329,D335,D341,D347,D353,D359)</f>
        <v>9180.9</v>
      </c>
      <c r="E305" s="10">
        <f t="shared" ref="E305:O305" si="224">SUM(E311,E317,E323,E329,E335,E341,E347,E353,E359)</f>
        <v>8249.2000000000007</v>
      </c>
      <c r="F305" s="10">
        <f t="shared" si="224"/>
        <v>9185.4000000000015</v>
      </c>
      <c r="G305" s="10">
        <f t="shared" si="224"/>
        <v>9403.7999999999993</v>
      </c>
      <c r="H305" s="10">
        <f t="shared" si="224"/>
        <v>9095.6999999999989</v>
      </c>
      <c r="I305" s="10">
        <f t="shared" si="224"/>
        <v>8992</v>
      </c>
      <c r="J305" s="10">
        <f t="shared" si="224"/>
        <v>9717.5000000000036</v>
      </c>
      <c r="K305" s="10">
        <f t="shared" si="224"/>
        <v>9680.2999999999993</v>
      </c>
      <c r="L305" s="10">
        <f t="shared" si="224"/>
        <v>9877.5</v>
      </c>
      <c r="M305" s="10">
        <f t="shared" si="224"/>
        <v>9376.1000000000022</v>
      </c>
      <c r="N305" s="10">
        <f t="shared" si="224"/>
        <v>8875.6</v>
      </c>
      <c r="O305" s="10">
        <f t="shared" si="224"/>
        <v>9068.4</v>
      </c>
      <c r="P305" s="16">
        <f t="shared" si="215"/>
        <v>110702.40000000001</v>
      </c>
      <c r="R305" s="2"/>
      <c r="S305" s="2"/>
    </row>
    <row r="306" spans="1:19" s="11" customFormat="1" ht="16.05" customHeight="1" x14ac:dyDescent="0.2">
      <c r="A306" s="36"/>
      <c r="B306" s="39"/>
      <c r="C306" s="38" t="s">
        <v>22</v>
      </c>
      <c r="D306" s="10">
        <f t="shared" ref="D306:O306" si="225">IF(D305&lt;=0,"",D305/$P305%)</f>
        <v>8.2933161340675525</v>
      </c>
      <c r="E306" s="10">
        <f t="shared" si="225"/>
        <v>7.4516902975906572</v>
      </c>
      <c r="F306" s="10">
        <f t="shared" si="225"/>
        <v>8.2973810865889099</v>
      </c>
      <c r="G306" s="10">
        <f t="shared" si="225"/>
        <v>8.494666782291981</v>
      </c>
      <c r="H306" s="10">
        <f t="shared" si="225"/>
        <v>8.2163530329965724</v>
      </c>
      <c r="I306" s="10">
        <f t="shared" si="225"/>
        <v>8.1226784604489151</v>
      </c>
      <c r="J306" s="10">
        <f t="shared" si="225"/>
        <v>8.7780391391695236</v>
      </c>
      <c r="K306" s="10">
        <f t="shared" si="225"/>
        <v>8.744435531659656</v>
      </c>
      <c r="L306" s="10">
        <f t="shared" si="225"/>
        <v>8.9225707843732369</v>
      </c>
      <c r="M306" s="10">
        <f t="shared" si="225"/>
        <v>8.46964474121609</v>
      </c>
      <c r="N306" s="10">
        <f t="shared" si="225"/>
        <v>8.01753168856321</v>
      </c>
      <c r="O306" s="10">
        <f t="shared" si="225"/>
        <v>8.1916923210336883</v>
      </c>
      <c r="P306" s="16">
        <f t="shared" si="215"/>
        <v>99.999999999999986</v>
      </c>
      <c r="R306" s="2"/>
      <c r="S306" s="2"/>
    </row>
    <row r="307" spans="1:19" s="11" customFormat="1" ht="16.05" customHeight="1" x14ac:dyDescent="0.2">
      <c r="A307" s="36"/>
      <c r="B307" s="36" t="s">
        <v>74</v>
      </c>
      <c r="C307" s="37" t="s">
        <v>21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16">
        <f t="shared" si="215"/>
        <v>0</v>
      </c>
      <c r="R307" s="2"/>
      <c r="S307" s="2"/>
    </row>
    <row r="308" spans="1:19" s="11" customFormat="1" ht="16.05" customHeight="1" x14ac:dyDescent="0.2">
      <c r="A308" s="36"/>
      <c r="B308" s="36"/>
      <c r="C308" s="38" t="s">
        <v>22</v>
      </c>
      <c r="D308" s="10" t="str">
        <f t="shared" ref="D308:O308" si="226">IF(D307&lt;=0,"",D307/$P307%)</f>
        <v/>
      </c>
      <c r="E308" s="10" t="str">
        <f t="shared" si="226"/>
        <v/>
      </c>
      <c r="F308" s="10" t="str">
        <f t="shared" si="226"/>
        <v/>
      </c>
      <c r="G308" s="10" t="str">
        <f t="shared" si="226"/>
        <v/>
      </c>
      <c r="H308" s="10" t="str">
        <f t="shared" si="226"/>
        <v/>
      </c>
      <c r="I308" s="10" t="str">
        <f t="shared" si="226"/>
        <v/>
      </c>
      <c r="J308" s="10" t="str">
        <f t="shared" si="226"/>
        <v/>
      </c>
      <c r="K308" s="10" t="str">
        <f t="shared" si="226"/>
        <v/>
      </c>
      <c r="L308" s="10" t="str">
        <f t="shared" si="226"/>
        <v/>
      </c>
      <c r="M308" s="10" t="str">
        <f t="shared" si="226"/>
        <v/>
      </c>
      <c r="N308" s="10" t="str">
        <f t="shared" si="226"/>
        <v/>
      </c>
      <c r="O308" s="10" t="str">
        <f t="shared" si="226"/>
        <v/>
      </c>
      <c r="P308" s="16">
        <f t="shared" si="215"/>
        <v>0</v>
      </c>
      <c r="R308" s="2"/>
      <c r="S308" s="2"/>
    </row>
    <row r="309" spans="1:19" s="11" customFormat="1" ht="16.05" customHeight="1" x14ac:dyDescent="0.2">
      <c r="A309" s="36"/>
      <c r="B309" s="36"/>
      <c r="C309" s="37" t="s">
        <v>23</v>
      </c>
      <c r="D309" s="8">
        <v>210.4</v>
      </c>
      <c r="E309" s="8">
        <v>207.3</v>
      </c>
      <c r="F309" s="8">
        <v>207.2</v>
      </c>
      <c r="G309" s="8">
        <v>228.4</v>
      </c>
      <c r="H309" s="8">
        <v>248.6</v>
      </c>
      <c r="I309" s="8">
        <v>225.3</v>
      </c>
      <c r="J309" s="8">
        <v>264</v>
      </c>
      <c r="K309" s="8">
        <v>283.3</v>
      </c>
      <c r="L309" s="8">
        <v>239.9</v>
      </c>
      <c r="M309" s="8">
        <v>222.4</v>
      </c>
      <c r="N309" s="8">
        <v>226.7</v>
      </c>
      <c r="O309" s="8">
        <v>228.6</v>
      </c>
      <c r="P309" s="16">
        <f t="shared" si="215"/>
        <v>2792.1</v>
      </c>
      <c r="R309" s="2"/>
      <c r="S309" s="2"/>
    </row>
    <row r="310" spans="1:19" s="11" customFormat="1" ht="16.05" customHeight="1" x14ac:dyDescent="0.2">
      <c r="A310" s="36"/>
      <c r="B310" s="36"/>
      <c r="C310" s="38" t="s">
        <v>22</v>
      </c>
      <c r="D310" s="10">
        <f t="shared" ref="D310:O310" si="227">IF(D309&lt;=0,"",D309/$P309%)</f>
        <v>7.5355467211059777</v>
      </c>
      <c r="E310" s="10">
        <f t="shared" si="227"/>
        <v>7.4245191791124965</v>
      </c>
      <c r="F310" s="10">
        <f t="shared" si="227"/>
        <v>7.4209376454998024</v>
      </c>
      <c r="G310" s="10">
        <f t="shared" si="227"/>
        <v>8.1802227713907101</v>
      </c>
      <c r="H310" s="10">
        <f t="shared" si="227"/>
        <v>8.9036925611546867</v>
      </c>
      <c r="I310" s="10">
        <f t="shared" si="227"/>
        <v>8.0691952293972289</v>
      </c>
      <c r="J310" s="10">
        <f t="shared" si="227"/>
        <v>9.4552487375094021</v>
      </c>
      <c r="K310" s="10">
        <f t="shared" si="227"/>
        <v>10.146484724759143</v>
      </c>
      <c r="L310" s="10">
        <f t="shared" si="227"/>
        <v>8.5920991368504005</v>
      </c>
      <c r="M310" s="10">
        <f t="shared" si="227"/>
        <v>7.9653307546291323</v>
      </c>
      <c r="N310" s="10">
        <f t="shared" si="227"/>
        <v>8.1193366999749284</v>
      </c>
      <c r="O310" s="10">
        <f t="shared" si="227"/>
        <v>8.1873858386160947</v>
      </c>
      <c r="P310" s="16">
        <f t="shared" si="215"/>
        <v>100</v>
      </c>
      <c r="R310" s="2"/>
      <c r="S310" s="2"/>
    </row>
    <row r="311" spans="1:19" s="11" customFormat="1" ht="16.05" customHeight="1" x14ac:dyDescent="0.2">
      <c r="A311" s="36"/>
      <c r="B311" s="36"/>
      <c r="C311" s="37" t="s">
        <v>24</v>
      </c>
      <c r="D311" s="9">
        <f>SUM(D309,D307)</f>
        <v>210.4</v>
      </c>
      <c r="E311" s="9">
        <f t="shared" ref="E311:O311" si="228">SUM(E309,E307)</f>
        <v>207.3</v>
      </c>
      <c r="F311" s="9">
        <f t="shared" si="228"/>
        <v>207.2</v>
      </c>
      <c r="G311" s="9">
        <f t="shared" si="228"/>
        <v>228.4</v>
      </c>
      <c r="H311" s="9">
        <f t="shared" si="228"/>
        <v>248.6</v>
      </c>
      <c r="I311" s="9">
        <f t="shared" si="228"/>
        <v>225.3</v>
      </c>
      <c r="J311" s="9">
        <f t="shared" si="228"/>
        <v>264</v>
      </c>
      <c r="K311" s="9">
        <f t="shared" si="228"/>
        <v>283.3</v>
      </c>
      <c r="L311" s="9">
        <f t="shared" si="228"/>
        <v>239.9</v>
      </c>
      <c r="M311" s="9">
        <f t="shared" si="228"/>
        <v>222.4</v>
      </c>
      <c r="N311" s="9">
        <f t="shared" si="228"/>
        <v>226.7</v>
      </c>
      <c r="O311" s="9">
        <f t="shared" si="228"/>
        <v>228.6</v>
      </c>
      <c r="P311" s="16">
        <f t="shared" si="215"/>
        <v>2792.1</v>
      </c>
      <c r="R311" s="2"/>
      <c r="S311" s="2"/>
    </row>
    <row r="312" spans="1:19" s="11" customFormat="1" ht="16.05" customHeight="1" x14ac:dyDescent="0.2">
      <c r="A312" s="36"/>
      <c r="B312" s="40"/>
      <c r="C312" s="38" t="s">
        <v>22</v>
      </c>
      <c r="D312" s="10">
        <f t="shared" ref="D312:O312" si="229">IF(D311&lt;=0,"",D311/$P311%)</f>
        <v>7.5355467211059777</v>
      </c>
      <c r="E312" s="10">
        <f t="shared" si="229"/>
        <v>7.4245191791124965</v>
      </c>
      <c r="F312" s="10">
        <f t="shared" si="229"/>
        <v>7.4209376454998024</v>
      </c>
      <c r="G312" s="10">
        <f t="shared" si="229"/>
        <v>8.1802227713907101</v>
      </c>
      <c r="H312" s="10">
        <f t="shared" si="229"/>
        <v>8.9036925611546867</v>
      </c>
      <c r="I312" s="10">
        <f t="shared" si="229"/>
        <v>8.0691952293972289</v>
      </c>
      <c r="J312" s="10">
        <f t="shared" si="229"/>
        <v>9.4552487375094021</v>
      </c>
      <c r="K312" s="10">
        <f t="shared" si="229"/>
        <v>10.146484724759143</v>
      </c>
      <c r="L312" s="10">
        <f t="shared" si="229"/>
        <v>8.5920991368504005</v>
      </c>
      <c r="M312" s="10">
        <f t="shared" si="229"/>
        <v>7.9653307546291323</v>
      </c>
      <c r="N312" s="10">
        <f t="shared" si="229"/>
        <v>8.1193366999749284</v>
      </c>
      <c r="O312" s="10">
        <f t="shared" si="229"/>
        <v>8.1873858386160947</v>
      </c>
      <c r="P312" s="16">
        <f t="shared" si="215"/>
        <v>100</v>
      </c>
      <c r="R312" s="2"/>
      <c r="S312" s="2"/>
    </row>
    <row r="313" spans="1:19" s="11" customFormat="1" ht="16.05" customHeight="1" x14ac:dyDescent="0.2">
      <c r="A313" s="36"/>
      <c r="B313" s="36" t="s">
        <v>75</v>
      </c>
      <c r="C313" s="37" t="s">
        <v>21</v>
      </c>
      <c r="D313" s="8">
        <v>2339</v>
      </c>
      <c r="E313" s="8">
        <v>2274.6</v>
      </c>
      <c r="F313" s="8">
        <v>2348.3000000000002</v>
      </c>
      <c r="G313" s="8">
        <v>2374.9</v>
      </c>
      <c r="H313" s="8">
        <v>2409.6000000000004</v>
      </c>
      <c r="I313" s="8">
        <v>2316.6999999999998</v>
      </c>
      <c r="J313" s="8">
        <v>2374.2000000000003</v>
      </c>
      <c r="K313" s="8">
        <v>2212.2999999999997</v>
      </c>
      <c r="L313" s="8">
        <v>2302.5</v>
      </c>
      <c r="M313" s="8">
        <v>2360.3000000000002</v>
      </c>
      <c r="N313" s="8">
        <v>2139</v>
      </c>
      <c r="O313" s="8">
        <v>2194</v>
      </c>
      <c r="P313" s="16">
        <f t="shared" si="215"/>
        <v>27645.4</v>
      </c>
      <c r="R313" s="2"/>
      <c r="S313" s="2"/>
    </row>
    <row r="314" spans="1:19" s="11" customFormat="1" ht="16.05" customHeight="1" x14ac:dyDescent="0.2">
      <c r="A314" s="36"/>
      <c r="B314" s="36"/>
      <c r="C314" s="38" t="s">
        <v>22</v>
      </c>
      <c r="D314" s="10">
        <f t="shared" ref="D314:O314" si="230">IF(D313&lt;=0,"",D313/$P313%)</f>
        <v>8.460720409181997</v>
      </c>
      <c r="E314" s="10">
        <f t="shared" si="230"/>
        <v>8.2277702619603978</v>
      </c>
      <c r="F314" s="10">
        <f t="shared" si="230"/>
        <v>8.4943607254733156</v>
      </c>
      <c r="G314" s="10">
        <f t="shared" si="230"/>
        <v>8.5905792645431074</v>
      </c>
      <c r="H314" s="10">
        <f t="shared" si="230"/>
        <v>8.716097433931143</v>
      </c>
      <c r="I314" s="10">
        <f t="shared" si="230"/>
        <v>8.3800559948490516</v>
      </c>
      <c r="J314" s="10">
        <f t="shared" si="230"/>
        <v>8.5880471977254818</v>
      </c>
      <c r="K314" s="10">
        <f t="shared" si="230"/>
        <v>8.0024163151916756</v>
      </c>
      <c r="L314" s="10">
        <f t="shared" si="230"/>
        <v>8.3286912108343518</v>
      </c>
      <c r="M314" s="10">
        <f t="shared" si="230"/>
        <v>8.5377675852040493</v>
      </c>
      <c r="N314" s="10">
        <f t="shared" si="230"/>
        <v>7.737272747003118</v>
      </c>
      <c r="O314" s="10">
        <f t="shared" si="230"/>
        <v>7.9362208541023094</v>
      </c>
      <c r="P314" s="16">
        <f t="shared" si="215"/>
        <v>100</v>
      </c>
      <c r="R314" s="2"/>
      <c r="S314" s="2"/>
    </row>
    <row r="315" spans="1:19" s="11" customFormat="1" ht="16.05" customHeight="1" x14ac:dyDescent="0.2">
      <c r="A315" s="36"/>
      <c r="B315" s="36"/>
      <c r="C315" s="37" t="s">
        <v>23</v>
      </c>
      <c r="D315" s="8">
        <v>6453.5</v>
      </c>
      <c r="E315" s="8">
        <v>5609.9</v>
      </c>
      <c r="F315" s="8">
        <v>6431.9</v>
      </c>
      <c r="G315" s="8">
        <v>6623.2</v>
      </c>
      <c r="H315" s="8">
        <v>6264.7</v>
      </c>
      <c r="I315" s="8">
        <v>6289</v>
      </c>
      <c r="J315" s="8">
        <v>6936.1</v>
      </c>
      <c r="K315" s="8">
        <v>7033.6</v>
      </c>
      <c r="L315" s="8">
        <v>7189.6</v>
      </c>
      <c r="M315" s="8">
        <v>6619.9</v>
      </c>
      <c r="N315" s="8">
        <v>6359.9</v>
      </c>
      <c r="O315" s="8">
        <v>6478.8</v>
      </c>
      <c r="P315" s="16">
        <f t="shared" si="215"/>
        <v>78290.099999999991</v>
      </c>
      <c r="R315" s="2"/>
      <c r="S315" s="2"/>
    </row>
    <row r="316" spans="1:19" s="11" customFormat="1" ht="16.05" customHeight="1" x14ac:dyDescent="0.2">
      <c r="A316" s="36"/>
      <c r="B316" s="36"/>
      <c r="C316" s="38" t="s">
        <v>22</v>
      </c>
      <c r="D316" s="10">
        <f t="shared" ref="D316:O316" si="231">IF(D315&lt;=0,"",D315/$P315%)</f>
        <v>8.2430601059393211</v>
      </c>
      <c r="E316" s="10">
        <f t="shared" si="231"/>
        <v>7.1655292303880058</v>
      </c>
      <c r="F316" s="10">
        <f t="shared" si="231"/>
        <v>8.2154704106904965</v>
      </c>
      <c r="G316" s="10">
        <f t="shared" si="231"/>
        <v>8.4598180357414279</v>
      </c>
      <c r="H316" s="10">
        <f t="shared" si="231"/>
        <v>8.0019057326532987</v>
      </c>
      <c r="I316" s="10">
        <f t="shared" si="231"/>
        <v>8.032944139808226</v>
      </c>
      <c r="J316" s="10">
        <f t="shared" si="231"/>
        <v>8.8594854266375958</v>
      </c>
      <c r="K316" s="10">
        <f t="shared" si="231"/>
        <v>8.9840222454690952</v>
      </c>
      <c r="L316" s="10">
        <f t="shared" si="231"/>
        <v>9.1832811555994951</v>
      </c>
      <c r="M316" s="10">
        <f t="shared" si="231"/>
        <v>8.4556029434117477</v>
      </c>
      <c r="N316" s="10">
        <f t="shared" si="231"/>
        <v>8.1235047598610812</v>
      </c>
      <c r="O316" s="10">
        <f t="shared" si="231"/>
        <v>8.2753758138002134</v>
      </c>
      <c r="P316" s="16">
        <f t="shared" si="215"/>
        <v>100.00000000000001</v>
      </c>
      <c r="R316" s="2"/>
      <c r="S316" s="2"/>
    </row>
    <row r="317" spans="1:19" s="11" customFormat="1" ht="16.05" customHeight="1" x14ac:dyDescent="0.2">
      <c r="A317" s="36"/>
      <c r="B317" s="36"/>
      <c r="C317" s="37" t="s">
        <v>24</v>
      </c>
      <c r="D317" s="9">
        <f>SUM(D315,D313)</f>
        <v>8792.5</v>
      </c>
      <c r="E317" s="9">
        <f t="shared" ref="E317:O317" si="232">SUM(E315,E313)</f>
        <v>7884.5</v>
      </c>
      <c r="F317" s="9">
        <f t="shared" si="232"/>
        <v>8780.2000000000007</v>
      </c>
      <c r="G317" s="9">
        <f t="shared" si="232"/>
        <v>8998.1</v>
      </c>
      <c r="H317" s="9">
        <f t="shared" si="232"/>
        <v>8674.2999999999993</v>
      </c>
      <c r="I317" s="9">
        <f t="shared" si="232"/>
        <v>8605.7000000000007</v>
      </c>
      <c r="J317" s="9">
        <f t="shared" si="232"/>
        <v>9310.3000000000011</v>
      </c>
      <c r="K317" s="9">
        <f t="shared" si="232"/>
        <v>9245.9</v>
      </c>
      <c r="L317" s="9">
        <f t="shared" si="232"/>
        <v>9492.1</v>
      </c>
      <c r="M317" s="9">
        <f t="shared" si="232"/>
        <v>8980.2000000000007</v>
      </c>
      <c r="N317" s="9">
        <f t="shared" si="232"/>
        <v>8498.9</v>
      </c>
      <c r="O317" s="9">
        <f t="shared" si="232"/>
        <v>8672.7999999999993</v>
      </c>
      <c r="P317" s="16">
        <f t="shared" si="215"/>
        <v>105935.5</v>
      </c>
      <c r="R317" s="2"/>
      <c r="S317" s="2"/>
    </row>
    <row r="318" spans="1:19" s="11" customFormat="1" ht="16.05" customHeight="1" x14ac:dyDescent="0.2">
      <c r="A318" s="36"/>
      <c r="B318" s="40"/>
      <c r="C318" s="38" t="s">
        <v>22</v>
      </c>
      <c r="D318" s="10">
        <f t="shared" ref="D318:O318" si="233">IF(D317&lt;=0,"",D317/$P317%)</f>
        <v>8.2998617083036379</v>
      </c>
      <c r="E318" s="10">
        <f t="shared" si="233"/>
        <v>7.4427363820437904</v>
      </c>
      <c r="F318" s="10">
        <f t="shared" si="233"/>
        <v>8.2882508696329378</v>
      </c>
      <c r="G318" s="10">
        <f t="shared" si="233"/>
        <v>8.4939420685228271</v>
      </c>
      <c r="H318" s="10">
        <f t="shared" si="233"/>
        <v>8.1882843805900745</v>
      </c>
      <c r="I318" s="10">
        <f t="shared" si="233"/>
        <v>8.1235279958087716</v>
      </c>
      <c r="J318" s="10">
        <f t="shared" si="233"/>
        <v>8.7886496972214232</v>
      </c>
      <c r="K318" s="10">
        <f t="shared" si="233"/>
        <v>8.7278579890593804</v>
      </c>
      <c r="L318" s="10">
        <f t="shared" si="233"/>
        <v>8.9602635565981181</v>
      </c>
      <c r="M318" s="10">
        <f t="shared" si="233"/>
        <v>8.4770449943597761</v>
      </c>
      <c r="N318" s="10">
        <f t="shared" si="233"/>
        <v>8.0227119332046382</v>
      </c>
      <c r="O318" s="10">
        <f t="shared" si="233"/>
        <v>8.1868684246546231</v>
      </c>
      <c r="P318" s="16">
        <f t="shared" si="215"/>
        <v>100</v>
      </c>
      <c r="R318" s="2"/>
      <c r="S318" s="2"/>
    </row>
    <row r="319" spans="1:19" s="11" customFormat="1" ht="16.05" customHeight="1" x14ac:dyDescent="0.2">
      <c r="A319" s="36"/>
      <c r="B319" s="36" t="s">
        <v>76</v>
      </c>
      <c r="C319" s="37" t="s">
        <v>21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16">
        <f t="shared" si="215"/>
        <v>0</v>
      </c>
      <c r="R319" s="2"/>
      <c r="S319" s="2"/>
    </row>
    <row r="320" spans="1:19" s="11" customFormat="1" ht="16.05" customHeight="1" x14ac:dyDescent="0.2">
      <c r="A320" s="36"/>
      <c r="B320" s="36"/>
      <c r="C320" s="38" t="s">
        <v>22</v>
      </c>
      <c r="D320" s="10" t="str">
        <f t="shared" ref="D320:O320" si="234">IF(D319&lt;=0,"",D319/$P319%)</f>
        <v/>
      </c>
      <c r="E320" s="10" t="str">
        <f t="shared" si="234"/>
        <v/>
      </c>
      <c r="F320" s="10" t="str">
        <f t="shared" si="234"/>
        <v/>
      </c>
      <c r="G320" s="10" t="str">
        <f t="shared" si="234"/>
        <v/>
      </c>
      <c r="H320" s="10" t="str">
        <f t="shared" si="234"/>
        <v/>
      </c>
      <c r="I320" s="10" t="str">
        <f t="shared" si="234"/>
        <v/>
      </c>
      <c r="J320" s="10" t="str">
        <f t="shared" si="234"/>
        <v/>
      </c>
      <c r="K320" s="10" t="str">
        <f t="shared" si="234"/>
        <v/>
      </c>
      <c r="L320" s="10" t="str">
        <f t="shared" si="234"/>
        <v/>
      </c>
      <c r="M320" s="10" t="str">
        <f t="shared" si="234"/>
        <v/>
      </c>
      <c r="N320" s="10" t="str">
        <f t="shared" si="234"/>
        <v/>
      </c>
      <c r="O320" s="10" t="str">
        <f t="shared" si="234"/>
        <v/>
      </c>
      <c r="P320" s="16">
        <f t="shared" si="215"/>
        <v>0</v>
      </c>
      <c r="R320" s="2"/>
      <c r="S320" s="2"/>
    </row>
    <row r="321" spans="1:19" s="11" customFormat="1" ht="16.05" customHeight="1" x14ac:dyDescent="0.2">
      <c r="A321" s="36"/>
      <c r="B321" s="36"/>
      <c r="C321" s="37" t="s">
        <v>23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16">
        <f t="shared" si="215"/>
        <v>0</v>
      </c>
      <c r="R321" s="2"/>
      <c r="S321" s="2"/>
    </row>
    <row r="322" spans="1:19" s="11" customFormat="1" ht="16.05" customHeight="1" x14ac:dyDescent="0.2">
      <c r="A322" s="36"/>
      <c r="B322" s="36"/>
      <c r="C322" s="38" t="s">
        <v>22</v>
      </c>
      <c r="D322" s="10" t="str">
        <f t="shared" ref="D322:O322" si="235">IF(D321&lt;=0,"",D321/$P321%)</f>
        <v/>
      </c>
      <c r="E322" s="10" t="str">
        <f t="shared" si="235"/>
        <v/>
      </c>
      <c r="F322" s="10" t="str">
        <f t="shared" si="235"/>
        <v/>
      </c>
      <c r="G322" s="10" t="str">
        <f t="shared" si="235"/>
        <v/>
      </c>
      <c r="H322" s="10" t="str">
        <f t="shared" si="235"/>
        <v/>
      </c>
      <c r="I322" s="10" t="str">
        <f t="shared" si="235"/>
        <v/>
      </c>
      <c r="J322" s="10" t="str">
        <f t="shared" si="235"/>
        <v/>
      </c>
      <c r="K322" s="10" t="str">
        <f t="shared" si="235"/>
        <v/>
      </c>
      <c r="L322" s="10" t="str">
        <f t="shared" si="235"/>
        <v/>
      </c>
      <c r="M322" s="10" t="str">
        <f t="shared" si="235"/>
        <v/>
      </c>
      <c r="N322" s="10" t="str">
        <f t="shared" si="235"/>
        <v/>
      </c>
      <c r="O322" s="10" t="str">
        <f t="shared" si="235"/>
        <v/>
      </c>
      <c r="P322" s="16">
        <f t="shared" si="215"/>
        <v>0</v>
      </c>
      <c r="R322" s="2"/>
      <c r="S322" s="2"/>
    </row>
    <row r="323" spans="1:19" s="11" customFormat="1" ht="16.05" customHeight="1" x14ac:dyDescent="0.2">
      <c r="A323" s="36"/>
      <c r="B323" s="36"/>
      <c r="C323" s="37" t="s">
        <v>24</v>
      </c>
      <c r="D323" s="9">
        <f>SUM(D321,D319)</f>
        <v>0</v>
      </c>
      <c r="E323" s="9">
        <f t="shared" ref="E323:O323" si="236">SUM(E321,E319)</f>
        <v>0</v>
      </c>
      <c r="F323" s="9">
        <f t="shared" si="236"/>
        <v>0</v>
      </c>
      <c r="G323" s="9">
        <f t="shared" si="236"/>
        <v>0</v>
      </c>
      <c r="H323" s="9">
        <f t="shared" si="236"/>
        <v>0</v>
      </c>
      <c r="I323" s="9">
        <f t="shared" si="236"/>
        <v>0</v>
      </c>
      <c r="J323" s="9">
        <f t="shared" si="236"/>
        <v>0</v>
      </c>
      <c r="K323" s="9">
        <f t="shared" si="236"/>
        <v>0</v>
      </c>
      <c r="L323" s="9">
        <f t="shared" si="236"/>
        <v>0</v>
      </c>
      <c r="M323" s="9">
        <f t="shared" si="236"/>
        <v>0</v>
      </c>
      <c r="N323" s="9">
        <f t="shared" si="236"/>
        <v>0</v>
      </c>
      <c r="O323" s="9">
        <f t="shared" si="236"/>
        <v>0</v>
      </c>
      <c r="P323" s="16">
        <f t="shared" si="215"/>
        <v>0</v>
      </c>
      <c r="R323" s="2"/>
      <c r="S323" s="2"/>
    </row>
    <row r="324" spans="1:19" s="11" customFormat="1" ht="16.05" customHeight="1" x14ac:dyDescent="0.2">
      <c r="A324" s="36"/>
      <c r="B324" s="40"/>
      <c r="C324" s="38" t="s">
        <v>22</v>
      </c>
      <c r="D324" s="10" t="str">
        <f t="shared" ref="D324:O324" si="237">IF(D323&lt;=0,"",D323/$P323%)</f>
        <v/>
      </c>
      <c r="E324" s="10" t="str">
        <f t="shared" si="237"/>
        <v/>
      </c>
      <c r="F324" s="10" t="str">
        <f t="shared" si="237"/>
        <v/>
      </c>
      <c r="G324" s="10" t="str">
        <f t="shared" si="237"/>
        <v/>
      </c>
      <c r="H324" s="10" t="str">
        <f t="shared" si="237"/>
        <v/>
      </c>
      <c r="I324" s="10" t="str">
        <f t="shared" si="237"/>
        <v/>
      </c>
      <c r="J324" s="10" t="str">
        <f t="shared" si="237"/>
        <v/>
      </c>
      <c r="K324" s="10" t="str">
        <f t="shared" si="237"/>
        <v/>
      </c>
      <c r="L324" s="10" t="str">
        <f t="shared" si="237"/>
        <v/>
      </c>
      <c r="M324" s="10" t="str">
        <f t="shared" si="237"/>
        <v/>
      </c>
      <c r="N324" s="10" t="str">
        <f t="shared" si="237"/>
        <v/>
      </c>
      <c r="O324" s="10" t="str">
        <f t="shared" si="237"/>
        <v/>
      </c>
      <c r="P324" s="16">
        <f t="shared" si="215"/>
        <v>0</v>
      </c>
      <c r="R324" s="2"/>
      <c r="S324" s="2"/>
    </row>
    <row r="325" spans="1:19" s="11" customFormat="1" ht="16.05" customHeight="1" x14ac:dyDescent="0.2">
      <c r="A325" s="36"/>
      <c r="B325" s="36" t="s">
        <v>77</v>
      </c>
      <c r="C325" s="37" t="s">
        <v>21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16">
        <f t="shared" si="215"/>
        <v>0</v>
      </c>
      <c r="R325" s="2"/>
      <c r="S325" s="2"/>
    </row>
    <row r="326" spans="1:19" s="11" customFormat="1" ht="16.05" customHeight="1" x14ac:dyDescent="0.2">
      <c r="A326" s="36"/>
      <c r="B326" s="36"/>
      <c r="C326" s="38" t="s">
        <v>22</v>
      </c>
      <c r="D326" s="10" t="str">
        <f t="shared" ref="D326:O326" si="238">IF(D325&lt;=0,"",D325/$P325%)</f>
        <v/>
      </c>
      <c r="E326" s="10" t="str">
        <f t="shared" si="238"/>
        <v/>
      </c>
      <c r="F326" s="10" t="str">
        <f>IF(F325&lt;=0,"",F325/$P325%)</f>
        <v/>
      </c>
      <c r="G326" s="10" t="str">
        <f t="shared" si="238"/>
        <v/>
      </c>
      <c r="H326" s="10" t="str">
        <f t="shared" si="238"/>
        <v/>
      </c>
      <c r="I326" s="10" t="str">
        <f t="shared" si="238"/>
        <v/>
      </c>
      <c r="J326" s="10" t="str">
        <f t="shared" si="238"/>
        <v/>
      </c>
      <c r="K326" s="10" t="str">
        <f t="shared" si="238"/>
        <v/>
      </c>
      <c r="L326" s="10" t="str">
        <f t="shared" si="238"/>
        <v/>
      </c>
      <c r="M326" s="10" t="str">
        <f t="shared" si="238"/>
        <v/>
      </c>
      <c r="N326" s="10" t="str">
        <f t="shared" si="238"/>
        <v/>
      </c>
      <c r="O326" s="10" t="str">
        <f t="shared" si="238"/>
        <v/>
      </c>
      <c r="P326" s="16">
        <f t="shared" si="215"/>
        <v>0</v>
      </c>
      <c r="R326" s="2"/>
      <c r="S326" s="2"/>
    </row>
    <row r="327" spans="1:19" s="11" customFormat="1" ht="16.05" customHeight="1" x14ac:dyDescent="0.2">
      <c r="A327" s="36"/>
      <c r="B327" s="36"/>
      <c r="C327" s="37" t="s">
        <v>23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16">
        <f t="shared" si="215"/>
        <v>0</v>
      </c>
      <c r="R327" s="2"/>
      <c r="S327" s="2"/>
    </row>
    <row r="328" spans="1:19" s="11" customFormat="1" ht="16.05" customHeight="1" x14ac:dyDescent="0.2">
      <c r="A328" s="36"/>
      <c r="B328" s="36"/>
      <c r="C328" s="38" t="s">
        <v>22</v>
      </c>
      <c r="D328" s="10" t="str">
        <f t="shared" ref="D328:O328" si="239">IF(D327&lt;=0,"",D327/$P327%)</f>
        <v/>
      </c>
      <c r="E328" s="10" t="str">
        <f t="shared" si="239"/>
        <v/>
      </c>
      <c r="F328" s="10" t="str">
        <f t="shared" si="239"/>
        <v/>
      </c>
      <c r="G328" s="10" t="str">
        <f t="shared" si="239"/>
        <v/>
      </c>
      <c r="H328" s="10" t="str">
        <f t="shared" si="239"/>
        <v/>
      </c>
      <c r="I328" s="10" t="str">
        <f t="shared" si="239"/>
        <v/>
      </c>
      <c r="J328" s="10" t="str">
        <f t="shared" si="239"/>
        <v/>
      </c>
      <c r="K328" s="10" t="str">
        <f t="shared" si="239"/>
        <v/>
      </c>
      <c r="L328" s="10" t="str">
        <f t="shared" si="239"/>
        <v/>
      </c>
      <c r="M328" s="10" t="str">
        <f t="shared" si="239"/>
        <v/>
      </c>
      <c r="N328" s="10" t="str">
        <f t="shared" si="239"/>
        <v/>
      </c>
      <c r="O328" s="10" t="str">
        <f t="shared" si="239"/>
        <v/>
      </c>
      <c r="P328" s="16">
        <f t="shared" si="215"/>
        <v>0</v>
      </c>
      <c r="R328" s="2"/>
      <c r="S328" s="2"/>
    </row>
    <row r="329" spans="1:19" s="11" customFormat="1" ht="16.05" customHeight="1" x14ac:dyDescent="0.2">
      <c r="A329" s="36"/>
      <c r="B329" s="36"/>
      <c r="C329" s="37" t="s">
        <v>24</v>
      </c>
      <c r="D329" s="9">
        <f>SUM(D327,D325)</f>
        <v>0</v>
      </c>
      <c r="E329" s="9">
        <f t="shared" ref="E329:O329" si="240">SUM(E327,E325)</f>
        <v>0</v>
      </c>
      <c r="F329" s="9">
        <f t="shared" si="240"/>
        <v>0</v>
      </c>
      <c r="G329" s="9">
        <f t="shared" si="240"/>
        <v>0</v>
      </c>
      <c r="H329" s="9">
        <f t="shared" si="240"/>
        <v>0</v>
      </c>
      <c r="I329" s="9">
        <f t="shared" si="240"/>
        <v>0</v>
      </c>
      <c r="J329" s="9">
        <f t="shared" si="240"/>
        <v>0</v>
      </c>
      <c r="K329" s="9">
        <f t="shared" si="240"/>
        <v>0</v>
      </c>
      <c r="L329" s="9">
        <f t="shared" si="240"/>
        <v>0</v>
      </c>
      <c r="M329" s="9">
        <f t="shared" si="240"/>
        <v>0</v>
      </c>
      <c r="N329" s="9">
        <f t="shared" si="240"/>
        <v>0</v>
      </c>
      <c r="O329" s="9">
        <f t="shared" si="240"/>
        <v>0</v>
      </c>
      <c r="P329" s="16">
        <f t="shared" si="215"/>
        <v>0</v>
      </c>
      <c r="R329" s="2"/>
      <c r="S329" s="2"/>
    </row>
    <row r="330" spans="1:19" s="11" customFormat="1" ht="16.05" customHeight="1" x14ac:dyDescent="0.2">
      <c r="A330" s="36"/>
      <c r="B330" s="40"/>
      <c r="C330" s="38" t="s">
        <v>22</v>
      </c>
      <c r="D330" s="10" t="str">
        <f t="shared" ref="D330:O330" si="241">IF(D329&lt;=0,"",D329/$P329%)</f>
        <v/>
      </c>
      <c r="E330" s="10" t="str">
        <f t="shared" si="241"/>
        <v/>
      </c>
      <c r="F330" s="10" t="str">
        <f t="shared" si="241"/>
        <v/>
      </c>
      <c r="G330" s="10" t="str">
        <f t="shared" si="241"/>
        <v/>
      </c>
      <c r="H330" s="10" t="str">
        <f t="shared" si="241"/>
        <v/>
      </c>
      <c r="I330" s="10" t="str">
        <f t="shared" si="241"/>
        <v/>
      </c>
      <c r="J330" s="10" t="str">
        <f t="shared" si="241"/>
        <v/>
      </c>
      <c r="K330" s="10" t="str">
        <f t="shared" si="241"/>
        <v/>
      </c>
      <c r="L330" s="10" t="str">
        <f t="shared" si="241"/>
        <v/>
      </c>
      <c r="M330" s="10" t="str">
        <f t="shared" si="241"/>
        <v/>
      </c>
      <c r="N330" s="10" t="str">
        <f t="shared" si="241"/>
        <v/>
      </c>
      <c r="O330" s="10" t="str">
        <f t="shared" si="241"/>
        <v/>
      </c>
      <c r="P330" s="16">
        <f t="shared" si="215"/>
        <v>0</v>
      </c>
      <c r="R330" s="2"/>
      <c r="S330" s="2"/>
    </row>
    <row r="331" spans="1:19" s="11" customFormat="1" ht="16.05" customHeight="1" x14ac:dyDescent="0.2">
      <c r="A331" s="36"/>
      <c r="B331" s="36" t="s">
        <v>78</v>
      </c>
      <c r="C331" s="37" t="s">
        <v>21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16">
        <f t="shared" si="215"/>
        <v>0</v>
      </c>
      <c r="R331" s="2"/>
      <c r="S331" s="2"/>
    </row>
    <row r="332" spans="1:19" s="11" customFormat="1" ht="16.05" customHeight="1" x14ac:dyDescent="0.2">
      <c r="A332" s="36"/>
      <c r="B332" s="36"/>
      <c r="C332" s="38" t="s">
        <v>22</v>
      </c>
      <c r="D332" s="10" t="str">
        <f t="shared" ref="D332:O332" si="242">IF(D331&lt;=0,"",D331/$P331%)</f>
        <v/>
      </c>
      <c r="E332" s="10" t="str">
        <f t="shared" si="242"/>
        <v/>
      </c>
      <c r="F332" s="10" t="str">
        <f t="shared" si="242"/>
        <v/>
      </c>
      <c r="G332" s="10" t="str">
        <f t="shared" si="242"/>
        <v/>
      </c>
      <c r="H332" s="10" t="str">
        <f t="shared" si="242"/>
        <v/>
      </c>
      <c r="I332" s="10" t="str">
        <f t="shared" si="242"/>
        <v/>
      </c>
      <c r="J332" s="10" t="str">
        <f t="shared" si="242"/>
        <v/>
      </c>
      <c r="K332" s="10" t="str">
        <f t="shared" si="242"/>
        <v/>
      </c>
      <c r="L332" s="10" t="str">
        <f t="shared" si="242"/>
        <v/>
      </c>
      <c r="M332" s="10" t="str">
        <f t="shared" si="242"/>
        <v/>
      </c>
      <c r="N332" s="10" t="str">
        <f t="shared" si="242"/>
        <v/>
      </c>
      <c r="O332" s="10" t="str">
        <f t="shared" si="242"/>
        <v/>
      </c>
      <c r="P332" s="16">
        <f t="shared" si="215"/>
        <v>0</v>
      </c>
      <c r="R332" s="2"/>
      <c r="S332" s="2"/>
    </row>
    <row r="333" spans="1:19" s="11" customFormat="1" ht="16.05" customHeight="1" x14ac:dyDescent="0.2">
      <c r="A333" s="36"/>
      <c r="B333" s="36"/>
      <c r="C333" s="37" t="s">
        <v>23</v>
      </c>
      <c r="D333" s="8">
        <v>62</v>
      </c>
      <c r="E333" s="8">
        <v>49.9</v>
      </c>
      <c r="F333" s="8">
        <v>68.2</v>
      </c>
      <c r="G333" s="8">
        <v>56.2</v>
      </c>
      <c r="H333" s="8">
        <v>48.9</v>
      </c>
      <c r="I333" s="8">
        <v>46.7</v>
      </c>
      <c r="J333" s="8">
        <v>37.200000000000003</v>
      </c>
      <c r="K333" s="8">
        <v>34.9</v>
      </c>
      <c r="L333" s="8">
        <v>38.6</v>
      </c>
      <c r="M333" s="8">
        <v>53.2</v>
      </c>
      <c r="N333" s="8">
        <v>42</v>
      </c>
      <c r="O333" s="8">
        <v>46.4</v>
      </c>
      <c r="P333" s="16">
        <f t="shared" si="215"/>
        <v>584.19999999999993</v>
      </c>
      <c r="R333" s="2"/>
      <c r="S333" s="2"/>
    </row>
    <row r="334" spans="1:19" s="11" customFormat="1" ht="16.05" customHeight="1" x14ac:dyDescent="0.2">
      <c r="A334" s="36"/>
      <c r="B334" s="36"/>
      <c r="C334" s="38" t="s">
        <v>22</v>
      </c>
      <c r="D334" s="10">
        <f>IF(D333&lt;=0,"",D333/$P333%)</f>
        <v>10.612803834303321</v>
      </c>
      <c r="E334" s="10">
        <f t="shared" ref="E334:O334" si="243">IF(E333&lt;=0,"",E333/$P333%)</f>
        <v>8.5415953440602532</v>
      </c>
      <c r="F334" s="10">
        <f t="shared" si="243"/>
        <v>11.674084217733654</v>
      </c>
      <c r="G334" s="10">
        <f t="shared" si="243"/>
        <v>9.6199931530297853</v>
      </c>
      <c r="H334" s="10">
        <f t="shared" si="243"/>
        <v>8.3704210886682642</v>
      </c>
      <c r="I334" s="10">
        <f t="shared" si="243"/>
        <v>7.9938377268058893</v>
      </c>
      <c r="J334" s="10">
        <f t="shared" si="243"/>
        <v>6.3676823005819934</v>
      </c>
      <c r="K334" s="10">
        <f t="shared" si="243"/>
        <v>5.9739815131804175</v>
      </c>
      <c r="L334" s="10">
        <f t="shared" si="243"/>
        <v>6.6073262581307777</v>
      </c>
      <c r="M334" s="10">
        <f t="shared" si="243"/>
        <v>9.1064703868538182</v>
      </c>
      <c r="N334" s="10">
        <f t="shared" si="243"/>
        <v>7.1893187264635401</v>
      </c>
      <c r="O334" s="10">
        <f t="shared" si="243"/>
        <v>7.9424854501882916</v>
      </c>
      <c r="P334" s="16">
        <f t="shared" si="215"/>
        <v>100</v>
      </c>
      <c r="R334" s="2"/>
      <c r="S334" s="2"/>
    </row>
    <row r="335" spans="1:19" s="11" customFormat="1" ht="16.05" customHeight="1" x14ac:dyDescent="0.2">
      <c r="A335" s="36"/>
      <c r="B335" s="36"/>
      <c r="C335" s="37" t="s">
        <v>24</v>
      </c>
      <c r="D335" s="9">
        <f>SUM(D333,D331)</f>
        <v>62</v>
      </c>
      <c r="E335" s="9">
        <f t="shared" ref="E335:O335" si="244">SUM(E333,E331)</f>
        <v>49.9</v>
      </c>
      <c r="F335" s="9">
        <f t="shared" si="244"/>
        <v>68.2</v>
      </c>
      <c r="G335" s="9">
        <f t="shared" si="244"/>
        <v>56.2</v>
      </c>
      <c r="H335" s="9">
        <f t="shared" si="244"/>
        <v>48.9</v>
      </c>
      <c r="I335" s="9">
        <f t="shared" si="244"/>
        <v>46.7</v>
      </c>
      <c r="J335" s="9">
        <f t="shared" si="244"/>
        <v>37.200000000000003</v>
      </c>
      <c r="K335" s="9">
        <f t="shared" si="244"/>
        <v>34.9</v>
      </c>
      <c r="L335" s="9">
        <f t="shared" si="244"/>
        <v>38.6</v>
      </c>
      <c r="M335" s="9">
        <f t="shared" si="244"/>
        <v>53.2</v>
      </c>
      <c r="N335" s="9">
        <f t="shared" si="244"/>
        <v>42</v>
      </c>
      <c r="O335" s="9">
        <f t="shared" si="244"/>
        <v>46.4</v>
      </c>
      <c r="P335" s="16">
        <f t="shared" si="215"/>
        <v>584.19999999999993</v>
      </c>
      <c r="R335" s="2"/>
      <c r="S335" s="2"/>
    </row>
    <row r="336" spans="1:19" s="11" customFormat="1" ht="16.05" customHeight="1" x14ac:dyDescent="0.2">
      <c r="A336" s="36"/>
      <c r="B336" s="40"/>
      <c r="C336" s="38" t="s">
        <v>22</v>
      </c>
      <c r="D336" s="10">
        <f t="shared" ref="D336:O336" si="245">IF(D335&lt;=0,"",D335/$P335%)</f>
        <v>10.612803834303321</v>
      </c>
      <c r="E336" s="10">
        <f t="shared" si="245"/>
        <v>8.5415953440602532</v>
      </c>
      <c r="F336" s="10">
        <f t="shared" si="245"/>
        <v>11.674084217733654</v>
      </c>
      <c r="G336" s="10">
        <f t="shared" si="245"/>
        <v>9.6199931530297853</v>
      </c>
      <c r="H336" s="10">
        <f t="shared" si="245"/>
        <v>8.3704210886682642</v>
      </c>
      <c r="I336" s="10">
        <f t="shared" si="245"/>
        <v>7.9938377268058893</v>
      </c>
      <c r="J336" s="10">
        <f t="shared" si="245"/>
        <v>6.3676823005819934</v>
      </c>
      <c r="K336" s="10">
        <f t="shared" si="245"/>
        <v>5.9739815131804175</v>
      </c>
      <c r="L336" s="10">
        <f t="shared" si="245"/>
        <v>6.6073262581307777</v>
      </c>
      <c r="M336" s="10">
        <f t="shared" si="245"/>
        <v>9.1064703868538182</v>
      </c>
      <c r="N336" s="10">
        <f t="shared" si="245"/>
        <v>7.1893187264635401</v>
      </c>
      <c r="O336" s="10">
        <f t="shared" si="245"/>
        <v>7.9424854501882916</v>
      </c>
      <c r="P336" s="16">
        <f t="shared" si="215"/>
        <v>100</v>
      </c>
      <c r="R336" s="2"/>
      <c r="S336" s="2"/>
    </row>
    <row r="337" spans="1:19" s="11" customFormat="1" ht="16.05" customHeight="1" x14ac:dyDescent="0.2">
      <c r="A337" s="36"/>
      <c r="B337" s="36" t="s">
        <v>79</v>
      </c>
      <c r="C337" s="37" t="s">
        <v>21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v>0</v>
      </c>
      <c r="P337" s="16">
        <f t="shared" si="215"/>
        <v>0</v>
      </c>
      <c r="R337" s="2"/>
      <c r="S337" s="2"/>
    </row>
    <row r="338" spans="1:19" s="11" customFormat="1" ht="16.05" customHeight="1" x14ac:dyDescent="0.2">
      <c r="A338" s="36"/>
      <c r="B338" s="36"/>
      <c r="C338" s="38" t="s">
        <v>22</v>
      </c>
      <c r="D338" s="10" t="str">
        <f>IF(D337&lt;=0,"",D337/$P337%)</f>
        <v/>
      </c>
      <c r="E338" s="10" t="str">
        <f t="shared" ref="E338:O338" si="246">IF(E337&lt;=0,"",E337/$P337%)</f>
        <v/>
      </c>
      <c r="F338" s="10" t="str">
        <f t="shared" si="246"/>
        <v/>
      </c>
      <c r="G338" s="10" t="str">
        <f t="shared" si="246"/>
        <v/>
      </c>
      <c r="H338" s="10" t="str">
        <f t="shared" si="246"/>
        <v/>
      </c>
      <c r="I338" s="10" t="str">
        <f t="shared" si="246"/>
        <v/>
      </c>
      <c r="J338" s="10" t="str">
        <f t="shared" si="246"/>
        <v/>
      </c>
      <c r="K338" s="10" t="str">
        <f t="shared" si="246"/>
        <v/>
      </c>
      <c r="L338" s="10" t="str">
        <f t="shared" si="246"/>
        <v/>
      </c>
      <c r="M338" s="10" t="str">
        <f t="shared" si="246"/>
        <v/>
      </c>
      <c r="N338" s="10" t="str">
        <f t="shared" si="246"/>
        <v/>
      </c>
      <c r="O338" s="10" t="str">
        <f t="shared" si="246"/>
        <v/>
      </c>
      <c r="P338" s="16">
        <f t="shared" si="215"/>
        <v>0</v>
      </c>
      <c r="R338" s="2"/>
      <c r="S338" s="2"/>
    </row>
    <row r="339" spans="1:19" s="11" customFormat="1" ht="16.05" customHeight="1" x14ac:dyDescent="0.2">
      <c r="A339" s="36"/>
      <c r="B339" s="36"/>
      <c r="C339" s="37" t="s">
        <v>23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16">
        <f t="shared" si="215"/>
        <v>0</v>
      </c>
      <c r="R339" s="2"/>
      <c r="S339" s="2"/>
    </row>
    <row r="340" spans="1:19" s="11" customFormat="1" ht="16.05" customHeight="1" x14ac:dyDescent="0.2">
      <c r="A340" s="36"/>
      <c r="B340" s="36"/>
      <c r="C340" s="38" t="s">
        <v>22</v>
      </c>
      <c r="D340" s="10" t="str">
        <f t="shared" ref="D340:O340" si="247">IF(D339&lt;=0,"",D339/$P339%)</f>
        <v/>
      </c>
      <c r="E340" s="10" t="str">
        <f t="shared" si="247"/>
        <v/>
      </c>
      <c r="F340" s="10" t="str">
        <f t="shared" si="247"/>
        <v/>
      </c>
      <c r="G340" s="10" t="str">
        <f t="shared" si="247"/>
        <v/>
      </c>
      <c r="H340" s="10" t="str">
        <f t="shared" si="247"/>
        <v/>
      </c>
      <c r="I340" s="10" t="str">
        <f t="shared" si="247"/>
        <v/>
      </c>
      <c r="J340" s="10" t="str">
        <f t="shared" si="247"/>
        <v/>
      </c>
      <c r="K340" s="10" t="str">
        <f t="shared" si="247"/>
        <v/>
      </c>
      <c r="L340" s="10" t="str">
        <f t="shared" si="247"/>
        <v/>
      </c>
      <c r="M340" s="10" t="str">
        <f t="shared" si="247"/>
        <v/>
      </c>
      <c r="N340" s="10" t="str">
        <f t="shared" si="247"/>
        <v/>
      </c>
      <c r="O340" s="10" t="str">
        <f t="shared" si="247"/>
        <v/>
      </c>
      <c r="P340" s="16">
        <f t="shared" si="215"/>
        <v>0</v>
      </c>
      <c r="R340" s="2"/>
      <c r="S340" s="2"/>
    </row>
    <row r="341" spans="1:19" s="11" customFormat="1" ht="16.05" customHeight="1" x14ac:dyDescent="0.2">
      <c r="A341" s="36"/>
      <c r="B341" s="36"/>
      <c r="C341" s="37" t="s">
        <v>24</v>
      </c>
      <c r="D341" s="9">
        <f>SUM(D339,D337)</f>
        <v>0</v>
      </c>
      <c r="E341" s="9">
        <f t="shared" ref="E341:O341" si="248">SUM(E339,E337)</f>
        <v>0</v>
      </c>
      <c r="F341" s="9">
        <f t="shared" si="248"/>
        <v>0</v>
      </c>
      <c r="G341" s="9">
        <f t="shared" si="248"/>
        <v>0</v>
      </c>
      <c r="H341" s="9">
        <f t="shared" si="248"/>
        <v>0</v>
      </c>
      <c r="I341" s="9">
        <f t="shared" si="248"/>
        <v>0</v>
      </c>
      <c r="J341" s="9">
        <f t="shared" si="248"/>
        <v>0</v>
      </c>
      <c r="K341" s="9">
        <f t="shared" si="248"/>
        <v>0</v>
      </c>
      <c r="L341" s="9">
        <f t="shared" si="248"/>
        <v>0</v>
      </c>
      <c r="M341" s="9">
        <f t="shared" si="248"/>
        <v>0</v>
      </c>
      <c r="N341" s="9">
        <f t="shared" si="248"/>
        <v>0</v>
      </c>
      <c r="O341" s="9">
        <f t="shared" si="248"/>
        <v>0</v>
      </c>
      <c r="P341" s="16">
        <f t="shared" si="215"/>
        <v>0</v>
      </c>
      <c r="R341" s="2"/>
      <c r="S341" s="2"/>
    </row>
    <row r="342" spans="1:19" s="11" customFormat="1" ht="16.05" customHeight="1" x14ac:dyDescent="0.2">
      <c r="A342" s="36"/>
      <c r="B342" s="40"/>
      <c r="C342" s="38" t="s">
        <v>22</v>
      </c>
      <c r="D342" s="10" t="str">
        <f t="shared" ref="D342:O342" si="249">IF(D341&lt;=0,"",D341/$P341%)</f>
        <v/>
      </c>
      <c r="E342" s="10" t="str">
        <f t="shared" si="249"/>
        <v/>
      </c>
      <c r="F342" s="10" t="str">
        <f t="shared" si="249"/>
        <v/>
      </c>
      <c r="G342" s="10" t="str">
        <f t="shared" si="249"/>
        <v/>
      </c>
      <c r="H342" s="10" t="str">
        <f t="shared" si="249"/>
        <v/>
      </c>
      <c r="I342" s="10" t="str">
        <f t="shared" si="249"/>
        <v/>
      </c>
      <c r="J342" s="10" t="str">
        <f t="shared" si="249"/>
        <v/>
      </c>
      <c r="K342" s="10" t="str">
        <f t="shared" si="249"/>
        <v/>
      </c>
      <c r="L342" s="10" t="str">
        <f t="shared" si="249"/>
        <v/>
      </c>
      <c r="M342" s="10" t="str">
        <f t="shared" si="249"/>
        <v/>
      </c>
      <c r="N342" s="10" t="str">
        <f t="shared" si="249"/>
        <v/>
      </c>
      <c r="O342" s="10" t="str">
        <f t="shared" si="249"/>
        <v/>
      </c>
      <c r="P342" s="16">
        <f t="shared" si="215"/>
        <v>0</v>
      </c>
      <c r="R342" s="2"/>
      <c r="S342" s="2"/>
    </row>
    <row r="343" spans="1:19" s="11" customFormat="1" ht="16.05" customHeight="1" x14ac:dyDescent="0.2">
      <c r="A343" s="36"/>
      <c r="B343" s="36" t="s">
        <v>80</v>
      </c>
      <c r="C343" s="37" t="s">
        <v>21</v>
      </c>
      <c r="D343" s="8">
        <v>0</v>
      </c>
      <c r="E343" s="8">
        <v>0</v>
      </c>
      <c r="F343" s="8">
        <v>0.1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0</v>
      </c>
      <c r="P343" s="16">
        <f t="shared" si="215"/>
        <v>0.1</v>
      </c>
      <c r="R343" s="2"/>
      <c r="S343" s="2"/>
    </row>
    <row r="344" spans="1:19" s="11" customFormat="1" ht="16.05" customHeight="1" x14ac:dyDescent="0.2">
      <c r="A344" s="36"/>
      <c r="B344" s="36"/>
      <c r="C344" s="38" t="s">
        <v>22</v>
      </c>
      <c r="D344" s="10" t="str">
        <f t="shared" ref="D344:N344" si="250">IF(D343&lt;=0,"",D343/$P343%)</f>
        <v/>
      </c>
      <c r="E344" s="10" t="str">
        <f t="shared" si="250"/>
        <v/>
      </c>
      <c r="F344" s="10">
        <f t="shared" si="250"/>
        <v>100</v>
      </c>
      <c r="G344" s="10" t="str">
        <f t="shared" si="250"/>
        <v/>
      </c>
      <c r="H344" s="10" t="str">
        <f t="shared" si="250"/>
        <v/>
      </c>
      <c r="I344" s="10" t="str">
        <f t="shared" si="250"/>
        <v/>
      </c>
      <c r="J344" s="10" t="str">
        <f t="shared" si="250"/>
        <v/>
      </c>
      <c r="K344" s="10" t="str">
        <f t="shared" si="250"/>
        <v/>
      </c>
      <c r="L344" s="10" t="str">
        <f t="shared" si="250"/>
        <v/>
      </c>
      <c r="M344" s="10" t="str">
        <f t="shared" si="250"/>
        <v/>
      </c>
      <c r="N344" s="10" t="str">
        <f t="shared" si="250"/>
        <v/>
      </c>
      <c r="O344" s="10" t="str">
        <f>IF(O343&lt;=0,"",O343/$P343%)</f>
        <v/>
      </c>
      <c r="P344" s="16">
        <f t="shared" si="215"/>
        <v>100</v>
      </c>
      <c r="R344" s="2"/>
      <c r="S344" s="2"/>
    </row>
    <row r="345" spans="1:19" s="11" customFormat="1" ht="16.05" customHeight="1" x14ac:dyDescent="0.2">
      <c r="A345" s="36"/>
      <c r="B345" s="36"/>
      <c r="C345" s="37" t="s">
        <v>23</v>
      </c>
      <c r="D345" s="8">
        <v>4.2</v>
      </c>
      <c r="E345" s="8">
        <v>6.1</v>
      </c>
      <c r="F345" s="8">
        <v>2.2000000000000002</v>
      </c>
      <c r="G345" s="8">
        <v>1</v>
      </c>
      <c r="H345" s="8">
        <v>0.6</v>
      </c>
      <c r="I345" s="8">
        <v>2.2999999999999998</v>
      </c>
      <c r="J345" s="8">
        <v>1.2</v>
      </c>
      <c r="K345" s="8">
        <v>0.6</v>
      </c>
      <c r="L345" s="8">
        <v>1.6</v>
      </c>
      <c r="M345" s="8">
        <v>1.2</v>
      </c>
      <c r="N345" s="8">
        <v>0.4</v>
      </c>
      <c r="O345" s="8">
        <v>4</v>
      </c>
      <c r="P345" s="16">
        <f t="shared" si="215"/>
        <v>25.4</v>
      </c>
      <c r="R345" s="2"/>
      <c r="S345" s="2"/>
    </row>
    <row r="346" spans="1:19" s="11" customFormat="1" ht="16.05" customHeight="1" x14ac:dyDescent="0.2">
      <c r="A346" s="36"/>
      <c r="B346" s="36"/>
      <c r="C346" s="38" t="s">
        <v>22</v>
      </c>
      <c r="D346" s="10">
        <f t="shared" ref="D346:O346" si="251">IF(D345&lt;=0,"",D345/$P345%)</f>
        <v>16.535433070866141</v>
      </c>
      <c r="E346" s="10">
        <f t="shared" si="251"/>
        <v>24.015748031496063</v>
      </c>
      <c r="F346" s="10">
        <f t="shared" si="251"/>
        <v>8.6614173228346463</v>
      </c>
      <c r="G346" s="10">
        <f t="shared" si="251"/>
        <v>3.9370078740157481</v>
      </c>
      <c r="H346" s="10">
        <f t="shared" si="251"/>
        <v>2.3622047244094486</v>
      </c>
      <c r="I346" s="10">
        <f t="shared" si="251"/>
        <v>9.0551181102362204</v>
      </c>
      <c r="J346" s="10">
        <f t="shared" si="251"/>
        <v>4.7244094488188972</v>
      </c>
      <c r="K346" s="10">
        <f t="shared" si="251"/>
        <v>2.3622047244094486</v>
      </c>
      <c r="L346" s="10">
        <f t="shared" si="251"/>
        <v>6.2992125984251972</v>
      </c>
      <c r="M346" s="10">
        <f t="shared" si="251"/>
        <v>4.7244094488188972</v>
      </c>
      <c r="N346" s="10">
        <f t="shared" si="251"/>
        <v>1.5748031496062993</v>
      </c>
      <c r="O346" s="10">
        <f t="shared" si="251"/>
        <v>15.748031496062993</v>
      </c>
      <c r="P346" s="16">
        <f t="shared" si="215"/>
        <v>100.00000000000001</v>
      </c>
      <c r="R346" s="2"/>
      <c r="S346" s="2"/>
    </row>
    <row r="347" spans="1:19" s="11" customFormat="1" ht="16.05" customHeight="1" x14ac:dyDescent="0.2">
      <c r="A347" s="36"/>
      <c r="B347" s="36"/>
      <c r="C347" s="37" t="s">
        <v>24</v>
      </c>
      <c r="D347" s="9">
        <f>SUM(D345,D343)</f>
        <v>4.2</v>
      </c>
      <c r="E347" s="9">
        <f t="shared" ref="E347:O347" si="252">SUM(E345,E343)</f>
        <v>6.1</v>
      </c>
      <c r="F347" s="9">
        <f t="shared" si="252"/>
        <v>2.3000000000000003</v>
      </c>
      <c r="G347" s="9">
        <f t="shared" si="252"/>
        <v>1</v>
      </c>
      <c r="H347" s="9">
        <f t="shared" si="252"/>
        <v>0.6</v>
      </c>
      <c r="I347" s="9">
        <f t="shared" si="252"/>
        <v>2.2999999999999998</v>
      </c>
      <c r="J347" s="9">
        <f t="shared" si="252"/>
        <v>1.2</v>
      </c>
      <c r="K347" s="9">
        <f t="shared" si="252"/>
        <v>0.6</v>
      </c>
      <c r="L347" s="9">
        <f t="shared" si="252"/>
        <v>1.6</v>
      </c>
      <c r="M347" s="9">
        <f t="shared" si="252"/>
        <v>1.2</v>
      </c>
      <c r="N347" s="9">
        <f t="shared" si="252"/>
        <v>0.4</v>
      </c>
      <c r="O347" s="9">
        <f t="shared" si="252"/>
        <v>4</v>
      </c>
      <c r="P347" s="16">
        <f t="shared" si="215"/>
        <v>25.5</v>
      </c>
      <c r="R347" s="2"/>
      <c r="S347" s="2"/>
    </row>
    <row r="348" spans="1:19" s="11" customFormat="1" ht="16.05" customHeight="1" x14ac:dyDescent="0.2">
      <c r="A348" s="36"/>
      <c r="B348" s="40"/>
      <c r="C348" s="38" t="s">
        <v>22</v>
      </c>
      <c r="D348" s="10">
        <f t="shared" ref="D348:O348" si="253">IF(D347&lt;=0,"",D347/$P347%)</f>
        <v>16.47058823529412</v>
      </c>
      <c r="E348" s="10">
        <f t="shared" si="253"/>
        <v>23.921568627450977</v>
      </c>
      <c r="F348" s="10">
        <f t="shared" si="253"/>
        <v>9.0196078431372566</v>
      </c>
      <c r="G348" s="10">
        <f t="shared" si="253"/>
        <v>3.9215686274509802</v>
      </c>
      <c r="H348" s="10">
        <f t="shared" si="253"/>
        <v>2.3529411764705883</v>
      </c>
      <c r="I348" s="10">
        <f t="shared" si="253"/>
        <v>9.0196078431372548</v>
      </c>
      <c r="J348" s="10">
        <f t="shared" si="253"/>
        <v>4.7058823529411766</v>
      </c>
      <c r="K348" s="10">
        <f t="shared" si="253"/>
        <v>2.3529411764705883</v>
      </c>
      <c r="L348" s="10">
        <f t="shared" si="253"/>
        <v>6.2745098039215685</v>
      </c>
      <c r="M348" s="10">
        <f t="shared" si="253"/>
        <v>4.7058823529411766</v>
      </c>
      <c r="N348" s="10">
        <f t="shared" si="253"/>
        <v>1.5686274509803921</v>
      </c>
      <c r="O348" s="10">
        <f t="shared" si="253"/>
        <v>15.686274509803921</v>
      </c>
      <c r="P348" s="16">
        <f t="shared" si="215"/>
        <v>100</v>
      </c>
      <c r="R348" s="2"/>
      <c r="S348" s="2"/>
    </row>
    <row r="349" spans="1:19" s="11" customFormat="1" ht="16.05" customHeight="1" x14ac:dyDescent="0.2">
      <c r="A349" s="36"/>
      <c r="B349" s="36" t="s">
        <v>81</v>
      </c>
      <c r="C349" s="37" t="s">
        <v>21</v>
      </c>
      <c r="D349" s="8">
        <v>0</v>
      </c>
      <c r="E349" s="8">
        <v>0</v>
      </c>
      <c r="F349" s="8">
        <v>0.1</v>
      </c>
      <c r="G349" s="8">
        <v>0.1</v>
      </c>
      <c r="H349" s="8">
        <v>0.1</v>
      </c>
      <c r="I349" s="8">
        <v>0</v>
      </c>
      <c r="J349" s="8">
        <v>0</v>
      </c>
      <c r="K349" s="8">
        <v>0</v>
      </c>
      <c r="L349" s="8">
        <v>0</v>
      </c>
      <c r="M349" s="8">
        <v>0.1</v>
      </c>
      <c r="N349" s="8">
        <v>0.1</v>
      </c>
      <c r="O349" s="8">
        <v>0</v>
      </c>
      <c r="P349" s="16">
        <f t="shared" si="215"/>
        <v>0.5</v>
      </c>
      <c r="R349" s="2"/>
      <c r="S349" s="2"/>
    </row>
    <row r="350" spans="1:19" s="11" customFormat="1" ht="16.05" customHeight="1" x14ac:dyDescent="0.2">
      <c r="A350" s="36"/>
      <c r="B350" s="36"/>
      <c r="C350" s="38" t="s">
        <v>22</v>
      </c>
      <c r="D350" s="10" t="str">
        <f t="shared" ref="D350:N350" si="254">IF(D349&lt;=0,"",D349/$P349%)</f>
        <v/>
      </c>
      <c r="E350" s="10" t="str">
        <f t="shared" si="254"/>
        <v/>
      </c>
      <c r="F350" s="10">
        <f t="shared" si="254"/>
        <v>20</v>
      </c>
      <c r="G350" s="10">
        <f t="shared" si="254"/>
        <v>20</v>
      </c>
      <c r="H350" s="10">
        <f t="shared" si="254"/>
        <v>20</v>
      </c>
      <c r="I350" s="10" t="str">
        <f t="shared" si="254"/>
        <v/>
      </c>
      <c r="J350" s="10" t="str">
        <f t="shared" si="254"/>
        <v/>
      </c>
      <c r="K350" s="10" t="str">
        <f t="shared" si="254"/>
        <v/>
      </c>
      <c r="L350" s="10" t="str">
        <f t="shared" si="254"/>
        <v/>
      </c>
      <c r="M350" s="10">
        <f t="shared" si="254"/>
        <v>20</v>
      </c>
      <c r="N350" s="10">
        <f t="shared" si="254"/>
        <v>20</v>
      </c>
      <c r="O350" s="10" t="str">
        <f>IF(O349&lt;=0,"",O349/$P349%)</f>
        <v/>
      </c>
      <c r="P350" s="16">
        <f t="shared" si="215"/>
        <v>100</v>
      </c>
      <c r="R350" s="2"/>
      <c r="S350" s="2"/>
    </row>
    <row r="351" spans="1:19" s="11" customFormat="1" ht="16.05" customHeight="1" x14ac:dyDescent="0.2">
      <c r="A351" s="36"/>
      <c r="B351" s="36"/>
      <c r="C351" s="37" t="s">
        <v>23</v>
      </c>
      <c r="D351" s="8">
        <v>3.5</v>
      </c>
      <c r="E351" s="8">
        <v>3.4</v>
      </c>
      <c r="F351" s="8">
        <v>4.3</v>
      </c>
      <c r="G351" s="8">
        <v>4.7</v>
      </c>
      <c r="H351" s="8">
        <v>4.7</v>
      </c>
      <c r="I351" s="8">
        <v>5.2</v>
      </c>
      <c r="J351" s="8">
        <v>4.7</v>
      </c>
      <c r="K351" s="8">
        <v>4.7</v>
      </c>
      <c r="L351" s="8">
        <v>3.9</v>
      </c>
      <c r="M351" s="8">
        <v>4.8</v>
      </c>
      <c r="N351" s="8">
        <v>4.4000000000000004</v>
      </c>
      <c r="O351" s="8">
        <v>4.7</v>
      </c>
      <c r="P351" s="16">
        <f t="shared" si="215"/>
        <v>52.999999999999993</v>
      </c>
      <c r="R351" s="2"/>
      <c r="S351" s="2"/>
    </row>
    <row r="352" spans="1:19" s="11" customFormat="1" ht="16.05" customHeight="1" x14ac:dyDescent="0.2">
      <c r="A352" s="36"/>
      <c r="B352" s="36"/>
      <c r="C352" s="38" t="s">
        <v>22</v>
      </c>
      <c r="D352" s="10">
        <f t="shared" ref="D352:O352" si="255">IF(D351&lt;=0,"",D351/$P351%)</f>
        <v>6.6037735849056611</v>
      </c>
      <c r="E352" s="10">
        <f t="shared" si="255"/>
        <v>6.4150943396226427</v>
      </c>
      <c r="F352" s="10">
        <f t="shared" si="255"/>
        <v>8.1132075471698126</v>
      </c>
      <c r="G352" s="10">
        <f t="shared" si="255"/>
        <v>8.8679245283018879</v>
      </c>
      <c r="H352" s="10">
        <f t="shared" si="255"/>
        <v>8.8679245283018879</v>
      </c>
      <c r="I352" s="10">
        <f t="shared" si="255"/>
        <v>9.8113207547169825</v>
      </c>
      <c r="J352" s="10">
        <f t="shared" si="255"/>
        <v>8.8679245283018879</v>
      </c>
      <c r="K352" s="10">
        <f t="shared" si="255"/>
        <v>8.8679245283018879</v>
      </c>
      <c r="L352" s="10">
        <f t="shared" si="255"/>
        <v>7.3584905660377364</v>
      </c>
      <c r="M352" s="10">
        <f t="shared" si="255"/>
        <v>9.0566037735849072</v>
      </c>
      <c r="N352" s="10">
        <f t="shared" si="255"/>
        <v>8.3018867924528319</v>
      </c>
      <c r="O352" s="10">
        <f t="shared" si="255"/>
        <v>8.8679245283018879</v>
      </c>
      <c r="P352" s="16">
        <f t="shared" si="215"/>
        <v>100</v>
      </c>
      <c r="R352" s="2"/>
      <c r="S352" s="2"/>
    </row>
    <row r="353" spans="1:19" s="11" customFormat="1" ht="16.05" customHeight="1" x14ac:dyDescent="0.2">
      <c r="A353" s="36"/>
      <c r="B353" s="36"/>
      <c r="C353" s="37" t="s">
        <v>24</v>
      </c>
      <c r="D353" s="9">
        <f>SUM(D351,D349)</f>
        <v>3.5</v>
      </c>
      <c r="E353" s="9">
        <f t="shared" ref="E353:O353" si="256">SUM(E351,E349)</f>
        <v>3.4</v>
      </c>
      <c r="F353" s="9">
        <f t="shared" si="256"/>
        <v>4.3999999999999995</v>
      </c>
      <c r="G353" s="9">
        <f t="shared" si="256"/>
        <v>4.8</v>
      </c>
      <c r="H353" s="9">
        <f t="shared" si="256"/>
        <v>4.8</v>
      </c>
      <c r="I353" s="9">
        <f t="shared" si="256"/>
        <v>5.2</v>
      </c>
      <c r="J353" s="9">
        <f t="shared" si="256"/>
        <v>4.7</v>
      </c>
      <c r="K353" s="9">
        <f t="shared" si="256"/>
        <v>4.7</v>
      </c>
      <c r="L353" s="9">
        <f t="shared" si="256"/>
        <v>3.9</v>
      </c>
      <c r="M353" s="9">
        <f t="shared" si="256"/>
        <v>4.8999999999999995</v>
      </c>
      <c r="N353" s="9">
        <f t="shared" si="256"/>
        <v>4.5</v>
      </c>
      <c r="O353" s="9">
        <f t="shared" si="256"/>
        <v>4.7</v>
      </c>
      <c r="P353" s="16">
        <f t="shared" si="215"/>
        <v>53.5</v>
      </c>
      <c r="R353" s="2"/>
      <c r="S353" s="2"/>
    </row>
    <row r="354" spans="1:19" s="11" customFormat="1" ht="16.05" customHeight="1" x14ac:dyDescent="0.2">
      <c r="A354" s="36"/>
      <c r="B354" s="40"/>
      <c r="C354" s="38" t="s">
        <v>22</v>
      </c>
      <c r="D354" s="10">
        <f t="shared" ref="D354:O354" si="257">IF(D353&lt;=0,"",D353/$P353%)</f>
        <v>6.5420560747663545</v>
      </c>
      <c r="E354" s="10">
        <f t="shared" si="257"/>
        <v>6.3551401869158877</v>
      </c>
      <c r="F354" s="10">
        <f t="shared" si="257"/>
        <v>8.2242990654205599</v>
      </c>
      <c r="G354" s="10">
        <f t="shared" si="257"/>
        <v>8.9719626168224291</v>
      </c>
      <c r="H354" s="10">
        <f t="shared" si="257"/>
        <v>8.9719626168224291</v>
      </c>
      <c r="I354" s="10">
        <f t="shared" si="257"/>
        <v>9.7196261682242984</v>
      </c>
      <c r="J354" s="10">
        <f t="shared" si="257"/>
        <v>8.7850467289719631</v>
      </c>
      <c r="K354" s="10">
        <f t="shared" si="257"/>
        <v>8.7850467289719631</v>
      </c>
      <c r="L354" s="10">
        <f t="shared" si="257"/>
        <v>7.2897196261682238</v>
      </c>
      <c r="M354" s="10">
        <f t="shared" si="257"/>
        <v>9.1588785046728951</v>
      </c>
      <c r="N354" s="10">
        <f t="shared" si="257"/>
        <v>8.4112149532710276</v>
      </c>
      <c r="O354" s="10">
        <f t="shared" si="257"/>
        <v>8.7850467289719631</v>
      </c>
      <c r="P354" s="16">
        <f t="shared" si="215"/>
        <v>100</v>
      </c>
      <c r="R354" s="2"/>
      <c r="S354" s="2"/>
    </row>
    <row r="355" spans="1:19" s="11" customFormat="1" ht="16.05" customHeight="1" x14ac:dyDescent="0.2">
      <c r="A355" s="36"/>
      <c r="B355" s="36" t="s">
        <v>82</v>
      </c>
      <c r="C355" s="37" t="s">
        <v>21</v>
      </c>
      <c r="D355" s="8">
        <v>4.7</v>
      </c>
      <c r="E355" s="8">
        <v>4.5</v>
      </c>
      <c r="F355" s="8">
        <v>2.4</v>
      </c>
      <c r="G355" s="8">
        <v>2.2999999999999998</v>
      </c>
      <c r="H355" s="8">
        <v>3.7</v>
      </c>
      <c r="I355" s="8">
        <v>2.4</v>
      </c>
      <c r="J355" s="8">
        <v>3.9</v>
      </c>
      <c r="K355" s="8">
        <v>4.5999999999999996</v>
      </c>
      <c r="L355" s="8">
        <v>4.5999999999999996</v>
      </c>
      <c r="M355" s="8">
        <v>4.5</v>
      </c>
      <c r="N355" s="8">
        <v>4.5</v>
      </c>
      <c r="O355" s="8">
        <v>4.5999999999999996</v>
      </c>
      <c r="P355" s="16">
        <f t="shared" si="215"/>
        <v>46.699999999999996</v>
      </c>
      <c r="R355" s="2"/>
      <c r="S355" s="2"/>
    </row>
    <row r="356" spans="1:19" s="11" customFormat="1" ht="16.05" customHeight="1" x14ac:dyDescent="0.2">
      <c r="A356" s="36"/>
      <c r="B356" s="36"/>
      <c r="C356" s="38" t="s">
        <v>22</v>
      </c>
      <c r="D356" s="10">
        <f t="shared" ref="D356:N356" si="258">IF(D355&lt;=0,"",D355/$P355%)</f>
        <v>10.064239828693792</v>
      </c>
      <c r="E356" s="10">
        <f t="shared" si="258"/>
        <v>9.6359743040685224</v>
      </c>
      <c r="F356" s="10">
        <f t="shared" si="258"/>
        <v>5.1391862955032117</v>
      </c>
      <c r="G356" s="10">
        <f t="shared" si="258"/>
        <v>4.925053533190578</v>
      </c>
      <c r="H356" s="10">
        <f t="shared" si="258"/>
        <v>7.922912205567453</v>
      </c>
      <c r="I356" s="10">
        <f t="shared" si="258"/>
        <v>5.1391862955032117</v>
      </c>
      <c r="J356" s="10">
        <f t="shared" si="258"/>
        <v>8.3511777301927204</v>
      </c>
      <c r="K356" s="10">
        <f t="shared" si="258"/>
        <v>9.8501070663811561</v>
      </c>
      <c r="L356" s="10">
        <f t="shared" si="258"/>
        <v>9.8501070663811561</v>
      </c>
      <c r="M356" s="10">
        <f t="shared" si="258"/>
        <v>9.6359743040685224</v>
      </c>
      <c r="N356" s="10">
        <f t="shared" si="258"/>
        <v>9.6359743040685224</v>
      </c>
      <c r="O356" s="10">
        <f>IF(O355&lt;=0,"",O355/$P355%)</f>
        <v>9.8501070663811561</v>
      </c>
      <c r="P356" s="16">
        <f t="shared" si="215"/>
        <v>100</v>
      </c>
      <c r="R356" s="2"/>
      <c r="S356" s="2"/>
    </row>
    <row r="357" spans="1:19" s="11" customFormat="1" ht="16.05" customHeight="1" x14ac:dyDescent="0.2">
      <c r="A357" s="36"/>
      <c r="B357" s="36"/>
      <c r="C357" s="37" t="s">
        <v>23</v>
      </c>
      <c r="D357" s="8">
        <v>103.6</v>
      </c>
      <c r="E357" s="8">
        <v>93.5</v>
      </c>
      <c r="F357" s="8">
        <v>120.7</v>
      </c>
      <c r="G357" s="8">
        <v>113</v>
      </c>
      <c r="H357" s="8">
        <v>114.8</v>
      </c>
      <c r="I357" s="8">
        <v>104.4</v>
      </c>
      <c r="J357" s="8">
        <v>96.2</v>
      </c>
      <c r="K357" s="8">
        <v>106.3</v>
      </c>
      <c r="L357" s="8">
        <v>96.8</v>
      </c>
      <c r="M357" s="8">
        <v>109.7</v>
      </c>
      <c r="N357" s="8">
        <v>98.6</v>
      </c>
      <c r="O357" s="8">
        <v>107.3</v>
      </c>
      <c r="P357" s="16">
        <f t="shared" ref="P357:P366" si="259">SUM(D357:O357)</f>
        <v>1264.8999999999999</v>
      </c>
      <c r="R357" s="2"/>
      <c r="S357" s="2"/>
    </row>
    <row r="358" spans="1:19" s="11" customFormat="1" ht="16.05" customHeight="1" x14ac:dyDescent="0.2">
      <c r="A358" s="36"/>
      <c r="B358" s="36"/>
      <c r="C358" s="38" t="s">
        <v>22</v>
      </c>
      <c r="D358" s="10">
        <f t="shared" ref="D358:O358" si="260">IF(D357&lt;=0,"",D357/$P357%)</f>
        <v>8.1903707802988386</v>
      </c>
      <c r="E358" s="10">
        <f t="shared" si="260"/>
        <v>7.3918886868527158</v>
      </c>
      <c r="F358" s="10">
        <f t="shared" si="260"/>
        <v>9.5422563048462337</v>
      </c>
      <c r="G358" s="10">
        <f t="shared" si="260"/>
        <v>8.9335125306348342</v>
      </c>
      <c r="H358" s="10">
        <f t="shared" si="260"/>
        <v>9.0758162700608747</v>
      </c>
      <c r="I358" s="10">
        <f t="shared" si="260"/>
        <v>8.2536168867104127</v>
      </c>
      <c r="J358" s="10">
        <f t="shared" si="260"/>
        <v>7.6053442959917792</v>
      </c>
      <c r="K358" s="10">
        <f t="shared" si="260"/>
        <v>8.4038263894379011</v>
      </c>
      <c r="L358" s="10">
        <f t="shared" si="260"/>
        <v>7.6527788758004585</v>
      </c>
      <c r="M358" s="10">
        <f t="shared" si="260"/>
        <v>8.6726223416870916</v>
      </c>
      <c r="N358" s="10">
        <f t="shared" si="260"/>
        <v>7.7950826152264998</v>
      </c>
      <c r="O358" s="10">
        <f t="shared" si="260"/>
        <v>8.4828840224523674</v>
      </c>
      <c r="P358" s="16">
        <f t="shared" si="259"/>
        <v>100.00000000000001</v>
      </c>
      <c r="R358" s="2"/>
      <c r="S358" s="2"/>
    </row>
    <row r="359" spans="1:19" s="11" customFormat="1" ht="16.05" customHeight="1" x14ac:dyDescent="0.2">
      <c r="A359" s="36"/>
      <c r="B359" s="36"/>
      <c r="C359" s="37" t="s">
        <v>24</v>
      </c>
      <c r="D359" s="9">
        <f>SUM(D357,D355)</f>
        <v>108.3</v>
      </c>
      <c r="E359" s="9">
        <f t="shared" ref="E359:O359" si="261">SUM(E357,E355)</f>
        <v>98</v>
      </c>
      <c r="F359" s="9">
        <f t="shared" si="261"/>
        <v>123.10000000000001</v>
      </c>
      <c r="G359" s="9">
        <f t="shared" si="261"/>
        <v>115.3</v>
      </c>
      <c r="H359" s="9">
        <f t="shared" si="261"/>
        <v>118.5</v>
      </c>
      <c r="I359" s="9">
        <f t="shared" si="261"/>
        <v>106.80000000000001</v>
      </c>
      <c r="J359" s="9">
        <f t="shared" si="261"/>
        <v>100.10000000000001</v>
      </c>
      <c r="K359" s="9">
        <f t="shared" si="261"/>
        <v>110.89999999999999</v>
      </c>
      <c r="L359" s="9">
        <f t="shared" si="261"/>
        <v>101.39999999999999</v>
      </c>
      <c r="M359" s="9">
        <f t="shared" si="261"/>
        <v>114.2</v>
      </c>
      <c r="N359" s="9">
        <f t="shared" si="261"/>
        <v>103.1</v>
      </c>
      <c r="O359" s="9">
        <f t="shared" si="261"/>
        <v>111.89999999999999</v>
      </c>
      <c r="P359" s="16">
        <f t="shared" si="259"/>
        <v>1311.6</v>
      </c>
      <c r="R359" s="2"/>
      <c r="S359" s="2"/>
    </row>
    <row r="360" spans="1:19" s="11" customFormat="1" ht="16.05" customHeight="1" x14ac:dyDescent="0.2">
      <c r="A360" s="43"/>
      <c r="B360" s="40"/>
      <c r="C360" s="38" t="s">
        <v>22</v>
      </c>
      <c r="D360" s="10">
        <f t="shared" ref="D360:O360" si="262">IF(D359&lt;=0,"",D359/$P359%)</f>
        <v>8.2570905763952425</v>
      </c>
      <c r="E360" s="10">
        <f t="shared" si="262"/>
        <v>7.4717901799329063</v>
      </c>
      <c r="F360" s="10">
        <f t="shared" si="262"/>
        <v>9.3854833790789876</v>
      </c>
      <c r="G360" s="10">
        <f t="shared" si="262"/>
        <v>8.7907898749618791</v>
      </c>
      <c r="H360" s="10">
        <f t="shared" si="262"/>
        <v>9.0347666971637697</v>
      </c>
      <c r="I360" s="10">
        <f t="shared" si="262"/>
        <v>8.1427264409881079</v>
      </c>
      <c r="J360" s="10">
        <f t="shared" si="262"/>
        <v>7.6318999695028982</v>
      </c>
      <c r="K360" s="10">
        <f t="shared" si="262"/>
        <v>8.4553217444342792</v>
      </c>
      <c r="L360" s="10">
        <f t="shared" si="262"/>
        <v>7.7310155535224148</v>
      </c>
      <c r="M360" s="10">
        <f t="shared" si="262"/>
        <v>8.7069228423299787</v>
      </c>
      <c r="N360" s="10">
        <f t="shared" si="262"/>
        <v>7.8606282403171699</v>
      </c>
      <c r="O360" s="10">
        <f t="shared" si="262"/>
        <v>8.5315645013723689</v>
      </c>
      <c r="P360" s="16">
        <f t="shared" si="259"/>
        <v>99.999999999999986</v>
      </c>
      <c r="R360" s="2"/>
      <c r="S360" s="2"/>
    </row>
    <row r="361" spans="1:19" s="11" customFormat="1" ht="16.05" customHeight="1" x14ac:dyDescent="0.2">
      <c r="A361" s="36" t="s">
        <v>83</v>
      </c>
      <c r="B361" s="1"/>
      <c r="C361" s="37" t="s">
        <v>21</v>
      </c>
      <c r="D361" s="8">
        <v>227</v>
      </c>
      <c r="E361" s="8">
        <v>450</v>
      </c>
      <c r="F361" s="8">
        <v>512</v>
      </c>
      <c r="G361" s="8">
        <v>855</v>
      </c>
      <c r="H361" s="8">
        <v>292</v>
      </c>
      <c r="I361" s="8">
        <v>25</v>
      </c>
      <c r="J361" s="8">
        <v>30</v>
      </c>
      <c r="K361" s="8">
        <v>285</v>
      </c>
      <c r="L361" s="8">
        <v>450</v>
      </c>
      <c r="M361" s="8">
        <v>15</v>
      </c>
      <c r="N361" s="8">
        <v>912</v>
      </c>
      <c r="O361" s="8">
        <v>697</v>
      </c>
      <c r="P361" s="16">
        <f t="shared" si="259"/>
        <v>4750</v>
      </c>
      <c r="R361" s="2"/>
      <c r="S361" s="2"/>
    </row>
    <row r="362" spans="1:19" s="11" customFormat="1" ht="16.05" customHeight="1" x14ac:dyDescent="0.2">
      <c r="A362" s="36"/>
      <c r="B362" s="1"/>
      <c r="C362" s="38" t="s">
        <v>22</v>
      </c>
      <c r="D362" s="10">
        <f t="shared" ref="D362:O362" si="263">IF(D361&lt;=0,"",D361/$P361%)</f>
        <v>4.7789473684210524</v>
      </c>
      <c r="E362" s="10">
        <f t="shared" si="263"/>
        <v>9.473684210526315</v>
      </c>
      <c r="F362" s="10">
        <f t="shared" si="263"/>
        <v>10.778947368421052</v>
      </c>
      <c r="G362" s="10">
        <f t="shared" si="263"/>
        <v>18</v>
      </c>
      <c r="H362" s="10">
        <f t="shared" si="263"/>
        <v>6.1473684210526311</v>
      </c>
      <c r="I362" s="10">
        <f t="shared" si="263"/>
        <v>0.52631578947368418</v>
      </c>
      <c r="J362" s="10">
        <f t="shared" si="263"/>
        <v>0.63157894736842102</v>
      </c>
      <c r="K362" s="10">
        <f t="shared" si="263"/>
        <v>6</v>
      </c>
      <c r="L362" s="10">
        <f t="shared" si="263"/>
        <v>9.473684210526315</v>
      </c>
      <c r="M362" s="10">
        <f t="shared" si="263"/>
        <v>0.31578947368421051</v>
      </c>
      <c r="N362" s="10">
        <f t="shared" si="263"/>
        <v>19.2</v>
      </c>
      <c r="O362" s="10">
        <f t="shared" si="263"/>
        <v>14.673684210526316</v>
      </c>
      <c r="P362" s="16">
        <f t="shared" si="259"/>
        <v>100</v>
      </c>
      <c r="R362" s="2"/>
      <c r="S362" s="2"/>
    </row>
    <row r="363" spans="1:19" s="11" customFormat="1" ht="16.05" customHeight="1" x14ac:dyDescent="0.2">
      <c r="A363" s="36"/>
      <c r="B363" s="1"/>
      <c r="C363" s="37" t="s">
        <v>23</v>
      </c>
      <c r="D363" s="8">
        <v>213</v>
      </c>
      <c r="E363" s="8">
        <v>258</v>
      </c>
      <c r="F363" s="8">
        <v>405</v>
      </c>
      <c r="G363" s="8">
        <v>267</v>
      </c>
      <c r="H363" s="8">
        <v>207</v>
      </c>
      <c r="I363" s="8">
        <v>267</v>
      </c>
      <c r="J363" s="8">
        <v>240</v>
      </c>
      <c r="K363" s="8">
        <v>193</v>
      </c>
      <c r="L363" s="8">
        <v>272</v>
      </c>
      <c r="M363" s="8">
        <v>234</v>
      </c>
      <c r="N363" s="8">
        <v>315</v>
      </c>
      <c r="O363" s="8">
        <v>237</v>
      </c>
      <c r="P363" s="16">
        <f t="shared" si="259"/>
        <v>3108</v>
      </c>
      <c r="R363" s="2"/>
      <c r="S363" s="2"/>
    </row>
    <row r="364" spans="1:19" s="11" customFormat="1" ht="16.05" customHeight="1" x14ac:dyDescent="0.2">
      <c r="A364" s="36"/>
      <c r="B364" s="1"/>
      <c r="C364" s="38" t="s">
        <v>22</v>
      </c>
      <c r="D364" s="10">
        <f t="shared" ref="D364:O364" si="264">IF(D363&lt;=0,"",D363/$P363%)</f>
        <v>6.853281853281854</v>
      </c>
      <c r="E364" s="10">
        <f t="shared" si="264"/>
        <v>8.301158301158301</v>
      </c>
      <c r="F364" s="10">
        <f t="shared" si="264"/>
        <v>13.030888030888031</v>
      </c>
      <c r="G364" s="10">
        <f t="shared" si="264"/>
        <v>8.590733590733592</v>
      </c>
      <c r="H364" s="10">
        <f t="shared" si="264"/>
        <v>6.6602316602316609</v>
      </c>
      <c r="I364" s="10">
        <f t="shared" si="264"/>
        <v>8.590733590733592</v>
      </c>
      <c r="J364" s="10">
        <f t="shared" si="264"/>
        <v>7.7220077220077226</v>
      </c>
      <c r="K364" s="10">
        <f t="shared" si="264"/>
        <v>6.2097812097812097</v>
      </c>
      <c r="L364" s="10">
        <f t="shared" si="264"/>
        <v>8.7516087516087513</v>
      </c>
      <c r="M364" s="10">
        <f t="shared" si="264"/>
        <v>7.5289575289575295</v>
      </c>
      <c r="N364" s="10">
        <f t="shared" si="264"/>
        <v>10.135135135135135</v>
      </c>
      <c r="O364" s="10">
        <f t="shared" si="264"/>
        <v>7.6254826254826256</v>
      </c>
      <c r="P364" s="16">
        <f t="shared" si="259"/>
        <v>100</v>
      </c>
      <c r="R364" s="2"/>
      <c r="S364" s="2"/>
    </row>
    <row r="365" spans="1:19" s="11" customFormat="1" ht="16.05" customHeight="1" x14ac:dyDescent="0.2">
      <c r="A365" s="36"/>
      <c r="B365" s="1"/>
      <c r="C365" s="37" t="s">
        <v>24</v>
      </c>
      <c r="D365" s="9">
        <f>SUM(D363,D361)</f>
        <v>440</v>
      </c>
      <c r="E365" s="9">
        <f t="shared" ref="E365:O365" si="265">SUM(E363,E361)</f>
        <v>708</v>
      </c>
      <c r="F365" s="9">
        <f t="shared" si="265"/>
        <v>917</v>
      </c>
      <c r="G365" s="9">
        <f t="shared" si="265"/>
        <v>1122</v>
      </c>
      <c r="H365" s="9">
        <f t="shared" si="265"/>
        <v>499</v>
      </c>
      <c r="I365" s="9">
        <f t="shared" si="265"/>
        <v>292</v>
      </c>
      <c r="J365" s="9">
        <f t="shared" si="265"/>
        <v>270</v>
      </c>
      <c r="K365" s="9">
        <f t="shared" si="265"/>
        <v>478</v>
      </c>
      <c r="L365" s="9">
        <f t="shared" si="265"/>
        <v>722</v>
      </c>
      <c r="M365" s="9">
        <f t="shared" si="265"/>
        <v>249</v>
      </c>
      <c r="N365" s="9">
        <f t="shared" si="265"/>
        <v>1227</v>
      </c>
      <c r="O365" s="9">
        <f t="shared" si="265"/>
        <v>934</v>
      </c>
      <c r="P365" s="16">
        <f t="shared" si="259"/>
        <v>7858</v>
      </c>
      <c r="R365" s="2"/>
      <c r="S365" s="2"/>
    </row>
    <row r="366" spans="1:19" s="11" customFormat="1" ht="16.05" customHeight="1" x14ac:dyDescent="0.2">
      <c r="A366" s="40"/>
      <c r="B366" s="39"/>
      <c r="C366" s="38" t="s">
        <v>22</v>
      </c>
      <c r="D366" s="10">
        <f t="shared" ref="D366:O366" si="266">IF(D365&lt;=0,"",D365/$P365%)</f>
        <v>5.5993891575464492</v>
      </c>
      <c r="E366" s="10">
        <f t="shared" si="266"/>
        <v>9.0099261898701961</v>
      </c>
      <c r="F366" s="10">
        <f t="shared" si="266"/>
        <v>11.669636039704759</v>
      </c>
      <c r="G366" s="10">
        <f t="shared" si="266"/>
        <v>14.278442351743447</v>
      </c>
      <c r="H366" s="10">
        <f t="shared" si="266"/>
        <v>6.3502163400356322</v>
      </c>
      <c r="I366" s="10">
        <f t="shared" si="266"/>
        <v>3.7159582590990077</v>
      </c>
      <c r="J366" s="10">
        <f t="shared" si="266"/>
        <v>3.435988801221685</v>
      </c>
      <c r="K366" s="10">
        <f t="shared" si="266"/>
        <v>6.0829727666072797</v>
      </c>
      <c r="L366" s="10">
        <f t="shared" si="266"/>
        <v>9.188088572155765</v>
      </c>
      <c r="M366" s="10">
        <f t="shared" si="266"/>
        <v>3.1687452277933317</v>
      </c>
      <c r="N366" s="10">
        <f t="shared" si="266"/>
        <v>15.614660218885213</v>
      </c>
      <c r="O366" s="10">
        <f t="shared" si="266"/>
        <v>11.885976075337236</v>
      </c>
      <c r="P366" s="16">
        <f t="shared" si="259"/>
        <v>100.00000000000001</v>
      </c>
      <c r="R366" s="2"/>
      <c r="S366" s="2"/>
    </row>
    <row r="367" spans="1:19" ht="16.05" customHeight="1" x14ac:dyDescent="0.2">
      <c r="A367" s="49" t="s">
        <v>84</v>
      </c>
      <c r="B367" s="53"/>
      <c r="C367" s="37" t="s">
        <v>21</v>
      </c>
      <c r="D367" s="10">
        <f t="shared" ref="D367:O367" si="267">SUM(D361,D301,D295,D229,D37,D7)</f>
        <v>163765.79999999996</v>
      </c>
      <c r="E367" s="10">
        <f t="shared" si="267"/>
        <v>156265.20000000013</v>
      </c>
      <c r="F367" s="10">
        <f t="shared" si="267"/>
        <v>181803.1</v>
      </c>
      <c r="G367" s="10">
        <f t="shared" si="267"/>
        <v>172467.7</v>
      </c>
      <c r="H367" s="10">
        <f t="shared" si="267"/>
        <v>174866.79999999987</v>
      </c>
      <c r="I367" s="10">
        <f t="shared" si="267"/>
        <v>160837.40000000002</v>
      </c>
      <c r="J367" s="10">
        <f t="shared" si="267"/>
        <v>162892.00000000003</v>
      </c>
      <c r="K367" s="10">
        <f t="shared" si="267"/>
        <v>159445.19999999995</v>
      </c>
      <c r="L367" s="10">
        <f t="shared" si="267"/>
        <v>144325.50000000003</v>
      </c>
      <c r="M367" s="10">
        <f t="shared" si="267"/>
        <v>151212.69999999995</v>
      </c>
      <c r="N367" s="10">
        <f t="shared" si="267"/>
        <v>152718.50000000009</v>
      </c>
      <c r="O367" s="10">
        <f t="shared" si="267"/>
        <v>161423.50000000003</v>
      </c>
      <c r="P367" s="16">
        <f>SUM(D367:O367)</f>
        <v>1942023.4</v>
      </c>
      <c r="Q367" s="24"/>
    </row>
    <row r="368" spans="1:19" ht="16.05" customHeight="1" x14ac:dyDescent="0.2">
      <c r="A368" s="49"/>
      <c r="B368" s="53"/>
      <c r="C368" s="38" t="s">
        <v>22</v>
      </c>
      <c r="D368" s="10">
        <f t="shared" ref="D368:O368" si="268">IF(D367&lt;=0,"",D367/$P367%)</f>
        <v>8.432740820733672</v>
      </c>
      <c r="E368" s="10">
        <f t="shared" si="268"/>
        <v>8.04651478452835</v>
      </c>
      <c r="F368" s="10">
        <f t="shared" si="268"/>
        <v>9.3615298353253618</v>
      </c>
      <c r="G368" s="10">
        <f t="shared" si="268"/>
        <v>8.8808250199250942</v>
      </c>
      <c r="H368" s="10">
        <f t="shared" si="268"/>
        <v>9.0043611214983237</v>
      </c>
      <c r="I368" s="10">
        <f t="shared" si="268"/>
        <v>8.2819496407715789</v>
      </c>
      <c r="J368" s="10">
        <f t="shared" si="268"/>
        <v>8.3877465122201933</v>
      </c>
      <c r="K368" s="10">
        <f t="shared" si="268"/>
        <v>8.2102615241402326</v>
      </c>
      <c r="L368" s="10">
        <f t="shared" si="268"/>
        <v>7.4317075685081875</v>
      </c>
      <c r="M368" s="10">
        <f t="shared" si="268"/>
        <v>7.7863479914814597</v>
      </c>
      <c r="N368" s="10">
        <f t="shared" si="268"/>
        <v>7.8638856771756762</v>
      </c>
      <c r="O368" s="10">
        <f t="shared" si="268"/>
        <v>8.3121295036918728</v>
      </c>
      <c r="P368" s="16">
        <f t="shared" ref="P368:P377" si="269">SUM(D368:O368)</f>
        <v>100.00000000000001</v>
      </c>
      <c r="Q368" s="24"/>
    </row>
    <row r="369" spans="1:17" ht="16.05" customHeight="1" x14ac:dyDescent="0.2">
      <c r="A369" s="49"/>
      <c r="B369" s="53"/>
      <c r="C369" s="37" t="s">
        <v>23</v>
      </c>
      <c r="D369" s="10">
        <f t="shared" ref="D369:O369" si="270">SUM(D363,D303,D297,D231,D39,D9)</f>
        <v>36578.6</v>
      </c>
      <c r="E369" s="10">
        <f t="shared" si="270"/>
        <v>35469</v>
      </c>
      <c r="F369" s="10">
        <f t="shared" si="270"/>
        <v>33754.399999999994</v>
      </c>
      <c r="G369" s="10">
        <f t="shared" si="270"/>
        <v>31851</v>
      </c>
      <c r="H369" s="10">
        <f t="shared" si="270"/>
        <v>36530.5</v>
      </c>
      <c r="I369" s="10">
        <f t="shared" si="270"/>
        <v>44681.8</v>
      </c>
      <c r="J369" s="10">
        <f t="shared" si="270"/>
        <v>49210.100000000006</v>
      </c>
      <c r="K369" s="10">
        <f t="shared" si="270"/>
        <v>52557.200000000004</v>
      </c>
      <c r="L369" s="10">
        <f t="shared" si="270"/>
        <v>62560.9</v>
      </c>
      <c r="M369" s="10">
        <f t="shared" si="270"/>
        <v>56027.5</v>
      </c>
      <c r="N369" s="10">
        <f t="shared" si="270"/>
        <v>38952.1</v>
      </c>
      <c r="O369" s="10">
        <f t="shared" si="270"/>
        <v>34157.9</v>
      </c>
      <c r="P369" s="16">
        <f>SUM(D369:O369)</f>
        <v>512331.00000000006</v>
      </c>
      <c r="Q369" s="24"/>
    </row>
    <row r="370" spans="1:17" ht="16.05" customHeight="1" x14ac:dyDescent="0.2">
      <c r="A370" s="49"/>
      <c r="B370" s="53"/>
      <c r="C370" s="38" t="s">
        <v>22</v>
      </c>
      <c r="D370" s="10">
        <f t="shared" ref="D370:O370" si="271">IF(D369&lt;=0,"",D369/$P369%)</f>
        <v>7.1396421454099004</v>
      </c>
      <c r="E370" s="10">
        <f t="shared" si="271"/>
        <v>6.9230634101781847</v>
      </c>
      <c r="F370" s="10">
        <f t="shared" si="271"/>
        <v>6.5883969543127376</v>
      </c>
      <c r="G370" s="10">
        <f t="shared" si="271"/>
        <v>6.2168793221569647</v>
      </c>
      <c r="H370" s="10">
        <f t="shared" si="271"/>
        <v>7.1302536836537307</v>
      </c>
      <c r="I370" s="10">
        <f t="shared" si="271"/>
        <v>8.7212758939045258</v>
      </c>
      <c r="J370" s="10">
        <f t="shared" si="271"/>
        <v>9.6051380845586163</v>
      </c>
      <c r="K370" s="10">
        <f t="shared" si="271"/>
        <v>10.258446199820039</v>
      </c>
      <c r="L370" s="10">
        <f t="shared" si="271"/>
        <v>12.211031540156656</v>
      </c>
      <c r="M370" s="10">
        <f t="shared" si="271"/>
        <v>10.93580126910142</v>
      </c>
      <c r="N370" s="10">
        <f t="shared" si="271"/>
        <v>7.6029168642928102</v>
      </c>
      <c r="O370" s="10">
        <f t="shared" si="271"/>
        <v>6.6671546324544089</v>
      </c>
      <c r="P370" s="16">
        <f t="shared" si="269"/>
        <v>99.999999999999986</v>
      </c>
      <c r="Q370" s="24"/>
    </row>
    <row r="371" spans="1:17" ht="16.05" customHeight="1" x14ac:dyDescent="0.2">
      <c r="A371" s="49"/>
      <c r="B371" s="53"/>
      <c r="C371" s="37" t="s">
        <v>24</v>
      </c>
      <c r="D371" s="10">
        <f t="shared" ref="D371:O371" si="272">SUM(D365,D305,D299,D233,D41,D11)</f>
        <v>200344.39999999991</v>
      </c>
      <c r="E371" s="10">
        <f t="shared" si="272"/>
        <v>191734.2000000001</v>
      </c>
      <c r="F371" s="10">
        <f t="shared" si="272"/>
        <v>215557.49999999997</v>
      </c>
      <c r="G371" s="10">
        <f t="shared" si="272"/>
        <v>204318.7</v>
      </c>
      <c r="H371" s="10">
        <f t="shared" si="272"/>
        <v>211397.29999999987</v>
      </c>
      <c r="I371" s="10">
        <f t="shared" si="272"/>
        <v>205519.2</v>
      </c>
      <c r="J371" s="10">
        <f t="shared" si="272"/>
        <v>212102.10000000003</v>
      </c>
      <c r="K371" s="10">
        <f t="shared" si="272"/>
        <v>212002.39999999997</v>
      </c>
      <c r="L371" s="10">
        <f t="shared" si="272"/>
        <v>206886.39999999999</v>
      </c>
      <c r="M371" s="10">
        <f t="shared" si="272"/>
        <v>207240.19999999995</v>
      </c>
      <c r="N371" s="10">
        <f t="shared" si="272"/>
        <v>191670.60000000009</v>
      </c>
      <c r="O371" s="10">
        <f t="shared" si="272"/>
        <v>195581.40000000002</v>
      </c>
      <c r="P371" s="16">
        <f>SUM(D371:O371)</f>
        <v>2454354.4</v>
      </c>
      <c r="Q371" s="24"/>
    </row>
    <row r="372" spans="1:17" ht="16.05" customHeight="1" x14ac:dyDescent="0.2">
      <c r="A372" s="50"/>
      <c r="B372" s="54"/>
      <c r="C372" s="38" t="s">
        <v>22</v>
      </c>
      <c r="D372" s="10">
        <f t="shared" ref="D372:O372" si="273">IF(D371&lt;=0,"",D371/$P371%)</f>
        <v>8.1628146285638259</v>
      </c>
      <c r="E372" s="10">
        <f t="shared" si="273"/>
        <v>7.8120013963753614</v>
      </c>
      <c r="F372" s="10">
        <f t="shared" si="273"/>
        <v>8.782655838129978</v>
      </c>
      <c r="G372" s="10">
        <f t="shared" si="273"/>
        <v>8.32474315852674</v>
      </c>
      <c r="H372" s="10">
        <f t="shared" si="273"/>
        <v>8.6131530149028155</v>
      </c>
      <c r="I372" s="10">
        <f t="shared" si="273"/>
        <v>8.3736562250341695</v>
      </c>
      <c r="J372" s="10">
        <f t="shared" si="273"/>
        <v>8.6418693241693241</v>
      </c>
      <c r="K372" s="10">
        <f t="shared" si="273"/>
        <v>8.6378071561303447</v>
      </c>
      <c r="L372" s="10">
        <f t="shared" si="273"/>
        <v>8.4293613016930244</v>
      </c>
      <c r="M372" s="10">
        <f t="shared" si="273"/>
        <v>8.4437764978032508</v>
      </c>
      <c r="N372" s="10">
        <f t="shared" si="273"/>
        <v>7.8094100835641385</v>
      </c>
      <c r="O372" s="10">
        <f t="shared" si="273"/>
        <v>7.9687513751070362</v>
      </c>
      <c r="P372" s="16">
        <f t="shared" si="269"/>
        <v>100.00000000000001</v>
      </c>
      <c r="Q372" s="24"/>
    </row>
    <row r="373" spans="1:17" ht="16.05" customHeight="1" x14ac:dyDescent="0.2">
      <c r="A373" s="12" t="s">
        <v>85</v>
      </c>
      <c r="B373" s="13"/>
      <c r="C373" s="37" t="s">
        <v>21</v>
      </c>
      <c r="D373" s="31">
        <v>0.9</v>
      </c>
      <c r="E373" s="31">
        <v>60.5</v>
      </c>
      <c r="F373" s="31">
        <v>118</v>
      </c>
      <c r="G373" s="31">
        <v>55.3</v>
      </c>
      <c r="H373" s="31">
        <v>200.4</v>
      </c>
      <c r="I373" s="31">
        <v>307.70000000000005</v>
      </c>
      <c r="J373" s="31">
        <v>682.7</v>
      </c>
      <c r="K373" s="31">
        <v>699.2</v>
      </c>
      <c r="L373" s="31">
        <v>504.5</v>
      </c>
      <c r="M373" s="31">
        <v>283.39999999999998</v>
      </c>
      <c r="N373" s="31">
        <v>53.4</v>
      </c>
      <c r="O373" s="31">
        <v>2.2000000000000002</v>
      </c>
      <c r="P373" s="16">
        <f t="shared" si="269"/>
        <v>2968.2</v>
      </c>
    </row>
    <row r="374" spans="1:17" ht="16.05" customHeight="1" x14ac:dyDescent="0.2">
      <c r="A374" s="14" t="s">
        <v>86</v>
      </c>
      <c r="B374" s="15"/>
      <c r="C374" s="38" t="s">
        <v>22</v>
      </c>
      <c r="D374" s="32">
        <f t="shared" ref="D374:O374" si="274">IF(D373&lt;=0,"",D373/$P373%)</f>
        <v>3.032140691328078E-2</v>
      </c>
      <c r="E374" s="32">
        <f t="shared" si="274"/>
        <v>2.0382723536149858</v>
      </c>
      <c r="F374" s="32">
        <f t="shared" si="274"/>
        <v>3.9754733508523685</v>
      </c>
      <c r="G374" s="32">
        <f t="shared" si="274"/>
        <v>1.8630820025604744</v>
      </c>
      <c r="H374" s="32">
        <f t="shared" si="274"/>
        <v>6.7515666060238537</v>
      </c>
      <c r="I374" s="32">
        <f t="shared" si="274"/>
        <v>10.366552119129441</v>
      </c>
      <c r="J374" s="32">
        <f t="shared" si="274"/>
        <v>23.000471666329766</v>
      </c>
      <c r="K374" s="32">
        <f t="shared" si="274"/>
        <v>23.556364126406578</v>
      </c>
      <c r="L374" s="32">
        <f t="shared" si="274"/>
        <v>16.996833097500168</v>
      </c>
      <c r="M374" s="32">
        <f t="shared" si="274"/>
        <v>9.5478741324708576</v>
      </c>
      <c r="N374" s="32">
        <f t="shared" si="274"/>
        <v>1.7990701435213261</v>
      </c>
      <c r="O374" s="32">
        <f t="shared" si="274"/>
        <v>7.4118994676908578E-2</v>
      </c>
      <c r="P374" s="16">
        <f t="shared" si="269"/>
        <v>100</v>
      </c>
    </row>
    <row r="375" spans="1:17" ht="16.05" customHeight="1" x14ac:dyDescent="0.2">
      <c r="A375" s="36"/>
      <c r="B375" s="51"/>
      <c r="C375" s="37" t="s">
        <v>23</v>
      </c>
      <c r="D375" s="31">
        <v>0</v>
      </c>
      <c r="E375" s="31">
        <v>2.1</v>
      </c>
      <c r="F375" s="31">
        <v>36</v>
      </c>
      <c r="G375" s="31">
        <v>11.6</v>
      </c>
      <c r="H375" s="31">
        <v>125.2</v>
      </c>
      <c r="I375" s="31">
        <v>234.2</v>
      </c>
      <c r="J375" s="31">
        <v>978.9</v>
      </c>
      <c r="K375" s="31">
        <v>1508.9</v>
      </c>
      <c r="L375" s="31">
        <v>1207.4000000000001</v>
      </c>
      <c r="M375" s="31">
        <v>858.1</v>
      </c>
      <c r="N375" s="31">
        <v>110.5</v>
      </c>
      <c r="O375" s="31">
        <v>0</v>
      </c>
      <c r="P375" s="16">
        <f t="shared" si="269"/>
        <v>5072.9000000000005</v>
      </c>
    </row>
    <row r="376" spans="1:17" ht="16.05" customHeight="1" x14ac:dyDescent="0.2">
      <c r="A376" s="36"/>
      <c r="B376" s="51"/>
      <c r="C376" s="38" t="s">
        <v>22</v>
      </c>
      <c r="D376" s="32" t="str">
        <f t="shared" ref="D376:O376" si="275">IF(D375&lt;=0,"",D375/$P375%)</f>
        <v/>
      </c>
      <c r="E376" s="32">
        <f t="shared" si="275"/>
        <v>4.1396439906168064E-2</v>
      </c>
      <c r="F376" s="32">
        <f t="shared" si="275"/>
        <v>0.70965325553430969</v>
      </c>
      <c r="G376" s="32">
        <f t="shared" si="275"/>
        <v>0.22866604900549978</v>
      </c>
      <c r="H376" s="32">
        <f t="shared" si="275"/>
        <v>2.468016322024877</v>
      </c>
      <c r="I376" s="32">
        <f t="shared" si="275"/>
        <v>4.6166886790593145</v>
      </c>
      <c r="J376" s="32">
        <f t="shared" si="275"/>
        <v>19.29665477340377</v>
      </c>
      <c r="K376" s="32">
        <f t="shared" si="275"/>
        <v>29.74432770210333</v>
      </c>
      <c r="L376" s="32">
        <f t="shared" si="275"/>
        <v>23.800981687003489</v>
      </c>
      <c r="M376" s="32">
        <f t="shared" si="275"/>
        <v>16.915373849277533</v>
      </c>
      <c r="N376" s="32">
        <f t="shared" si="275"/>
        <v>2.1782412426817004</v>
      </c>
      <c r="O376" s="32" t="str">
        <f t="shared" si="275"/>
        <v/>
      </c>
      <c r="P376" s="16">
        <f t="shared" si="269"/>
        <v>99.999999999999972</v>
      </c>
    </row>
    <row r="377" spans="1:17" ht="16.05" customHeight="1" x14ac:dyDescent="0.2">
      <c r="A377" s="36"/>
      <c r="B377" s="51"/>
      <c r="C377" s="37" t="s">
        <v>24</v>
      </c>
      <c r="D377" s="16">
        <f>SUM(D375,D373)</f>
        <v>0.9</v>
      </c>
      <c r="E377" s="16">
        <f t="shared" ref="E377:O377" si="276">SUM(E375,E373)</f>
        <v>62.6</v>
      </c>
      <c r="F377" s="16">
        <f t="shared" si="276"/>
        <v>154</v>
      </c>
      <c r="G377" s="16">
        <f t="shared" si="276"/>
        <v>66.899999999999991</v>
      </c>
      <c r="H377" s="16">
        <f t="shared" si="276"/>
        <v>325.60000000000002</v>
      </c>
      <c r="I377" s="16">
        <f t="shared" si="276"/>
        <v>541.90000000000009</v>
      </c>
      <c r="J377" s="16">
        <f t="shared" si="276"/>
        <v>1661.6</v>
      </c>
      <c r="K377" s="16">
        <f t="shared" si="276"/>
        <v>2208.1000000000004</v>
      </c>
      <c r="L377" s="16">
        <f t="shared" si="276"/>
        <v>1711.9</v>
      </c>
      <c r="M377" s="16">
        <f t="shared" si="276"/>
        <v>1141.5</v>
      </c>
      <c r="N377" s="16">
        <f t="shared" si="276"/>
        <v>163.9</v>
      </c>
      <c r="O377" s="16">
        <f t="shared" si="276"/>
        <v>2.2000000000000002</v>
      </c>
      <c r="P377" s="16">
        <f t="shared" si="269"/>
        <v>8041.0999999999995</v>
      </c>
    </row>
    <row r="378" spans="1:17" ht="16.05" customHeight="1" x14ac:dyDescent="0.2">
      <c r="A378" s="40"/>
      <c r="B378" s="52"/>
      <c r="C378" s="38" t="s">
        <v>22</v>
      </c>
      <c r="D378" s="32">
        <f t="shared" ref="D378:O378" si="277">IF(D377&lt;=0,"",D377/$P377%)</f>
        <v>1.1192498538757135E-2</v>
      </c>
      <c r="E378" s="32">
        <f t="shared" si="277"/>
        <v>0.77850045391799627</v>
      </c>
      <c r="F378" s="32">
        <f t="shared" si="277"/>
        <v>1.915160861076221</v>
      </c>
      <c r="G378" s="32">
        <f t="shared" si="277"/>
        <v>0.83197572471428027</v>
      </c>
      <c r="H378" s="32">
        <f t="shared" si="277"/>
        <v>4.0491972491325816</v>
      </c>
      <c r="I378" s="32">
        <f t="shared" si="277"/>
        <v>6.7391277312805471</v>
      </c>
      <c r="J378" s="32">
        <f t="shared" si="277"/>
        <v>20.663839524443173</v>
      </c>
      <c r="K378" s="32">
        <f t="shared" si="277"/>
        <v>27.460173359366259</v>
      </c>
      <c r="L378" s="32">
        <f t="shared" si="277"/>
        <v>21.289375831664824</v>
      </c>
      <c r="M378" s="32">
        <f t="shared" si="277"/>
        <v>14.1958189799903</v>
      </c>
      <c r="N378" s="32">
        <f t="shared" si="277"/>
        <v>2.0382783450025492</v>
      </c>
      <c r="O378" s="32">
        <f t="shared" si="277"/>
        <v>2.7359440872517442E-2</v>
      </c>
      <c r="P378" s="16">
        <f>SUM(D378:O378)</f>
        <v>100.00000000000001</v>
      </c>
    </row>
  </sheetData>
  <mergeCells count="2">
    <mergeCell ref="A7:B7"/>
    <mergeCell ref="A295:B295"/>
  </mergeCells>
  <phoneticPr fontId="3"/>
  <printOptions horizontalCentered="1"/>
  <pageMargins left="0.59055118110236227" right="0.51181102362204722" top="0.78740157480314965" bottom="0.78740157480314965" header="0.51181102362204722" footer="0.43307086614173229"/>
  <pageSetup paperSize="9" scale="47" firstPageNumber="165" orientation="portrait" useFirstPageNumber="1" r:id="rId1"/>
  <headerFooter alignWithMargins="0"/>
  <rowBreaks count="3" manualBreakCount="3">
    <brk id="96" max="15" man="1"/>
    <brk id="192" max="15" man="1"/>
    <brk id="28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S378"/>
  <sheetViews>
    <sheetView showGridLines="0" showZeros="0" view="pageBreakPreview" zoomScale="80" zoomScaleNormal="89" zoomScaleSheetLayoutView="8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Q7" sqref="Q7"/>
    </sheetView>
  </sheetViews>
  <sheetFormatPr defaultColWidth="9" defaultRowHeight="16.05" customHeight="1" x14ac:dyDescent="0.2"/>
  <cols>
    <col min="1" max="1" width="7.44140625" style="1" bestFit="1" customWidth="1"/>
    <col min="2" max="2" width="13.44140625" style="1" bestFit="1" customWidth="1"/>
    <col min="3" max="3" width="12.21875" style="2" customWidth="1"/>
    <col min="4" max="15" width="10.6640625" style="2" customWidth="1"/>
    <col min="16" max="16" width="12.6640625" style="2" customWidth="1"/>
    <col min="17" max="17" width="9" style="2"/>
    <col min="18" max="18" width="9.77734375" style="2" bestFit="1" customWidth="1"/>
    <col min="19" max="16384" width="9" style="2"/>
  </cols>
  <sheetData>
    <row r="1" spans="1:16" ht="16.05" customHeight="1" x14ac:dyDescent="0.2">
      <c r="A1" s="2" t="s">
        <v>120</v>
      </c>
    </row>
    <row r="2" spans="1:16" ht="16.05" customHeight="1" x14ac:dyDescent="0.2">
      <c r="A2" s="2" t="s">
        <v>1</v>
      </c>
    </row>
    <row r="4" spans="1:16" ht="16.05" customHeight="1" x14ac:dyDescent="0.2">
      <c r="A4" s="3" t="s">
        <v>2</v>
      </c>
      <c r="B4" s="3" t="s">
        <v>88</v>
      </c>
    </row>
    <row r="5" spans="1:16" ht="16.05" customHeight="1" x14ac:dyDescent="0.2">
      <c r="P5" s="4" t="s">
        <v>4</v>
      </c>
    </row>
    <row r="6" spans="1:16" ht="16.05" customHeight="1" x14ac:dyDescent="0.2">
      <c r="A6" s="5" t="s">
        <v>5</v>
      </c>
      <c r="B6" s="6"/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7" t="s">
        <v>19</v>
      </c>
    </row>
    <row r="7" spans="1:16" ht="16.05" customHeight="1" x14ac:dyDescent="0.2">
      <c r="A7" s="56" t="s">
        <v>20</v>
      </c>
      <c r="B7" s="57"/>
      <c r="C7" s="37" t="s">
        <v>21</v>
      </c>
      <c r="D7" s="8">
        <f>SUM(D13,D19,D25,D31)</f>
        <v>20.399999999999999</v>
      </c>
      <c r="E7" s="8">
        <f t="shared" ref="E7:O11" si="0">SUM(E13,E19,E25,E31)</f>
        <v>0</v>
      </c>
      <c r="F7" s="8">
        <f t="shared" si="0"/>
        <v>79.2</v>
      </c>
      <c r="G7" s="8">
        <f t="shared" si="0"/>
        <v>367.5</v>
      </c>
      <c r="H7" s="8">
        <f t="shared" si="0"/>
        <v>236.4</v>
      </c>
      <c r="I7" s="8">
        <f t="shared" si="0"/>
        <v>98.9</v>
      </c>
      <c r="J7" s="8">
        <f t="shared" si="0"/>
        <v>30.7</v>
      </c>
      <c r="K7" s="8">
        <f t="shared" si="0"/>
        <v>0</v>
      </c>
      <c r="L7" s="8">
        <f t="shared" si="0"/>
        <v>851.80000000000007</v>
      </c>
      <c r="M7" s="8">
        <f t="shared" si="0"/>
        <v>1863.6</v>
      </c>
      <c r="N7" s="8">
        <f t="shared" si="0"/>
        <v>340.9</v>
      </c>
      <c r="O7" s="8">
        <f t="shared" si="0"/>
        <v>28.7</v>
      </c>
      <c r="P7" s="16">
        <f>SUM(D7:O7)</f>
        <v>3918.1</v>
      </c>
    </row>
    <row r="8" spans="1:16" ht="16.05" customHeight="1" x14ac:dyDescent="0.2">
      <c r="A8" s="36"/>
      <c r="C8" s="38" t="s">
        <v>22</v>
      </c>
      <c r="D8" s="10">
        <f>IF(D7&lt;=0,"",D7/$P7%)</f>
        <v>0.5206605242336847</v>
      </c>
      <c r="E8" s="10" t="str">
        <f t="shared" ref="E8:O8" si="1">IF(E7&lt;=0,"",E7/$P7%)</f>
        <v/>
      </c>
      <c r="F8" s="10">
        <f t="shared" si="1"/>
        <v>2.0213879176131289</v>
      </c>
      <c r="G8" s="10">
        <f t="shared" si="1"/>
        <v>9.3795462086215267</v>
      </c>
      <c r="H8" s="10">
        <f t="shared" si="1"/>
        <v>6.0335366631785821</v>
      </c>
      <c r="I8" s="10">
        <f t="shared" si="1"/>
        <v>2.5241826395446774</v>
      </c>
      <c r="J8" s="10">
        <f t="shared" si="1"/>
        <v>0.78354304382226081</v>
      </c>
      <c r="K8" s="10" t="str">
        <f t="shared" si="1"/>
        <v/>
      </c>
      <c r="L8" s="10">
        <f t="shared" si="1"/>
        <v>21.740129144228074</v>
      </c>
      <c r="M8" s="10">
        <f t="shared" si="1"/>
        <v>47.563870243230141</v>
      </c>
      <c r="N8" s="10">
        <f t="shared" si="1"/>
        <v>8.700645721140349</v>
      </c>
      <c r="O8" s="10">
        <f t="shared" si="1"/>
        <v>0.73249789438758584</v>
      </c>
      <c r="P8" s="16">
        <f>SUM(D8:O8)</f>
        <v>100.00000000000001</v>
      </c>
    </row>
    <row r="9" spans="1:16" ht="16.05" customHeight="1" x14ac:dyDescent="0.2">
      <c r="A9" s="36"/>
      <c r="C9" s="37" t="s">
        <v>23</v>
      </c>
      <c r="D9" s="8">
        <f>SUM(D15,D21,D27,D33)</f>
        <v>104.4</v>
      </c>
      <c r="E9" s="8">
        <f t="shared" si="0"/>
        <v>138.6</v>
      </c>
      <c r="F9" s="8">
        <f t="shared" si="0"/>
        <v>158.6</v>
      </c>
      <c r="G9" s="8">
        <f t="shared" si="0"/>
        <v>168.1</v>
      </c>
      <c r="H9" s="8">
        <f t="shared" si="0"/>
        <v>248.5</v>
      </c>
      <c r="I9" s="8">
        <f t="shared" si="0"/>
        <v>138.9</v>
      </c>
      <c r="J9" s="8">
        <f t="shared" si="0"/>
        <v>178.8</v>
      </c>
      <c r="K9" s="8">
        <f t="shared" si="0"/>
        <v>0</v>
      </c>
      <c r="L9" s="8">
        <f t="shared" si="0"/>
        <v>95.4</v>
      </c>
      <c r="M9" s="8">
        <f t="shared" si="0"/>
        <v>89.1</v>
      </c>
      <c r="N9" s="8">
        <f t="shared" si="0"/>
        <v>65.900000000000006</v>
      </c>
      <c r="O9" s="8">
        <f t="shared" si="0"/>
        <v>0</v>
      </c>
      <c r="P9" s="16">
        <f>SUM(D9:O9)</f>
        <v>1386.3000000000002</v>
      </c>
    </row>
    <row r="10" spans="1:16" ht="16.05" customHeight="1" x14ac:dyDescent="0.2">
      <c r="A10" s="36"/>
      <c r="C10" s="38" t="s">
        <v>22</v>
      </c>
      <c r="D10" s="10">
        <f t="shared" ref="D10:O10" si="2">IF(D9&lt;=0,"",D9/$P9%)</f>
        <v>7.5308374810647045</v>
      </c>
      <c r="E10" s="10">
        <f t="shared" si="2"/>
        <v>9.9978359662410714</v>
      </c>
      <c r="F10" s="10">
        <f t="shared" si="2"/>
        <v>11.440525138858831</v>
      </c>
      <c r="G10" s="10">
        <f t="shared" si="2"/>
        <v>12.125802495852268</v>
      </c>
      <c r="H10" s="10">
        <f t="shared" si="2"/>
        <v>17.92541296977566</v>
      </c>
      <c r="I10" s="10">
        <f t="shared" si="2"/>
        <v>10.01947630383034</v>
      </c>
      <c r="J10" s="10">
        <f t="shared" si="2"/>
        <v>12.89764120320277</v>
      </c>
      <c r="K10" s="10" t="str">
        <f t="shared" si="2"/>
        <v/>
      </c>
      <c r="L10" s="10">
        <f t="shared" si="2"/>
        <v>6.8816273533867127</v>
      </c>
      <c r="M10" s="10">
        <f t="shared" si="2"/>
        <v>6.4271802640121178</v>
      </c>
      <c r="N10" s="10">
        <f t="shared" si="2"/>
        <v>4.7536608237755171</v>
      </c>
      <c r="O10" s="10" t="str">
        <f t="shared" si="2"/>
        <v/>
      </c>
      <c r="P10" s="16">
        <f>SUM(D10:O10)</f>
        <v>100.00000000000001</v>
      </c>
    </row>
    <row r="11" spans="1:16" ht="16.05" customHeight="1" x14ac:dyDescent="0.2">
      <c r="A11" s="36"/>
      <c r="B11" s="45"/>
      <c r="C11" s="37" t="s">
        <v>24</v>
      </c>
      <c r="D11" s="8">
        <f>SUM(D17,D23,D29,D35)</f>
        <v>124.80000000000001</v>
      </c>
      <c r="E11" s="8">
        <f t="shared" si="0"/>
        <v>138.6</v>
      </c>
      <c r="F11" s="8">
        <f t="shared" si="0"/>
        <v>237.8</v>
      </c>
      <c r="G11" s="8">
        <f t="shared" si="0"/>
        <v>535.6</v>
      </c>
      <c r="H11" s="8">
        <f t="shared" si="0"/>
        <v>484.9</v>
      </c>
      <c r="I11" s="8">
        <f t="shared" si="0"/>
        <v>237.8</v>
      </c>
      <c r="J11" s="8">
        <f t="shared" si="0"/>
        <v>209.5</v>
      </c>
      <c r="K11" s="8">
        <f t="shared" si="0"/>
        <v>0</v>
      </c>
      <c r="L11" s="8">
        <f t="shared" si="0"/>
        <v>947.2</v>
      </c>
      <c r="M11" s="8">
        <f t="shared" si="0"/>
        <v>1952.6999999999998</v>
      </c>
      <c r="N11" s="8">
        <f t="shared" si="0"/>
        <v>406.79999999999995</v>
      </c>
      <c r="O11" s="8">
        <f t="shared" si="0"/>
        <v>28.7</v>
      </c>
      <c r="P11" s="16">
        <f>SUM(D11:O11)</f>
        <v>5304.4</v>
      </c>
    </row>
    <row r="12" spans="1:16" ht="16.05" customHeight="1" x14ac:dyDescent="0.2">
      <c r="A12" s="36"/>
      <c r="B12" s="39"/>
      <c r="C12" s="38" t="s">
        <v>22</v>
      </c>
      <c r="D12" s="10">
        <f t="shared" ref="D12:O12" si="3">IF(D11&lt;=0,"",D11/$P11%)</f>
        <v>2.3527637433074431</v>
      </c>
      <c r="E12" s="10">
        <f t="shared" si="3"/>
        <v>2.6129251187693234</v>
      </c>
      <c r="F12" s="10">
        <f t="shared" si="3"/>
        <v>4.4830706583213944</v>
      </c>
      <c r="G12" s="10">
        <f t="shared" si="3"/>
        <v>10.097277731694444</v>
      </c>
      <c r="H12" s="10">
        <f t="shared" si="3"/>
        <v>9.1414674609757931</v>
      </c>
      <c r="I12" s="10">
        <f t="shared" si="3"/>
        <v>4.4830706583213944</v>
      </c>
      <c r="J12" s="10">
        <f t="shared" si="3"/>
        <v>3.9495513158886966</v>
      </c>
      <c r="K12" s="10" t="str">
        <f t="shared" si="3"/>
        <v/>
      </c>
      <c r="L12" s="10">
        <f t="shared" si="3"/>
        <v>17.8568735389488</v>
      </c>
      <c r="M12" s="10">
        <f t="shared" si="3"/>
        <v>36.81283462785612</v>
      </c>
      <c r="N12" s="10">
        <f t="shared" si="3"/>
        <v>7.6691048940502222</v>
      </c>
      <c r="O12" s="10">
        <f t="shared" si="3"/>
        <v>0.54106025186637507</v>
      </c>
      <c r="P12" s="16">
        <f t="shared" ref="P12:P89" si="4">SUM(D12:O12)</f>
        <v>100</v>
      </c>
    </row>
    <row r="13" spans="1:16" ht="16.05" customHeight="1" x14ac:dyDescent="0.2">
      <c r="A13" s="36"/>
      <c r="B13" s="36" t="s">
        <v>25</v>
      </c>
      <c r="C13" s="37" t="s">
        <v>21</v>
      </c>
      <c r="D13" s="8">
        <v>20.399999999999999</v>
      </c>
      <c r="E13" s="8">
        <v>0</v>
      </c>
      <c r="F13" s="8">
        <v>79.2</v>
      </c>
      <c r="G13" s="8">
        <v>367.5</v>
      </c>
      <c r="H13" s="8">
        <v>236.4</v>
      </c>
      <c r="I13" s="8">
        <v>98.9</v>
      </c>
      <c r="J13" s="8">
        <v>30.7</v>
      </c>
      <c r="K13" s="8">
        <v>0</v>
      </c>
      <c r="L13" s="8">
        <v>66.099999999999994</v>
      </c>
      <c r="M13" s="8">
        <v>154.5</v>
      </c>
      <c r="N13" s="8">
        <v>140.69999999999999</v>
      </c>
      <c r="O13" s="8">
        <v>4.5</v>
      </c>
      <c r="P13" s="16">
        <f t="shared" si="4"/>
        <v>1198.9000000000001</v>
      </c>
    </row>
    <row r="14" spans="1:16" ht="16.05" customHeight="1" x14ac:dyDescent="0.2">
      <c r="A14" s="36"/>
      <c r="B14" s="36"/>
      <c r="C14" s="38" t="s">
        <v>22</v>
      </c>
      <c r="D14" s="10">
        <f t="shared" ref="D14:O14" si="5">IF(D13&lt;=0,"",D13/$P13%)</f>
        <v>1.7015597631161896</v>
      </c>
      <c r="E14" s="10" t="str">
        <f t="shared" si="5"/>
        <v/>
      </c>
      <c r="F14" s="10">
        <f t="shared" si="5"/>
        <v>6.6060555509216776</v>
      </c>
      <c r="G14" s="10">
        <f t="shared" si="5"/>
        <v>30.653098673784299</v>
      </c>
      <c r="H14" s="10">
        <f t="shared" si="5"/>
        <v>19.718074901993493</v>
      </c>
      <c r="I14" s="10">
        <f t="shared" si="5"/>
        <v>8.2492284594211363</v>
      </c>
      <c r="J14" s="10">
        <f t="shared" si="5"/>
        <v>2.5606806239052462</v>
      </c>
      <c r="K14" s="10" t="str">
        <f t="shared" si="5"/>
        <v/>
      </c>
      <c r="L14" s="10">
        <f t="shared" si="5"/>
        <v>5.5133872716656924</v>
      </c>
      <c r="M14" s="10">
        <f t="shared" si="5"/>
        <v>12.886812911835849</v>
      </c>
      <c r="N14" s="10">
        <f t="shared" si="5"/>
        <v>11.735757777963132</v>
      </c>
      <c r="O14" s="10">
        <f t="shared" si="5"/>
        <v>0.37534406539327714</v>
      </c>
      <c r="P14" s="16">
        <f t="shared" si="4"/>
        <v>99.999999999999986</v>
      </c>
    </row>
    <row r="15" spans="1:16" ht="16.05" customHeight="1" x14ac:dyDescent="0.2">
      <c r="A15" s="36"/>
      <c r="B15" s="36"/>
      <c r="C15" s="37" t="s">
        <v>23</v>
      </c>
      <c r="D15" s="8">
        <v>104.4</v>
      </c>
      <c r="E15" s="8">
        <v>138.6</v>
      </c>
      <c r="F15" s="8">
        <v>158.6</v>
      </c>
      <c r="G15" s="8">
        <v>168.1</v>
      </c>
      <c r="H15" s="8">
        <v>248.5</v>
      </c>
      <c r="I15" s="8">
        <v>138.9</v>
      </c>
      <c r="J15" s="8">
        <v>178.8</v>
      </c>
      <c r="K15" s="8">
        <v>0</v>
      </c>
      <c r="L15" s="8">
        <v>95.4</v>
      </c>
      <c r="M15" s="8">
        <v>89.1</v>
      </c>
      <c r="N15" s="8">
        <v>65.900000000000006</v>
      </c>
      <c r="O15" s="8">
        <v>0</v>
      </c>
      <c r="P15" s="16">
        <f t="shared" si="4"/>
        <v>1386.3000000000002</v>
      </c>
    </row>
    <row r="16" spans="1:16" ht="16.05" customHeight="1" x14ac:dyDescent="0.2">
      <c r="A16" s="36"/>
      <c r="B16" s="36"/>
      <c r="C16" s="38" t="s">
        <v>22</v>
      </c>
      <c r="D16" s="10">
        <f t="shared" ref="D16:O18" si="6">IF(D15&lt;=0,"",D15/$P15%)</f>
        <v>7.5308374810647045</v>
      </c>
      <c r="E16" s="10">
        <f t="shared" si="6"/>
        <v>9.9978359662410714</v>
      </c>
      <c r="F16" s="10">
        <f t="shared" si="6"/>
        <v>11.440525138858831</v>
      </c>
      <c r="G16" s="10">
        <f t="shared" si="6"/>
        <v>12.125802495852268</v>
      </c>
      <c r="H16" s="10">
        <f t="shared" si="6"/>
        <v>17.92541296977566</v>
      </c>
      <c r="I16" s="10">
        <f t="shared" si="6"/>
        <v>10.01947630383034</v>
      </c>
      <c r="J16" s="10">
        <f t="shared" si="6"/>
        <v>12.89764120320277</v>
      </c>
      <c r="K16" s="10" t="str">
        <f t="shared" si="6"/>
        <v/>
      </c>
      <c r="L16" s="10">
        <f t="shared" si="6"/>
        <v>6.8816273533867127</v>
      </c>
      <c r="M16" s="10">
        <f t="shared" si="6"/>
        <v>6.4271802640121178</v>
      </c>
      <c r="N16" s="10">
        <f t="shared" si="6"/>
        <v>4.7536608237755171</v>
      </c>
      <c r="O16" s="10" t="str">
        <f t="shared" si="6"/>
        <v/>
      </c>
      <c r="P16" s="16">
        <f t="shared" si="4"/>
        <v>100.00000000000001</v>
      </c>
    </row>
    <row r="17" spans="1:16" ht="16.05" customHeight="1" x14ac:dyDescent="0.2">
      <c r="A17" s="36"/>
      <c r="B17" s="36"/>
      <c r="C17" s="37" t="s">
        <v>24</v>
      </c>
      <c r="D17" s="9">
        <f>SUM(D15,D13)</f>
        <v>124.80000000000001</v>
      </c>
      <c r="E17" s="9">
        <f t="shared" ref="E17:O17" si="7">SUM(E15,E13)</f>
        <v>138.6</v>
      </c>
      <c r="F17" s="9">
        <f t="shared" si="7"/>
        <v>237.8</v>
      </c>
      <c r="G17" s="9">
        <f t="shared" si="7"/>
        <v>535.6</v>
      </c>
      <c r="H17" s="9">
        <f t="shared" si="7"/>
        <v>484.9</v>
      </c>
      <c r="I17" s="9">
        <f t="shared" si="7"/>
        <v>237.8</v>
      </c>
      <c r="J17" s="9">
        <f t="shared" si="7"/>
        <v>209.5</v>
      </c>
      <c r="K17" s="9">
        <f t="shared" si="7"/>
        <v>0</v>
      </c>
      <c r="L17" s="9">
        <f t="shared" si="7"/>
        <v>161.5</v>
      </c>
      <c r="M17" s="9">
        <f t="shared" si="7"/>
        <v>243.6</v>
      </c>
      <c r="N17" s="9">
        <f t="shared" si="7"/>
        <v>206.6</v>
      </c>
      <c r="O17" s="9">
        <f t="shared" si="7"/>
        <v>4.5</v>
      </c>
      <c r="P17" s="16">
        <f t="shared" si="4"/>
        <v>2585.1999999999998</v>
      </c>
    </row>
    <row r="18" spans="1:16" ht="16.05" customHeight="1" x14ac:dyDescent="0.2">
      <c r="A18" s="36"/>
      <c r="B18" s="40"/>
      <c r="C18" s="38" t="s">
        <v>22</v>
      </c>
      <c r="D18" s="10">
        <f t="shared" si="6"/>
        <v>4.8274794986848226</v>
      </c>
      <c r="E18" s="10">
        <f t="shared" si="6"/>
        <v>5.3612873278663162</v>
      </c>
      <c r="F18" s="10">
        <f t="shared" si="6"/>
        <v>9.1985146216927145</v>
      </c>
      <c r="G18" s="10">
        <f t="shared" si="6"/>
        <v>20.717932848522363</v>
      </c>
      <c r="H18" s="10">
        <f t="shared" si="6"/>
        <v>18.756769302181652</v>
      </c>
      <c r="I18" s="10">
        <f t="shared" si="6"/>
        <v>9.1985146216927145</v>
      </c>
      <c r="J18" s="10">
        <f t="shared" si="6"/>
        <v>8.1038217546031266</v>
      </c>
      <c r="K18" s="10" t="str">
        <f t="shared" si="6"/>
        <v/>
      </c>
      <c r="L18" s="10">
        <f t="shared" si="6"/>
        <v>6.2470988704935797</v>
      </c>
      <c r="M18" s="10">
        <f t="shared" si="6"/>
        <v>9.4228686368559504</v>
      </c>
      <c r="N18" s="10">
        <f t="shared" si="6"/>
        <v>7.9916447470215077</v>
      </c>
      <c r="O18" s="10">
        <f t="shared" si="6"/>
        <v>0.17406777038527002</v>
      </c>
      <c r="P18" s="16">
        <f t="shared" si="4"/>
        <v>100.00000000000001</v>
      </c>
    </row>
    <row r="19" spans="1:16" ht="16.05" customHeight="1" x14ac:dyDescent="0.2">
      <c r="A19" s="36"/>
      <c r="B19" s="36" t="s">
        <v>26</v>
      </c>
      <c r="C19" s="37" t="s">
        <v>21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785.7</v>
      </c>
      <c r="M19" s="8">
        <v>1709.1</v>
      </c>
      <c r="N19" s="8">
        <v>200.2</v>
      </c>
      <c r="O19" s="8">
        <v>24.2</v>
      </c>
      <c r="P19" s="16">
        <f t="shared" ref="P19:P24" si="8">SUM(D19:O19)</f>
        <v>2719.2</v>
      </c>
    </row>
    <row r="20" spans="1:16" ht="16.05" customHeight="1" x14ac:dyDescent="0.2">
      <c r="A20" s="36"/>
      <c r="B20" s="36"/>
      <c r="C20" s="38" t="s">
        <v>22</v>
      </c>
      <c r="D20" s="10" t="str">
        <f t="shared" ref="D20:O20" si="9">IF(D19&lt;=0,"",D19/$P19%)</f>
        <v/>
      </c>
      <c r="E20" s="10" t="str">
        <f t="shared" si="9"/>
        <v/>
      </c>
      <c r="F20" s="10" t="str">
        <f t="shared" si="9"/>
        <v/>
      </c>
      <c r="G20" s="10" t="str">
        <f t="shared" si="9"/>
        <v/>
      </c>
      <c r="H20" s="10" t="str">
        <f t="shared" si="9"/>
        <v/>
      </c>
      <c r="I20" s="10" t="str">
        <f t="shared" si="9"/>
        <v/>
      </c>
      <c r="J20" s="10" t="str">
        <f t="shared" si="9"/>
        <v/>
      </c>
      <c r="K20" s="10" t="str">
        <f t="shared" si="9"/>
        <v/>
      </c>
      <c r="L20" s="10">
        <f t="shared" si="9"/>
        <v>28.8945278022948</v>
      </c>
      <c r="M20" s="10">
        <f t="shared" si="9"/>
        <v>62.853045013239189</v>
      </c>
      <c r="N20" s="10">
        <f t="shared" si="9"/>
        <v>7.3624595469255665</v>
      </c>
      <c r="O20" s="10">
        <f t="shared" si="9"/>
        <v>0.88996763754045316</v>
      </c>
      <c r="P20" s="16">
        <f t="shared" si="8"/>
        <v>100</v>
      </c>
    </row>
    <row r="21" spans="1:16" ht="16.05" customHeight="1" x14ac:dyDescent="0.2">
      <c r="A21" s="36"/>
      <c r="B21" s="36"/>
      <c r="C21" s="37" t="s">
        <v>23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16">
        <f t="shared" si="8"/>
        <v>0</v>
      </c>
    </row>
    <row r="22" spans="1:16" ht="16.05" customHeight="1" x14ac:dyDescent="0.2">
      <c r="A22" s="36"/>
      <c r="B22" s="36"/>
      <c r="C22" s="38" t="s">
        <v>22</v>
      </c>
      <c r="D22" s="10" t="str">
        <f t="shared" ref="D22:O22" si="10">IF(D21&lt;=0,"",D21/$P21%)</f>
        <v/>
      </c>
      <c r="E22" s="10" t="str">
        <f t="shared" si="10"/>
        <v/>
      </c>
      <c r="F22" s="10" t="str">
        <f t="shared" si="10"/>
        <v/>
      </c>
      <c r="G22" s="10" t="str">
        <f t="shared" si="10"/>
        <v/>
      </c>
      <c r="H22" s="10" t="str">
        <f t="shared" si="10"/>
        <v/>
      </c>
      <c r="I22" s="10" t="str">
        <f t="shared" si="10"/>
        <v/>
      </c>
      <c r="J22" s="10" t="str">
        <f t="shared" si="10"/>
        <v/>
      </c>
      <c r="K22" s="10" t="str">
        <f t="shared" si="10"/>
        <v/>
      </c>
      <c r="L22" s="10" t="str">
        <f t="shared" si="10"/>
        <v/>
      </c>
      <c r="M22" s="10" t="str">
        <f t="shared" si="10"/>
        <v/>
      </c>
      <c r="N22" s="10" t="str">
        <f t="shared" si="10"/>
        <v/>
      </c>
      <c r="O22" s="10" t="str">
        <f t="shared" si="10"/>
        <v/>
      </c>
      <c r="P22" s="16">
        <f t="shared" si="8"/>
        <v>0</v>
      </c>
    </row>
    <row r="23" spans="1:16" ht="16.05" customHeight="1" x14ac:dyDescent="0.2">
      <c r="A23" s="36"/>
      <c r="B23" s="36"/>
      <c r="C23" s="37" t="s">
        <v>24</v>
      </c>
      <c r="D23" s="9">
        <f>SUM(D21,D19)</f>
        <v>0</v>
      </c>
      <c r="E23" s="9">
        <f t="shared" ref="E23:O23" si="11">SUM(E21,E19)</f>
        <v>0</v>
      </c>
      <c r="F23" s="9">
        <f t="shared" si="11"/>
        <v>0</v>
      </c>
      <c r="G23" s="9">
        <f t="shared" si="11"/>
        <v>0</v>
      </c>
      <c r="H23" s="9">
        <f t="shared" si="11"/>
        <v>0</v>
      </c>
      <c r="I23" s="9">
        <f t="shared" si="11"/>
        <v>0</v>
      </c>
      <c r="J23" s="9">
        <f t="shared" si="11"/>
        <v>0</v>
      </c>
      <c r="K23" s="9">
        <f t="shared" si="11"/>
        <v>0</v>
      </c>
      <c r="L23" s="9">
        <f t="shared" si="11"/>
        <v>785.7</v>
      </c>
      <c r="M23" s="9">
        <f t="shared" si="11"/>
        <v>1709.1</v>
      </c>
      <c r="N23" s="9">
        <f t="shared" si="11"/>
        <v>200.2</v>
      </c>
      <c r="O23" s="9">
        <f t="shared" si="11"/>
        <v>24.2</v>
      </c>
      <c r="P23" s="16">
        <f t="shared" si="8"/>
        <v>2719.2</v>
      </c>
    </row>
    <row r="24" spans="1:16" ht="16.05" customHeight="1" x14ac:dyDescent="0.2">
      <c r="A24" s="36"/>
      <c r="B24" s="40"/>
      <c r="C24" s="38" t="s">
        <v>22</v>
      </c>
      <c r="D24" s="10" t="str">
        <f t="shared" ref="D24:O24" si="12">IF(D23&lt;=0,"",D23/$P23%)</f>
        <v/>
      </c>
      <c r="E24" s="10" t="str">
        <f t="shared" si="12"/>
        <v/>
      </c>
      <c r="F24" s="10" t="str">
        <f t="shared" si="12"/>
        <v/>
      </c>
      <c r="G24" s="10" t="str">
        <f t="shared" si="12"/>
        <v/>
      </c>
      <c r="H24" s="10" t="str">
        <f t="shared" si="12"/>
        <v/>
      </c>
      <c r="I24" s="10" t="str">
        <f t="shared" si="12"/>
        <v/>
      </c>
      <c r="J24" s="10" t="str">
        <f t="shared" si="12"/>
        <v/>
      </c>
      <c r="K24" s="10" t="str">
        <f t="shared" si="12"/>
        <v/>
      </c>
      <c r="L24" s="10">
        <f t="shared" si="12"/>
        <v>28.8945278022948</v>
      </c>
      <c r="M24" s="10">
        <f t="shared" si="12"/>
        <v>62.853045013239189</v>
      </c>
      <c r="N24" s="10">
        <f t="shared" si="12"/>
        <v>7.3624595469255665</v>
      </c>
      <c r="O24" s="10">
        <f t="shared" si="12"/>
        <v>0.88996763754045316</v>
      </c>
      <c r="P24" s="16">
        <f t="shared" si="8"/>
        <v>100</v>
      </c>
    </row>
    <row r="25" spans="1:16" ht="16.05" customHeight="1" x14ac:dyDescent="0.2">
      <c r="A25" s="36"/>
      <c r="B25" s="36" t="s">
        <v>27</v>
      </c>
      <c r="C25" s="37" t="s">
        <v>21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6">
        <f t="shared" ref="P25:P36" si="13">SUM(D25:O25)</f>
        <v>0</v>
      </c>
    </row>
    <row r="26" spans="1:16" ht="16.05" customHeight="1" x14ac:dyDescent="0.2">
      <c r="A26" s="36"/>
      <c r="B26" s="36"/>
      <c r="C26" s="38" t="s">
        <v>22</v>
      </c>
      <c r="D26" s="10" t="str">
        <f t="shared" ref="D26:O26" si="14">IF(D25&lt;=0,"",D25/$P25%)</f>
        <v/>
      </c>
      <c r="E26" s="10" t="str">
        <f t="shared" si="14"/>
        <v/>
      </c>
      <c r="F26" s="10" t="str">
        <f t="shared" si="14"/>
        <v/>
      </c>
      <c r="G26" s="10" t="str">
        <f t="shared" si="14"/>
        <v/>
      </c>
      <c r="H26" s="10" t="str">
        <f t="shared" si="14"/>
        <v/>
      </c>
      <c r="I26" s="10" t="str">
        <f t="shared" si="14"/>
        <v/>
      </c>
      <c r="J26" s="10" t="str">
        <f t="shared" si="14"/>
        <v/>
      </c>
      <c r="K26" s="10" t="str">
        <f t="shared" si="14"/>
        <v/>
      </c>
      <c r="L26" s="10" t="str">
        <f t="shared" si="14"/>
        <v/>
      </c>
      <c r="M26" s="10" t="str">
        <f t="shared" si="14"/>
        <v/>
      </c>
      <c r="N26" s="10" t="str">
        <f t="shared" si="14"/>
        <v/>
      </c>
      <c r="O26" s="10" t="str">
        <f t="shared" si="14"/>
        <v/>
      </c>
      <c r="P26" s="16">
        <f t="shared" si="13"/>
        <v>0</v>
      </c>
    </row>
    <row r="27" spans="1:16" ht="16.05" customHeight="1" x14ac:dyDescent="0.2">
      <c r="A27" s="36"/>
      <c r="B27" s="36"/>
      <c r="C27" s="37" t="s">
        <v>23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16">
        <f t="shared" si="13"/>
        <v>0</v>
      </c>
    </row>
    <row r="28" spans="1:16" ht="16.05" customHeight="1" x14ac:dyDescent="0.2">
      <c r="A28" s="36"/>
      <c r="B28" s="36"/>
      <c r="C28" s="38" t="s">
        <v>22</v>
      </c>
      <c r="D28" s="10" t="str">
        <f t="shared" ref="D28:O28" si="15">IF(D27&lt;=0,"",D27/$P27%)</f>
        <v/>
      </c>
      <c r="E28" s="10" t="str">
        <f t="shared" si="15"/>
        <v/>
      </c>
      <c r="F28" s="10" t="str">
        <f t="shared" si="15"/>
        <v/>
      </c>
      <c r="G28" s="10" t="str">
        <f t="shared" si="15"/>
        <v/>
      </c>
      <c r="H28" s="10" t="str">
        <f t="shared" si="15"/>
        <v/>
      </c>
      <c r="I28" s="10" t="str">
        <f t="shared" si="15"/>
        <v/>
      </c>
      <c r="J28" s="10" t="str">
        <f t="shared" si="15"/>
        <v/>
      </c>
      <c r="K28" s="10" t="str">
        <f t="shared" si="15"/>
        <v/>
      </c>
      <c r="L28" s="10" t="str">
        <f t="shared" si="15"/>
        <v/>
      </c>
      <c r="M28" s="10" t="str">
        <f t="shared" si="15"/>
        <v/>
      </c>
      <c r="N28" s="10" t="str">
        <f t="shared" si="15"/>
        <v/>
      </c>
      <c r="O28" s="10" t="str">
        <f t="shared" si="15"/>
        <v/>
      </c>
      <c r="P28" s="16">
        <f t="shared" si="13"/>
        <v>0</v>
      </c>
    </row>
    <row r="29" spans="1:16" ht="16.05" customHeight="1" x14ac:dyDescent="0.2">
      <c r="A29" s="36"/>
      <c r="B29" s="36"/>
      <c r="C29" s="37" t="s">
        <v>24</v>
      </c>
      <c r="D29" s="9">
        <f>SUM(D27,D25)</f>
        <v>0</v>
      </c>
      <c r="E29" s="9">
        <f t="shared" ref="E29:O29" si="16">SUM(E27,E25)</f>
        <v>0</v>
      </c>
      <c r="F29" s="9">
        <f t="shared" si="16"/>
        <v>0</v>
      </c>
      <c r="G29" s="9">
        <f t="shared" si="16"/>
        <v>0</v>
      </c>
      <c r="H29" s="9">
        <f t="shared" si="16"/>
        <v>0</v>
      </c>
      <c r="I29" s="9">
        <f t="shared" si="16"/>
        <v>0</v>
      </c>
      <c r="J29" s="9">
        <f t="shared" si="16"/>
        <v>0</v>
      </c>
      <c r="K29" s="9">
        <f t="shared" si="16"/>
        <v>0</v>
      </c>
      <c r="L29" s="9">
        <f t="shared" si="16"/>
        <v>0</v>
      </c>
      <c r="M29" s="9">
        <f t="shared" si="16"/>
        <v>0</v>
      </c>
      <c r="N29" s="9">
        <f t="shared" si="16"/>
        <v>0</v>
      </c>
      <c r="O29" s="9">
        <f t="shared" si="16"/>
        <v>0</v>
      </c>
      <c r="P29" s="16">
        <f t="shared" si="13"/>
        <v>0</v>
      </c>
    </row>
    <row r="30" spans="1:16" ht="16.05" customHeight="1" x14ac:dyDescent="0.2">
      <c r="A30" s="36"/>
      <c r="B30" s="40"/>
      <c r="C30" s="38" t="s">
        <v>22</v>
      </c>
      <c r="D30" s="10" t="str">
        <f t="shared" ref="D30:O30" si="17">IF(D29&lt;=0,"",D29/$P29%)</f>
        <v/>
      </c>
      <c r="E30" s="10" t="str">
        <f t="shared" si="17"/>
        <v/>
      </c>
      <c r="F30" s="10" t="str">
        <f t="shared" si="17"/>
        <v/>
      </c>
      <c r="G30" s="10" t="str">
        <f t="shared" si="17"/>
        <v/>
      </c>
      <c r="H30" s="10" t="str">
        <f t="shared" si="17"/>
        <v/>
      </c>
      <c r="I30" s="10" t="str">
        <f t="shared" si="17"/>
        <v/>
      </c>
      <c r="J30" s="10" t="str">
        <f t="shared" si="17"/>
        <v/>
      </c>
      <c r="K30" s="10" t="str">
        <f t="shared" si="17"/>
        <v/>
      </c>
      <c r="L30" s="10" t="str">
        <f t="shared" si="17"/>
        <v/>
      </c>
      <c r="M30" s="10" t="str">
        <f t="shared" si="17"/>
        <v/>
      </c>
      <c r="N30" s="10" t="str">
        <f t="shared" si="17"/>
        <v/>
      </c>
      <c r="O30" s="10" t="str">
        <f t="shared" si="17"/>
        <v/>
      </c>
      <c r="P30" s="16">
        <f t="shared" si="13"/>
        <v>0</v>
      </c>
    </row>
    <row r="31" spans="1:16" ht="16.05" customHeight="1" x14ac:dyDescent="0.2">
      <c r="A31" s="36"/>
      <c r="B31" s="36" t="s">
        <v>28</v>
      </c>
      <c r="C31" s="37" t="s">
        <v>21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16">
        <f>SUM(D31:O31)</f>
        <v>0</v>
      </c>
    </row>
    <row r="32" spans="1:16" ht="16.05" customHeight="1" x14ac:dyDescent="0.2">
      <c r="A32" s="36"/>
      <c r="B32" s="36"/>
      <c r="C32" s="38" t="s">
        <v>22</v>
      </c>
      <c r="D32" s="10" t="str">
        <f t="shared" ref="D32:O32" si="18">IF(D31&lt;=0,"",D31/$P31%)</f>
        <v/>
      </c>
      <c r="E32" s="10" t="str">
        <f t="shared" si="18"/>
        <v/>
      </c>
      <c r="F32" s="10" t="str">
        <f t="shared" si="18"/>
        <v/>
      </c>
      <c r="G32" s="10" t="str">
        <f t="shared" si="18"/>
        <v/>
      </c>
      <c r="H32" s="10" t="str">
        <f t="shared" si="18"/>
        <v/>
      </c>
      <c r="I32" s="10" t="str">
        <f t="shared" si="18"/>
        <v/>
      </c>
      <c r="J32" s="10" t="str">
        <f t="shared" si="18"/>
        <v/>
      </c>
      <c r="K32" s="10" t="str">
        <f t="shared" si="18"/>
        <v/>
      </c>
      <c r="L32" s="10" t="str">
        <f t="shared" si="18"/>
        <v/>
      </c>
      <c r="M32" s="10" t="str">
        <f t="shared" si="18"/>
        <v/>
      </c>
      <c r="N32" s="10" t="str">
        <f t="shared" si="18"/>
        <v/>
      </c>
      <c r="O32" s="10" t="str">
        <f t="shared" si="18"/>
        <v/>
      </c>
      <c r="P32" s="16">
        <f t="shared" si="13"/>
        <v>0</v>
      </c>
    </row>
    <row r="33" spans="1:16" ht="16.05" customHeight="1" x14ac:dyDescent="0.2">
      <c r="A33" s="36"/>
      <c r="B33" s="36"/>
      <c r="C33" s="37" t="s">
        <v>23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6">
        <f t="shared" si="13"/>
        <v>0</v>
      </c>
    </row>
    <row r="34" spans="1:16" ht="16.05" customHeight="1" x14ac:dyDescent="0.2">
      <c r="A34" s="36"/>
      <c r="B34" s="36"/>
      <c r="C34" s="38" t="s">
        <v>22</v>
      </c>
      <c r="D34" s="10" t="str">
        <f t="shared" ref="D34:O34" si="19">IF(D33&lt;=0,"",D33/$P33%)</f>
        <v/>
      </c>
      <c r="E34" s="10" t="str">
        <f t="shared" si="19"/>
        <v/>
      </c>
      <c r="F34" s="10" t="str">
        <f t="shared" si="19"/>
        <v/>
      </c>
      <c r="G34" s="10" t="str">
        <f t="shared" si="19"/>
        <v/>
      </c>
      <c r="H34" s="10" t="str">
        <f t="shared" si="19"/>
        <v/>
      </c>
      <c r="I34" s="10" t="str">
        <f t="shared" si="19"/>
        <v/>
      </c>
      <c r="J34" s="10" t="str">
        <f t="shared" si="19"/>
        <v/>
      </c>
      <c r="K34" s="10" t="str">
        <f t="shared" si="19"/>
        <v/>
      </c>
      <c r="L34" s="10" t="str">
        <f t="shared" si="19"/>
        <v/>
      </c>
      <c r="M34" s="10" t="str">
        <f t="shared" si="19"/>
        <v/>
      </c>
      <c r="N34" s="10" t="str">
        <f t="shared" si="19"/>
        <v/>
      </c>
      <c r="O34" s="10" t="str">
        <f t="shared" si="19"/>
        <v/>
      </c>
      <c r="P34" s="16">
        <f t="shared" si="13"/>
        <v>0</v>
      </c>
    </row>
    <row r="35" spans="1:16" ht="16.05" customHeight="1" x14ac:dyDescent="0.2">
      <c r="A35" s="36"/>
      <c r="B35" s="36"/>
      <c r="C35" s="37" t="s">
        <v>24</v>
      </c>
      <c r="D35" s="9">
        <f>SUM(D33,D31)</f>
        <v>0</v>
      </c>
      <c r="E35" s="9">
        <f t="shared" ref="E35:O35" si="20">SUM(E33,E31)</f>
        <v>0</v>
      </c>
      <c r="F35" s="9">
        <f t="shared" si="20"/>
        <v>0</v>
      </c>
      <c r="G35" s="9">
        <f t="shared" si="20"/>
        <v>0</v>
      </c>
      <c r="H35" s="9">
        <f t="shared" si="20"/>
        <v>0</v>
      </c>
      <c r="I35" s="9">
        <f t="shared" si="20"/>
        <v>0</v>
      </c>
      <c r="J35" s="9">
        <f t="shared" si="20"/>
        <v>0</v>
      </c>
      <c r="K35" s="9">
        <f t="shared" si="20"/>
        <v>0</v>
      </c>
      <c r="L35" s="9">
        <f t="shared" si="20"/>
        <v>0</v>
      </c>
      <c r="M35" s="9">
        <f t="shared" si="20"/>
        <v>0</v>
      </c>
      <c r="N35" s="9">
        <f t="shared" si="20"/>
        <v>0</v>
      </c>
      <c r="O35" s="9">
        <f t="shared" si="20"/>
        <v>0</v>
      </c>
      <c r="P35" s="16">
        <f>SUM(D35:O35)</f>
        <v>0</v>
      </c>
    </row>
    <row r="36" spans="1:16" ht="16.05" customHeight="1" x14ac:dyDescent="0.2">
      <c r="A36" s="40"/>
      <c r="B36" s="43"/>
      <c r="C36" s="38" t="s">
        <v>22</v>
      </c>
      <c r="D36" s="10" t="str">
        <f t="shared" ref="D36:O36" si="21">IF(D35&lt;=0,"",D35/$P35%)</f>
        <v/>
      </c>
      <c r="E36" s="10" t="str">
        <f t="shared" si="21"/>
        <v/>
      </c>
      <c r="F36" s="10" t="str">
        <f t="shared" si="21"/>
        <v/>
      </c>
      <c r="G36" s="10" t="str">
        <f t="shared" si="21"/>
        <v/>
      </c>
      <c r="H36" s="10" t="str">
        <f t="shared" si="21"/>
        <v/>
      </c>
      <c r="I36" s="10" t="str">
        <f t="shared" si="21"/>
        <v/>
      </c>
      <c r="J36" s="10" t="str">
        <f t="shared" si="21"/>
        <v/>
      </c>
      <c r="K36" s="10" t="str">
        <f t="shared" si="21"/>
        <v/>
      </c>
      <c r="L36" s="10" t="str">
        <f t="shared" si="21"/>
        <v/>
      </c>
      <c r="M36" s="10" t="str">
        <f t="shared" si="21"/>
        <v/>
      </c>
      <c r="N36" s="10" t="str">
        <f t="shared" si="21"/>
        <v/>
      </c>
      <c r="O36" s="10" t="str">
        <f t="shared" si="21"/>
        <v/>
      </c>
      <c r="P36" s="16">
        <f t="shared" si="13"/>
        <v>0</v>
      </c>
    </row>
    <row r="37" spans="1:16" ht="16.05" customHeight="1" x14ac:dyDescent="0.2">
      <c r="A37" s="36" t="s">
        <v>29</v>
      </c>
      <c r="C37" s="37" t="s">
        <v>115</v>
      </c>
      <c r="D37" s="9">
        <f>D$43+D$49+D$55+D$61+D$67+D$73+D$79+D$85+D$91+D$97+D$103+D$109+D$115+D$121+D$127+D$133+D$139+D$145+D$151+D$157+D$163+D$169+D$175+D$181+D$187+D$193+D$199+D$205+D$211+D$217+D$223</f>
        <v>1380.6000000000001</v>
      </c>
      <c r="E37" s="9">
        <f t="shared" ref="E37:N37" si="22">E$43+E$49+E$55+E$61+E$67+E$73+E$79+E$85+E$91+E$97+E$103+E$109+E$115+E$121+E$127+E$133+E$139+E$145+E$151+E$157+E$163+E$169+E$175+E$181+E$187+E$193+E$199+E$205+E$211+E$217+E$223</f>
        <v>1359</v>
      </c>
      <c r="F37" s="9">
        <f t="shared" si="22"/>
        <v>2363.3999999999996</v>
      </c>
      <c r="G37" s="9">
        <f t="shared" si="22"/>
        <v>2511.2000000000003</v>
      </c>
      <c r="H37" s="9">
        <f t="shared" si="22"/>
        <v>2113.1999999999998</v>
      </c>
      <c r="I37" s="9">
        <f t="shared" si="22"/>
        <v>2134.9999999999995</v>
      </c>
      <c r="J37" s="9">
        <f t="shared" si="22"/>
        <v>4056.8</v>
      </c>
      <c r="K37" s="9">
        <f t="shared" si="22"/>
        <v>3918.3</v>
      </c>
      <c r="L37" s="9">
        <f t="shared" si="22"/>
        <v>4387.4000000000015</v>
      </c>
      <c r="M37" s="9">
        <f t="shared" si="22"/>
        <v>3972.6000000000004</v>
      </c>
      <c r="N37" s="9">
        <f t="shared" si="22"/>
        <v>3251.5</v>
      </c>
      <c r="O37" s="9">
        <f>O$43+O$49+O$55+O$61+O$67+O$73+O$79+O$85+O$91+O$97+O$103+O$109+O$115+O$121+O$127+O$133+O$139+O$145+O$151+O$157+O$163+O$169+O$175+O$181+O$187+O$193+O$199+O$205+O$211+O$217+O$223</f>
        <v>1815.9</v>
      </c>
      <c r="P37" s="16">
        <f t="shared" ref="P37:P42" si="23">SUM(D37:O37)</f>
        <v>33264.9</v>
      </c>
    </row>
    <row r="38" spans="1:16" ht="16.05" customHeight="1" x14ac:dyDescent="0.2">
      <c r="A38" s="36"/>
      <c r="C38" s="38" t="s">
        <v>22</v>
      </c>
      <c r="D38" s="10">
        <f>IF(D37&lt;=0,"",D37/$P37%)</f>
        <v>4.150320608208653</v>
      </c>
      <c r="E38" s="10">
        <f t="shared" ref="E38:O38" si="24">IF(E37&lt;=0,"",E37/$P37%)</f>
        <v>4.0853873001271612</v>
      </c>
      <c r="F38" s="10">
        <f t="shared" si="24"/>
        <v>7.1047861259165055</v>
      </c>
      <c r="G38" s="10">
        <f t="shared" si="24"/>
        <v>7.5490982988074524</v>
      </c>
      <c r="H38" s="10">
        <f t="shared" si="24"/>
        <v>6.352641973972565</v>
      </c>
      <c r="I38" s="10">
        <f t="shared" si="24"/>
        <v>6.4181765163881437</v>
      </c>
      <c r="J38" s="10">
        <f t="shared" si="24"/>
        <v>12.195437232638607</v>
      </c>
      <c r="K38" s="10">
        <f t="shared" si="24"/>
        <v>11.779082456282749</v>
      </c>
      <c r="L38" s="10">
        <f t="shared" si="24"/>
        <v>13.189277586885881</v>
      </c>
      <c r="M38" s="10">
        <f t="shared" si="24"/>
        <v>11.942317577987609</v>
      </c>
      <c r="N38" s="10">
        <f t="shared" si="24"/>
        <v>9.7745671864337478</v>
      </c>
      <c r="O38" s="10">
        <f t="shared" si="24"/>
        <v>5.4589071363509287</v>
      </c>
      <c r="P38" s="16">
        <f t="shared" si="23"/>
        <v>100</v>
      </c>
    </row>
    <row r="39" spans="1:16" ht="16.05" customHeight="1" x14ac:dyDescent="0.2">
      <c r="A39" s="36"/>
      <c r="C39" s="37" t="s">
        <v>118</v>
      </c>
      <c r="D39" s="9">
        <f>D$45+D$51+D$57+D$63+D$69+D$75+D$81+D$87+D$93+D$99+D$105+D$111+D$117+D$123+D$129+D$135+D$141+D$147+D$153+D$159+D$165+D$171+D$177+D$183+D$189+D$195+D$201+D$207+D$213+D$219+D$225</f>
        <v>3507.7999999999997</v>
      </c>
      <c r="E39" s="9">
        <f t="shared" ref="E39:N39" si="25">E$45+E$51+E$57+E$63+E$69+E$75+E$81+E$87+E$93+E$99+E$105+E$111+E$117+E$123+E$129+E$135+E$141+E$147+E$153+E$159+E$165+E$171+E$177+E$183+E$189+E$195+E$201+E$207+E$213+E$219+E$225</f>
        <v>3323.9</v>
      </c>
      <c r="F39" s="9">
        <f t="shared" si="25"/>
        <v>3099</v>
      </c>
      <c r="G39" s="9">
        <f t="shared" si="25"/>
        <v>2448</v>
      </c>
      <c r="H39" s="9">
        <f t="shared" si="25"/>
        <v>964.7</v>
      </c>
      <c r="I39" s="9">
        <f t="shared" si="25"/>
        <v>1058.3000000000002</v>
      </c>
      <c r="J39" s="9">
        <f t="shared" si="25"/>
        <v>8794.4</v>
      </c>
      <c r="K39" s="9">
        <f t="shared" si="25"/>
        <v>18022</v>
      </c>
      <c r="L39" s="9">
        <f t="shared" si="25"/>
        <v>20962.200000000004</v>
      </c>
      <c r="M39" s="9">
        <f t="shared" si="25"/>
        <v>16466.900000000001</v>
      </c>
      <c r="N39" s="9">
        <f t="shared" si="25"/>
        <v>6787.4000000000005</v>
      </c>
      <c r="O39" s="9">
        <f>O$45+O$51+O$57+O$63+O$69+O$75+O$81+O$87+O$93+O$99+O$105+O$111+O$117+O$123+O$129+O$135+O$141+O$147+O$153+O$159+O$165+O$171+O$177+O$183+O$189+O$195+O$201+O$207+O$213+O$219+O$225</f>
        <v>5186</v>
      </c>
      <c r="P39" s="16">
        <f t="shared" si="23"/>
        <v>90620.6</v>
      </c>
    </row>
    <row r="40" spans="1:16" ht="16.05" customHeight="1" x14ac:dyDescent="0.2">
      <c r="A40" s="36"/>
      <c r="C40" s="38" t="s">
        <v>22</v>
      </c>
      <c r="D40" s="10">
        <f t="shared" ref="D40:O40" si="26">IF(D39&lt;=0,"",D39/$P39%)</f>
        <v>3.8708637991803183</v>
      </c>
      <c r="E40" s="10">
        <f t="shared" si="26"/>
        <v>3.6679298084541485</v>
      </c>
      <c r="F40" s="10">
        <f t="shared" si="26"/>
        <v>3.419752241764014</v>
      </c>
      <c r="G40" s="10">
        <f t="shared" si="26"/>
        <v>2.7013725356044871</v>
      </c>
      <c r="H40" s="10">
        <f t="shared" si="26"/>
        <v>1.0645482373764905</v>
      </c>
      <c r="I40" s="10">
        <f t="shared" si="26"/>
        <v>1.1678360107966623</v>
      </c>
      <c r="J40" s="10">
        <f t="shared" si="26"/>
        <v>9.7046366940850088</v>
      </c>
      <c r="K40" s="10">
        <f t="shared" si="26"/>
        <v>19.887310390794145</v>
      </c>
      <c r="L40" s="10">
        <f t="shared" si="26"/>
        <v>23.131826538336764</v>
      </c>
      <c r="M40" s="10">
        <f t="shared" si="26"/>
        <v>18.171254659536576</v>
      </c>
      <c r="N40" s="10">
        <f t="shared" si="26"/>
        <v>7.489908475556331</v>
      </c>
      <c r="O40" s="10">
        <f t="shared" si="26"/>
        <v>5.7227606085150615</v>
      </c>
      <c r="P40" s="16">
        <f t="shared" si="23"/>
        <v>100</v>
      </c>
    </row>
    <row r="41" spans="1:16" ht="16.05" customHeight="1" x14ac:dyDescent="0.2">
      <c r="A41" s="36"/>
      <c r="C41" s="37" t="s">
        <v>117</v>
      </c>
      <c r="D41" s="9">
        <f>SUM(D39,D37)</f>
        <v>4888.3999999999996</v>
      </c>
      <c r="E41" s="9">
        <f t="shared" ref="E41:O41" si="27">SUM(E39,E37)</f>
        <v>4682.8999999999996</v>
      </c>
      <c r="F41" s="9">
        <f t="shared" si="27"/>
        <v>5462.4</v>
      </c>
      <c r="G41" s="9">
        <f t="shared" si="27"/>
        <v>4959.2000000000007</v>
      </c>
      <c r="H41" s="9">
        <f t="shared" si="27"/>
        <v>3077.8999999999996</v>
      </c>
      <c r="I41" s="9">
        <f t="shared" si="27"/>
        <v>3193.2999999999997</v>
      </c>
      <c r="J41" s="9">
        <f t="shared" si="27"/>
        <v>12851.2</v>
      </c>
      <c r="K41" s="9">
        <f t="shared" si="27"/>
        <v>21940.3</v>
      </c>
      <c r="L41" s="9">
        <f t="shared" si="27"/>
        <v>25349.600000000006</v>
      </c>
      <c r="M41" s="9">
        <f t="shared" si="27"/>
        <v>20439.5</v>
      </c>
      <c r="N41" s="9">
        <f t="shared" si="27"/>
        <v>10038.900000000001</v>
      </c>
      <c r="O41" s="9">
        <f t="shared" si="27"/>
        <v>7001.9</v>
      </c>
      <c r="P41" s="16">
        <f t="shared" si="23"/>
        <v>123885.5</v>
      </c>
    </row>
    <row r="42" spans="1:16" ht="16.05" customHeight="1" x14ac:dyDescent="0.2">
      <c r="A42" s="36"/>
      <c r="B42" s="39"/>
      <c r="C42" s="38" t="s">
        <v>22</v>
      </c>
      <c r="D42" s="10">
        <f>IF(D41&lt;=0,"",D41/$P41%)</f>
        <v>3.9459016591933675</v>
      </c>
      <c r="E42" s="10">
        <f t="shared" ref="E42:O42" si="28">IF(E41&lt;=0,"",E41/$P41%)</f>
        <v>3.7800226822348053</v>
      </c>
      <c r="F42" s="10">
        <f t="shared" si="28"/>
        <v>4.4092327189219072</v>
      </c>
      <c r="G42" s="10">
        <f t="shared" si="28"/>
        <v>4.003051204539676</v>
      </c>
      <c r="H42" s="10">
        <f t="shared" si="28"/>
        <v>2.4844715483248643</v>
      </c>
      <c r="I42" s="10">
        <f t="shared" si="28"/>
        <v>2.5776220784514732</v>
      </c>
      <c r="J42" s="10">
        <f t="shared" si="28"/>
        <v>10.373449677323013</v>
      </c>
      <c r="K42" s="10">
        <f t="shared" si="28"/>
        <v>17.710143640700483</v>
      </c>
      <c r="L42" s="10">
        <f t="shared" si="28"/>
        <v>20.46212026427629</v>
      </c>
      <c r="M42" s="10">
        <f t="shared" si="28"/>
        <v>16.498702430873671</v>
      </c>
      <c r="N42" s="10">
        <f t="shared" si="28"/>
        <v>8.1033696437436191</v>
      </c>
      <c r="O42" s="10">
        <f t="shared" si="28"/>
        <v>5.6519124514168322</v>
      </c>
      <c r="P42" s="16">
        <f t="shared" si="23"/>
        <v>100</v>
      </c>
    </row>
    <row r="43" spans="1:16" ht="16.05" customHeight="1" x14ac:dyDescent="0.2">
      <c r="A43" s="36"/>
      <c r="B43" s="36" t="s">
        <v>30</v>
      </c>
      <c r="C43" s="37" t="s">
        <v>21</v>
      </c>
      <c r="D43" s="34">
        <v>1287.5999999999999</v>
      </c>
      <c r="E43" s="34">
        <v>1331.9</v>
      </c>
      <c r="F43" s="9">
        <v>2053.4</v>
      </c>
      <c r="G43" s="9">
        <v>1369.7</v>
      </c>
      <c r="H43" s="9">
        <v>1122.5999999999999</v>
      </c>
      <c r="I43" s="9">
        <v>1092.0999999999999</v>
      </c>
      <c r="J43" s="9">
        <v>338.4</v>
      </c>
      <c r="K43" s="9">
        <v>877.9</v>
      </c>
      <c r="L43" s="9">
        <v>2170.5</v>
      </c>
      <c r="M43" s="9">
        <v>2391.5</v>
      </c>
      <c r="N43" s="9">
        <v>2575.4</v>
      </c>
      <c r="O43" s="9">
        <v>1622.4</v>
      </c>
      <c r="P43" s="16">
        <f t="shared" si="4"/>
        <v>18233.400000000001</v>
      </c>
    </row>
    <row r="44" spans="1:16" ht="16.05" customHeight="1" x14ac:dyDescent="0.2">
      <c r="A44" s="36"/>
      <c r="B44" s="36"/>
      <c r="C44" s="38" t="s">
        <v>22</v>
      </c>
      <c r="D44" s="10">
        <f t="shared" ref="D44:O44" si="29">IF(D43&lt;=0,"",D43/$P43%)</f>
        <v>7.0617657705090648</v>
      </c>
      <c r="E44" s="10">
        <f t="shared" si="29"/>
        <v>7.304726490945189</v>
      </c>
      <c r="F44" s="10">
        <f t="shared" si="29"/>
        <v>11.261750414075269</v>
      </c>
      <c r="G44" s="10">
        <f t="shared" si="29"/>
        <v>7.5120383472089687</v>
      </c>
      <c r="H44" s="10">
        <f t="shared" si="29"/>
        <v>6.156833064595741</v>
      </c>
      <c r="I44" s="10">
        <f t="shared" si="29"/>
        <v>5.9895576250178237</v>
      </c>
      <c r="J44" s="10">
        <f t="shared" si="29"/>
        <v>1.8559347132185986</v>
      </c>
      <c r="K44" s="10">
        <f t="shared" si="29"/>
        <v>4.8147904395230725</v>
      </c>
      <c r="L44" s="10">
        <f t="shared" si="29"/>
        <v>11.903978413241633</v>
      </c>
      <c r="M44" s="10">
        <f t="shared" si="29"/>
        <v>13.116039795101297</v>
      </c>
      <c r="N44" s="10">
        <f t="shared" si="29"/>
        <v>14.124628429146512</v>
      </c>
      <c r="O44" s="10">
        <f t="shared" si="29"/>
        <v>8.8979564974168284</v>
      </c>
      <c r="P44" s="16">
        <f t="shared" si="4"/>
        <v>100</v>
      </c>
    </row>
    <row r="45" spans="1:16" ht="16.05" customHeight="1" x14ac:dyDescent="0.2">
      <c r="A45" s="36"/>
      <c r="B45" s="36"/>
      <c r="C45" s="37" t="s">
        <v>23</v>
      </c>
      <c r="D45" s="9">
        <v>3268.6</v>
      </c>
      <c r="E45" s="9">
        <v>3230.9</v>
      </c>
      <c r="F45" s="9">
        <v>2894</v>
      </c>
      <c r="G45" s="9">
        <v>1386.7</v>
      </c>
      <c r="H45" s="9">
        <v>721.4</v>
      </c>
      <c r="I45" s="9">
        <v>750.7</v>
      </c>
      <c r="J45" s="9">
        <v>870.9</v>
      </c>
      <c r="K45" s="9">
        <v>4744</v>
      </c>
      <c r="L45" s="9">
        <v>7247.0999999999995</v>
      </c>
      <c r="M45" s="9">
        <v>6609.1</v>
      </c>
      <c r="N45" s="9">
        <v>5063.4000000000005</v>
      </c>
      <c r="O45" s="9">
        <v>4495.6000000000004</v>
      </c>
      <c r="P45" s="16">
        <f t="shared" si="4"/>
        <v>41282.400000000001</v>
      </c>
    </row>
    <row r="46" spans="1:16" ht="16.05" customHeight="1" x14ac:dyDescent="0.2">
      <c r="A46" s="36"/>
      <c r="B46" s="36"/>
      <c r="C46" s="38" t="s">
        <v>22</v>
      </c>
      <c r="D46" s="10">
        <f t="shared" ref="D46:O46" si="30">IF(D45&lt;=0,"",D45/$P45%)</f>
        <v>7.9176598259791096</v>
      </c>
      <c r="E46" s="10">
        <f t="shared" si="30"/>
        <v>7.8263376160300755</v>
      </c>
      <c r="F46" s="10">
        <f t="shared" si="30"/>
        <v>7.0102513419762413</v>
      </c>
      <c r="G46" s="10">
        <f t="shared" si="30"/>
        <v>3.3590585818653955</v>
      </c>
      <c r="H46" s="10">
        <f t="shared" si="30"/>
        <v>1.7474759219425227</v>
      </c>
      <c r="I46" s="10">
        <f t="shared" si="30"/>
        <v>1.818450477685406</v>
      </c>
      <c r="J46" s="10">
        <f t="shared" si="30"/>
        <v>2.109615720016278</v>
      </c>
      <c r="K46" s="10">
        <f t="shared" si="30"/>
        <v>11.491579946902311</v>
      </c>
      <c r="L46" s="10">
        <f t="shared" si="30"/>
        <v>17.554938666356605</v>
      </c>
      <c r="M46" s="10">
        <f t="shared" si="30"/>
        <v>16.009485882603727</v>
      </c>
      <c r="N46" s="10">
        <f t="shared" si="30"/>
        <v>12.265275274693332</v>
      </c>
      <c r="O46" s="10">
        <f t="shared" si="30"/>
        <v>10.889870743948995</v>
      </c>
      <c r="P46" s="16">
        <f t="shared" si="4"/>
        <v>100</v>
      </c>
    </row>
    <row r="47" spans="1:16" ht="16.05" customHeight="1" x14ac:dyDescent="0.2">
      <c r="A47" s="36"/>
      <c r="B47" s="36"/>
      <c r="C47" s="37" t="s">
        <v>24</v>
      </c>
      <c r="D47" s="9">
        <f>SUM(D45,D43)</f>
        <v>4556.2</v>
      </c>
      <c r="E47" s="9">
        <f t="shared" ref="E47:O47" si="31">SUM(E45,E43)</f>
        <v>4562.8</v>
      </c>
      <c r="F47" s="9">
        <f t="shared" si="31"/>
        <v>4947.3999999999996</v>
      </c>
      <c r="G47" s="9">
        <f t="shared" si="31"/>
        <v>2756.4</v>
      </c>
      <c r="H47" s="9">
        <f t="shared" si="31"/>
        <v>1844</v>
      </c>
      <c r="I47" s="9">
        <f t="shared" si="31"/>
        <v>1842.8</v>
      </c>
      <c r="J47" s="9">
        <f t="shared" si="31"/>
        <v>1209.3</v>
      </c>
      <c r="K47" s="9">
        <f t="shared" si="31"/>
        <v>5621.9</v>
      </c>
      <c r="L47" s="9">
        <f t="shared" si="31"/>
        <v>9417.5999999999985</v>
      </c>
      <c r="M47" s="9">
        <f t="shared" si="31"/>
        <v>9000.6</v>
      </c>
      <c r="N47" s="9">
        <f t="shared" si="31"/>
        <v>7638.8000000000011</v>
      </c>
      <c r="O47" s="9">
        <f t="shared" si="31"/>
        <v>6118</v>
      </c>
      <c r="P47" s="16">
        <f t="shared" si="4"/>
        <v>59515.799999999996</v>
      </c>
    </row>
    <row r="48" spans="1:16" ht="16.05" customHeight="1" x14ac:dyDescent="0.2">
      <c r="A48" s="36"/>
      <c r="B48" s="40"/>
      <c r="C48" s="38" t="s">
        <v>22</v>
      </c>
      <c r="D48" s="10">
        <f t="shared" ref="D48:O48" si="32">IF(D47&lt;=0,"",D47/$P47%)</f>
        <v>7.6554461168294816</v>
      </c>
      <c r="E48" s="10">
        <f t="shared" si="32"/>
        <v>7.6665356090315528</v>
      </c>
      <c r="F48" s="10">
        <f t="shared" si="32"/>
        <v>8.3127505637158539</v>
      </c>
      <c r="G48" s="10">
        <f t="shared" si="32"/>
        <v>4.6313751978466229</v>
      </c>
      <c r="H48" s="10">
        <f t="shared" si="32"/>
        <v>3.0983369122149083</v>
      </c>
      <c r="I48" s="10">
        <f t="shared" si="32"/>
        <v>3.0963206409054407</v>
      </c>
      <c r="J48" s="10">
        <f t="shared" si="32"/>
        <v>2.0318974121157747</v>
      </c>
      <c r="K48" s="10">
        <f t="shared" si="32"/>
        <v>9.4460630622456563</v>
      </c>
      <c r="L48" s="10">
        <f t="shared" si="32"/>
        <v>15.82369723670017</v>
      </c>
      <c r="M48" s="10">
        <f t="shared" si="32"/>
        <v>15.123042956660251</v>
      </c>
      <c r="N48" s="10">
        <f t="shared" si="32"/>
        <v>12.834911065632996</v>
      </c>
      <c r="O48" s="10">
        <f t="shared" si="32"/>
        <v>10.279623226101306</v>
      </c>
      <c r="P48" s="16">
        <f t="shared" si="4"/>
        <v>100.00000000000001</v>
      </c>
    </row>
    <row r="49" spans="1:16" ht="16.05" customHeight="1" x14ac:dyDescent="0.2">
      <c r="A49" s="36"/>
      <c r="B49" s="36" t="s">
        <v>31</v>
      </c>
      <c r="C49" s="37" t="s">
        <v>21</v>
      </c>
      <c r="D49" s="8">
        <v>82.2</v>
      </c>
      <c r="E49" s="8">
        <v>16.399999999999999</v>
      </c>
      <c r="F49" s="8">
        <v>36.700000000000003</v>
      </c>
      <c r="G49" s="8">
        <v>0.3</v>
      </c>
      <c r="H49" s="8">
        <v>0.3</v>
      </c>
      <c r="I49" s="8">
        <v>0.3</v>
      </c>
      <c r="J49" s="8">
        <v>0</v>
      </c>
      <c r="K49" s="8">
        <v>0</v>
      </c>
      <c r="L49" s="8">
        <v>10.4</v>
      </c>
      <c r="M49" s="8">
        <v>52.3</v>
      </c>
      <c r="N49" s="8">
        <v>251.3</v>
      </c>
      <c r="O49" s="8">
        <v>88.6</v>
      </c>
      <c r="P49" s="16">
        <f t="shared" si="4"/>
        <v>538.80000000000007</v>
      </c>
    </row>
    <row r="50" spans="1:16" ht="16.05" customHeight="1" x14ac:dyDescent="0.2">
      <c r="A50" s="36"/>
      <c r="B50" s="36"/>
      <c r="C50" s="38" t="s">
        <v>22</v>
      </c>
      <c r="D50" s="10">
        <f t="shared" ref="D50:O50" si="33">IF(D49&lt;=0,"",D49/$P49%)</f>
        <v>15.256124721603562</v>
      </c>
      <c r="E50" s="10">
        <f t="shared" si="33"/>
        <v>3.0438010393466954</v>
      </c>
      <c r="F50" s="10">
        <f t="shared" si="33"/>
        <v>6.8114328136599847</v>
      </c>
      <c r="G50" s="10">
        <f t="shared" si="33"/>
        <v>5.5679287305122484E-2</v>
      </c>
      <c r="H50" s="10">
        <f t="shared" si="33"/>
        <v>5.5679287305122484E-2</v>
      </c>
      <c r="I50" s="10">
        <f t="shared" si="33"/>
        <v>5.5679287305122484E-2</v>
      </c>
      <c r="J50" s="10" t="str">
        <f t="shared" si="33"/>
        <v/>
      </c>
      <c r="K50" s="10" t="str">
        <f t="shared" si="33"/>
        <v/>
      </c>
      <c r="L50" s="10">
        <f t="shared" si="33"/>
        <v>1.9302152932442462</v>
      </c>
      <c r="M50" s="10">
        <f t="shared" si="33"/>
        <v>9.7067557535263536</v>
      </c>
      <c r="N50" s="10">
        <f t="shared" si="33"/>
        <v>46.640682999257606</v>
      </c>
      <c r="O50" s="10">
        <f t="shared" si="33"/>
        <v>16.443949517446175</v>
      </c>
      <c r="P50" s="16">
        <f t="shared" si="4"/>
        <v>99.999999999999986</v>
      </c>
    </row>
    <row r="51" spans="1:16" ht="16.05" customHeight="1" x14ac:dyDescent="0.2">
      <c r="A51" s="36"/>
      <c r="B51" s="36"/>
      <c r="C51" s="37" t="s">
        <v>23</v>
      </c>
      <c r="D51" s="8">
        <v>239.2</v>
      </c>
      <c r="E51" s="8">
        <v>93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237.1</v>
      </c>
      <c r="O51" s="8">
        <v>312.60000000000002</v>
      </c>
      <c r="P51" s="16">
        <f t="shared" si="4"/>
        <v>881.9</v>
      </c>
    </row>
    <row r="52" spans="1:16" ht="16.05" customHeight="1" x14ac:dyDescent="0.2">
      <c r="A52" s="36"/>
      <c r="B52" s="36"/>
      <c r="C52" s="38" t="s">
        <v>22</v>
      </c>
      <c r="D52" s="10">
        <f t="shared" ref="D52:O52" si="34">IF(D51&lt;=0,"",D51/$P51%)</f>
        <v>27.123256605057264</v>
      </c>
      <c r="E52" s="10">
        <f t="shared" si="34"/>
        <v>10.545413312166913</v>
      </c>
      <c r="F52" s="10" t="str">
        <f t="shared" si="34"/>
        <v/>
      </c>
      <c r="G52" s="10" t="str">
        <f t="shared" si="34"/>
        <v/>
      </c>
      <c r="H52" s="10" t="str">
        <f t="shared" si="34"/>
        <v/>
      </c>
      <c r="I52" s="10" t="str">
        <f t="shared" si="34"/>
        <v/>
      </c>
      <c r="J52" s="10" t="str">
        <f t="shared" si="34"/>
        <v/>
      </c>
      <c r="K52" s="10" t="str">
        <f t="shared" si="34"/>
        <v/>
      </c>
      <c r="L52" s="10" t="str">
        <f t="shared" si="34"/>
        <v/>
      </c>
      <c r="M52" s="10" t="str">
        <f t="shared" si="34"/>
        <v/>
      </c>
      <c r="N52" s="10">
        <f t="shared" si="34"/>
        <v>26.885134368976075</v>
      </c>
      <c r="O52" s="10">
        <f t="shared" si="34"/>
        <v>35.44619571379976</v>
      </c>
      <c r="P52" s="16">
        <f t="shared" si="4"/>
        <v>100.00000000000003</v>
      </c>
    </row>
    <row r="53" spans="1:16" ht="16.05" customHeight="1" x14ac:dyDescent="0.2">
      <c r="A53" s="36"/>
      <c r="B53" s="36"/>
      <c r="C53" s="37" t="s">
        <v>24</v>
      </c>
      <c r="D53" s="9">
        <f>SUM(D51,D49)</f>
        <v>321.39999999999998</v>
      </c>
      <c r="E53" s="9">
        <f t="shared" ref="E53:O53" si="35">SUM(E51,E49)</f>
        <v>109.4</v>
      </c>
      <c r="F53" s="9">
        <f t="shared" si="35"/>
        <v>36.700000000000003</v>
      </c>
      <c r="G53" s="9">
        <f t="shared" si="35"/>
        <v>0.3</v>
      </c>
      <c r="H53" s="9">
        <f t="shared" si="35"/>
        <v>0.3</v>
      </c>
      <c r="I53" s="9">
        <f t="shared" si="35"/>
        <v>0.3</v>
      </c>
      <c r="J53" s="9">
        <f t="shared" si="35"/>
        <v>0</v>
      </c>
      <c r="K53" s="9">
        <f t="shared" si="35"/>
        <v>0</v>
      </c>
      <c r="L53" s="9">
        <f t="shared" si="35"/>
        <v>10.4</v>
      </c>
      <c r="M53" s="9">
        <f t="shared" si="35"/>
        <v>52.3</v>
      </c>
      <c r="N53" s="9">
        <f t="shared" si="35"/>
        <v>488.4</v>
      </c>
      <c r="O53" s="9">
        <f t="shared" si="35"/>
        <v>401.20000000000005</v>
      </c>
      <c r="P53" s="16">
        <f t="shared" si="4"/>
        <v>1420.6999999999998</v>
      </c>
    </row>
    <row r="54" spans="1:16" ht="16.05" customHeight="1" x14ac:dyDescent="0.2">
      <c r="A54" s="36"/>
      <c r="B54" s="40"/>
      <c r="C54" s="38" t="s">
        <v>22</v>
      </c>
      <c r="D54" s="10">
        <f t="shared" ref="D54:O54" si="36">IF(D53&lt;=0,"",D53/$P53%)</f>
        <v>22.622650805940733</v>
      </c>
      <c r="E54" s="10">
        <f t="shared" si="36"/>
        <v>7.70042936580559</v>
      </c>
      <c r="F54" s="10">
        <f t="shared" si="36"/>
        <v>2.5832336172309427</v>
      </c>
      <c r="G54" s="10">
        <f t="shared" si="36"/>
        <v>2.1116351094530864E-2</v>
      </c>
      <c r="H54" s="10">
        <f t="shared" si="36"/>
        <v>2.1116351094530864E-2</v>
      </c>
      <c r="I54" s="10">
        <f t="shared" si="36"/>
        <v>2.1116351094530864E-2</v>
      </c>
      <c r="J54" s="10" t="str">
        <f t="shared" si="36"/>
        <v/>
      </c>
      <c r="K54" s="10" t="str">
        <f t="shared" si="36"/>
        <v/>
      </c>
      <c r="L54" s="10">
        <f t="shared" si="36"/>
        <v>0.7320335046104034</v>
      </c>
      <c r="M54" s="10">
        <f t="shared" si="36"/>
        <v>3.6812838741465477</v>
      </c>
      <c r="N54" s="10">
        <f t="shared" si="36"/>
        <v>34.377419581896248</v>
      </c>
      <c r="O54" s="10">
        <f t="shared" si="36"/>
        <v>28.239600197085949</v>
      </c>
      <c r="P54" s="16">
        <f t="shared" si="4"/>
        <v>100.00000000000001</v>
      </c>
    </row>
    <row r="55" spans="1:16" ht="16.05" customHeight="1" x14ac:dyDescent="0.2">
      <c r="A55" s="36"/>
      <c r="B55" s="36" t="s">
        <v>32</v>
      </c>
      <c r="C55" s="37" t="s">
        <v>21</v>
      </c>
      <c r="D55" s="8">
        <v>0</v>
      </c>
      <c r="E55" s="8">
        <v>0</v>
      </c>
      <c r="F55" s="8">
        <v>255.1</v>
      </c>
      <c r="G55" s="8">
        <v>1072.3</v>
      </c>
      <c r="H55" s="8">
        <v>5.6</v>
      </c>
      <c r="I55" s="8">
        <v>0</v>
      </c>
      <c r="J55" s="8">
        <v>0</v>
      </c>
      <c r="K55" s="8">
        <v>645.29999999999995</v>
      </c>
      <c r="L55" s="8">
        <v>1039.2</v>
      </c>
      <c r="M55" s="8">
        <v>1045.8</v>
      </c>
      <c r="N55" s="8">
        <v>154.80000000000001</v>
      </c>
      <c r="O55" s="8">
        <v>0</v>
      </c>
      <c r="P55" s="16">
        <f t="shared" si="4"/>
        <v>4218.1000000000004</v>
      </c>
    </row>
    <row r="56" spans="1:16" ht="16.05" customHeight="1" x14ac:dyDescent="0.2">
      <c r="A56" s="36"/>
      <c r="B56" s="36"/>
      <c r="C56" s="38" t="s">
        <v>22</v>
      </c>
      <c r="D56" s="10" t="str">
        <f t="shared" ref="D56:O56" si="37">IF(D55&lt;=0,"",D55/$P55%)</f>
        <v/>
      </c>
      <c r="E56" s="10" t="str">
        <f t="shared" si="37"/>
        <v/>
      </c>
      <c r="F56" s="10">
        <f t="shared" si="37"/>
        <v>6.0477466157748738</v>
      </c>
      <c r="G56" s="10">
        <f t="shared" si="37"/>
        <v>25.421398259880036</v>
      </c>
      <c r="H56" s="10">
        <f t="shared" si="37"/>
        <v>0.13276119579905643</v>
      </c>
      <c r="I56" s="10" t="str">
        <f t="shared" si="37"/>
        <v/>
      </c>
      <c r="J56" s="10" t="str">
        <f t="shared" si="37"/>
        <v/>
      </c>
      <c r="K56" s="10">
        <f t="shared" si="37"/>
        <v>15.298357080201985</v>
      </c>
      <c r="L56" s="10">
        <f t="shared" si="37"/>
        <v>24.636684763282044</v>
      </c>
      <c r="M56" s="10">
        <f t="shared" si="37"/>
        <v>24.793153315473788</v>
      </c>
      <c r="N56" s="10">
        <f t="shared" si="37"/>
        <v>3.6698987695882033</v>
      </c>
      <c r="O56" s="10" t="str">
        <f t="shared" si="37"/>
        <v/>
      </c>
      <c r="P56" s="16">
        <f t="shared" si="4"/>
        <v>99.999999999999986</v>
      </c>
    </row>
    <row r="57" spans="1:16" ht="16.05" customHeight="1" x14ac:dyDescent="0.2">
      <c r="A57" s="36"/>
      <c r="B57" s="36"/>
      <c r="C57" s="37" t="s">
        <v>23</v>
      </c>
      <c r="D57" s="8">
        <v>0</v>
      </c>
      <c r="E57" s="8">
        <v>0</v>
      </c>
      <c r="F57" s="8">
        <v>205</v>
      </c>
      <c r="G57" s="8">
        <v>1040.3</v>
      </c>
      <c r="H57" s="8">
        <v>60</v>
      </c>
      <c r="I57" s="8">
        <v>0</v>
      </c>
      <c r="J57" s="8">
        <v>0</v>
      </c>
      <c r="K57" s="8">
        <v>2929.1</v>
      </c>
      <c r="L57" s="8">
        <v>4249.1000000000004</v>
      </c>
      <c r="M57" s="8">
        <v>5170</v>
      </c>
      <c r="N57" s="8">
        <v>552.70000000000005</v>
      </c>
      <c r="O57" s="8">
        <v>0</v>
      </c>
      <c r="P57" s="16">
        <f t="shared" si="4"/>
        <v>14206.2</v>
      </c>
    </row>
    <row r="58" spans="1:16" ht="16.05" customHeight="1" x14ac:dyDescent="0.2">
      <c r="A58" s="36"/>
      <c r="B58" s="36"/>
      <c r="C58" s="38" t="s">
        <v>22</v>
      </c>
      <c r="D58" s="10" t="str">
        <f t="shared" ref="D58:O58" si="38">IF(D57&lt;=0,"",D57/$P57%)</f>
        <v/>
      </c>
      <c r="E58" s="10" t="str">
        <f t="shared" si="38"/>
        <v/>
      </c>
      <c r="F58" s="10">
        <f t="shared" si="38"/>
        <v>1.4430319156424658</v>
      </c>
      <c r="G58" s="10">
        <f t="shared" si="38"/>
        <v>7.3228590333797907</v>
      </c>
      <c r="H58" s="10">
        <f t="shared" si="38"/>
        <v>0.42235080457828267</v>
      </c>
      <c r="I58" s="10" t="str">
        <f t="shared" si="38"/>
        <v/>
      </c>
      <c r="J58" s="10" t="str">
        <f t="shared" si="38"/>
        <v/>
      </c>
      <c r="K58" s="10">
        <f t="shared" si="38"/>
        <v>20.618462361504129</v>
      </c>
      <c r="L58" s="10">
        <f t="shared" si="38"/>
        <v>29.910180062226353</v>
      </c>
      <c r="M58" s="10">
        <f t="shared" si="38"/>
        <v>36.392560994495355</v>
      </c>
      <c r="N58" s="10">
        <f t="shared" si="38"/>
        <v>3.8905548281736144</v>
      </c>
      <c r="O58" s="10" t="str">
        <f t="shared" si="38"/>
        <v/>
      </c>
      <c r="P58" s="16">
        <f t="shared" si="4"/>
        <v>100</v>
      </c>
    </row>
    <row r="59" spans="1:16" ht="16.05" customHeight="1" x14ac:dyDescent="0.2">
      <c r="A59" s="36"/>
      <c r="B59" s="36"/>
      <c r="C59" s="37" t="s">
        <v>24</v>
      </c>
      <c r="D59" s="9">
        <f>SUM(D57,D55)</f>
        <v>0</v>
      </c>
      <c r="E59" s="9">
        <f t="shared" ref="E59:O59" si="39">SUM(E57,E55)</f>
        <v>0</v>
      </c>
      <c r="F59" s="9">
        <f t="shared" si="39"/>
        <v>460.1</v>
      </c>
      <c r="G59" s="9">
        <f t="shared" si="39"/>
        <v>2112.6</v>
      </c>
      <c r="H59" s="9">
        <f t="shared" si="39"/>
        <v>65.599999999999994</v>
      </c>
      <c r="I59" s="9">
        <f t="shared" si="39"/>
        <v>0</v>
      </c>
      <c r="J59" s="9">
        <f t="shared" si="39"/>
        <v>0</v>
      </c>
      <c r="K59" s="9">
        <f t="shared" si="39"/>
        <v>3574.3999999999996</v>
      </c>
      <c r="L59" s="9">
        <f t="shared" si="39"/>
        <v>5288.3</v>
      </c>
      <c r="M59" s="9">
        <f t="shared" si="39"/>
        <v>6215.8</v>
      </c>
      <c r="N59" s="9">
        <f t="shared" si="39"/>
        <v>707.5</v>
      </c>
      <c r="O59" s="9">
        <f t="shared" si="39"/>
        <v>0</v>
      </c>
      <c r="P59" s="16">
        <f t="shared" si="4"/>
        <v>18424.3</v>
      </c>
    </row>
    <row r="60" spans="1:16" ht="16.05" customHeight="1" x14ac:dyDescent="0.2">
      <c r="A60" s="36"/>
      <c r="B60" s="40"/>
      <c r="C60" s="38" t="s">
        <v>22</v>
      </c>
      <c r="D60" s="10" t="str">
        <f t="shared" ref="D60:O60" si="40">IF(D59&lt;=0,"",D59/$P59%)</f>
        <v/>
      </c>
      <c r="E60" s="10" t="str">
        <f t="shared" si="40"/>
        <v/>
      </c>
      <c r="F60" s="10">
        <f t="shared" si="40"/>
        <v>2.497245485581542</v>
      </c>
      <c r="G60" s="10">
        <f t="shared" si="40"/>
        <v>11.466378641250957</v>
      </c>
      <c r="H60" s="10">
        <f t="shared" si="40"/>
        <v>0.35605151891795073</v>
      </c>
      <c r="I60" s="10" t="str">
        <f t="shared" si="40"/>
        <v/>
      </c>
      <c r="J60" s="10" t="str">
        <f t="shared" si="40"/>
        <v/>
      </c>
      <c r="K60" s="10">
        <f t="shared" si="40"/>
        <v>19.400465689334194</v>
      </c>
      <c r="L60" s="10">
        <f t="shared" si="40"/>
        <v>28.702854382527423</v>
      </c>
      <c r="M60" s="10">
        <f t="shared" si="40"/>
        <v>33.736966940399363</v>
      </c>
      <c r="N60" s="10">
        <f t="shared" si="40"/>
        <v>3.8400373419885696</v>
      </c>
      <c r="O60" s="10" t="str">
        <f t="shared" si="40"/>
        <v/>
      </c>
      <c r="P60" s="16">
        <f t="shared" si="4"/>
        <v>100</v>
      </c>
    </row>
    <row r="61" spans="1:16" ht="16.05" customHeight="1" x14ac:dyDescent="0.2">
      <c r="A61" s="36"/>
      <c r="B61" s="36" t="s">
        <v>33</v>
      </c>
      <c r="C61" s="37" t="s">
        <v>21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42.599999999999994</v>
      </c>
      <c r="L61" s="8">
        <v>24.299999999999997</v>
      </c>
      <c r="M61" s="8">
        <v>1.3</v>
      </c>
      <c r="N61" s="8">
        <v>100.4</v>
      </c>
      <c r="O61" s="8">
        <v>69</v>
      </c>
      <c r="P61" s="16">
        <f t="shared" si="4"/>
        <v>237.6</v>
      </c>
    </row>
    <row r="62" spans="1:16" ht="16.05" customHeight="1" x14ac:dyDescent="0.2">
      <c r="A62" s="36"/>
      <c r="B62" s="36"/>
      <c r="C62" s="38" t="s">
        <v>22</v>
      </c>
      <c r="D62" s="10" t="str">
        <f t="shared" ref="D62:O62" si="41">IF(D61&lt;=0,"",D61/$P61%)</f>
        <v/>
      </c>
      <c r="E62" s="10" t="str">
        <f t="shared" si="41"/>
        <v/>
      </c>
      <c r="F62" s="10" t="str">
        <f t="shared" si="41"/>
        <v/>
      </c>
      <c r="G62" s="10" t="str">
        <f t="shared" si="41"/>
        <v/>
      </c>
      <c r="H62" s="10" t="str">
        <f t="shared" si="41"/>
        <v/>
      </c>
      <c r="I62" s="10" t="str">
        <f t="shared" si="41"/>
        <v/>
      </c>
      <c r="J62" s="10" t="str">
        <f t="shared" si="41"/>
        <v/>
      </c>
      <c r="K62" s="10">
        <f t="shared" si="41"/>
        <v>17.929292929292927</v>
      </c>
      <c r="L62" s="10">
        <f t="shared" si="41"/>
        <v>10.227272727272727</v>
      </c>
      <c r="M62" s="10">
        <f t="shared" si="41"/>
        <v>0.54713804713804715</v>
      </c>
      <c r="N62" s="10">
        <f t="shared" si="41"/>
        <v>42.255892255892263</v>
      </c>
      <c r="O62" s="10">
        <f t="shared" si="41"/>
        <v>29.040404040404042</v>
      </c>
      <c r="P62" s="16">
        <f t="shared" si="4"/>
        <v>100</v>
      </c>
    </row>
    <row r="63" spans="1:16" ht="16.05" customHeight="1" x14ac:dyDescent="0.2">
      <c r="A63" s="36"/>
      <c r="B63" s="36"/>
      <c r="C63" s="37" t="s">
        <v>23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123.5</v>
      </c>
      <c r="L63" s="8">
        <v>143.80000000000001</v>
      </c>
      <c r="M63" s="8">
        <v>181.5</v>
      </c>
      <c r="N63" s="8">
        <v>491.1</v>
      </c>
      <c r="O63" s="8">
        <v>277.39999999999998</v>
      </c>
      <c r="P63" s="16">
        <f t="shared" si="4"/>
        <v>1217.3000000000002</v>
      </c>
    </row>
    <row r="64" spans="1:16" ht="16.05" customHeight="1" x14ac:dyDescent="0.2">
      <c r="A64" s="36"/>
      <c r="B64" s="36"/>
      <c r="C64" s="38" t="s">
        <v>22</v>
      </c>
      <c r="D64" s="10" t="str">
        <f t="shared" ref="D64:O64" si="42">IF(D63&lt;=0,"",D63/$P63%)</f>
        <v/>
      </c>
      <c r="E64" s="10" t="str">
        <f t="shared" si="42"/>
        <v/>
      </c>
      <c r="F64" s="10" t="str">
        <f t="shared" si="42"/>
        <v/>
      </c>
      <c r="G64" s="10" t="str">
        <f t="shared" si="42"/>
        <v/>
      </c>
      <c r="H64" s="10" t="str">
        <f t="shared" si="42"/>
        <v/>
      </c>
      <c r="I64" s="10" t="str">
        <f t="shared" si="42"/>
        <v/>
      </c>
      <c r="J64" s="10" t="str">
        <f t="shared" si="42"/>
        <v/>
      </c>
      <c r="K64" s="10">
        <f t="shared" si="42"/>
        <v>10.145403762425037</v>
      </c>
      <c r="L64" s="10">
        <f t="shared" si="42"/>
        <v>11.813028834305429</v>
      </c>
      <c r="M64" s="10">
        <f t="shared" si="42"/>
        <v>14.910046824940439</v>
      </c>
      <c r="N64" s="10">
        <f t="shared" si="42"/>
        <v>40.343382896574383</v>
      </c>
      <c r="O64" s="10">
        <f t="shared" si="42"/>
        <v>22.788137681754698</v>
      </c>
      <c r="P64" s="16">
        <f t="shared" si="4"/>
        <v>100</v>
      </c>
    </row>
    <row r="65" spans="1:16" ht="16.05" customHeight="1" x14ac:dyDescent="0.2">
      <c r="A65" s="36"/>
      <c r="B65" s="36"/>
      <c r="C65" s="37" t="s">
        <v>24</v>
      </c>
      <c r="D65" s="9">
        <f>SUM(D63,D61)</f>
        <v>0</v>
      </c>
      <c r="E65" s="9">
        <f t="shared" ref="E65:O65" si="43">SUM(E63,E61)</f>
        <v>0</v>
      </c>
      <c r="F65" s="9">
        <f t="shared" si="43"/>
        <v>0</v>
      </c>
      <c r="G65" s="9">
        <f t="shared" si="43"/>
        <v>0</v>
      </c>
      <c r="H65" s="9">
        <f t="shared" si="43"/>
        <v>0</v>
      </c>
      <c r="I65" s="9">
        <f t="shared" si="43"/>
        <v>0</v>
      </c>
      <c r="J65" s="9">
        <f t="shared" si="43"/>
        <v>0</v>
      </c>
      <c r="K65" s="9">
        <f t="shared" si="43"/>
        <v>166.1</v>
      </c>
      <c r="L65" s="9">
        <f t="shared" si="43"/>
        <v>168.10000000000002</v>
      </c>
      <c r="M65" s="9">
        <f t="shared" si="43"/>
        <v>182.8</v>
      </c>
      <c r="N65" s="9">
        <f t="shared" si="43"/>
        <v>591.5</v>
      </c>
      <c r="O65" s="9">
        <f t="shared" si="43"/>
        <v>346.4</v>
      </c>
      <c r="P65" s="16">
        <f t="shared" si="4"/>
        <v>1454.9</v>
      </c>
    </row>
    <row r="66" spans="1:16" ht="16.05" customHeight="1" x14ac:dyDescent="0.2">
      <c r="A66" s="36"/>
      <c r="B66" s="40"/>
      <c r="C66" s="38" t="s">
        <v>22</v>
      </c>
      <c r="D66" s="10" t="str">
        <f t="shared" ref="D66:O66" si="44">IF(D65&lt;=0,"",D65/$P65%)</f>
        <v/>
      </c>
      <c r="E66" s="10" t="str">
        <f t="shared" si="44"/>
        <v/>
      </c>
      <c r="F66" s="10" t="str">
        <f t="shared" si="44"/>
        <v/>
      </c>
      <c r="G66" s="10" t="str">
        <f t="shared" si="44"/>
        <v/>
      </c>
      <c r="H66" s="10" t="str">
        <f t="shared" si="44"/>
        <v/>
      </c>
      <c r="I66" s="10" t="str">
        <f t="shared" si="44"/>
        <v/>
      </c>
      <c r="J66" s="10" t="str">
        <f t="shared" si="44"/>
        <v/>
      </c>
      <c r="K66" s="10">
        <f t="shared" si="44"/>
        <v>11.416592205649872</v>
      </c>
      <c r="L66" s="10">
        <f t="shared" si="44"/>
        <v>11.554058698192316</v>
      </c>
      <c r="M66" s="10">
        <f t="shared" si="44"/>
        <v>12.564437418379269</v>
      </c>
      <c r="N66" s="10">
        <f t="shared" si="44"/>
        <v>40.655715169427445</v>
      </c>
      <c r="O66" s="10">
        <f t="shared" si="44"/>
        <v>23.809196508351086</v>
      </c>
      <c r="P66" s="16">
        <f t="shared" si="4"/>
        <v>99.999999999999972</v>
      </c>
    </row>
    <row r="67" spans="1:16" ht="16.05" customHeight="1" x14ac:dyDescent="0.2">
      <c r="A67" s="36"/>
      <c r="B67" s="36" t="s">
        <v>34</v>
      </c>
      <c r="C67" s="37" t="s">
        <v>21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105.7</v>
      </c>
      <c r="K67" s="8">
        <v>99.3</v>
      </c>
      <c r="L67" s="8">
        <v>161.69999999999999</v>
      </c>
      <c r="M67" s="8">
        <v>88.5</v>
      </c>
      <c r="N67" s="8">
        <v>0</v>
      </c>
      <c r="O67" s="8">
        <v>0</v>
      </c>
      <c r="P67" s="16">
        <f t="shared" si="4"/>
        <v>455.2</v>
      </c>
    </row>
    <row r="68" spans="1:16" ht="16.05" customHeight="1" x14ac:dyDescent="0.2">
      <c r="A68" s="36"/>
      <c r="B68" s="36"/>
      <c r="C68" s="38" t="s">
        <v>22</v>
      </c>
      <c r="D68" s="10" t="str">
        <f t="shared" ref="D68:O68" si="45">IF(D67&lt;=0,"",D67/$P67%)</f>
        <v/>
      </c>
      <c r="E68" s="10" t="str">
        <f t="shared" si="45"/>
        <v/>
      </c>
      <c r="F68" s="10" t="str">
        <f t="shared" si="45"/>
        <v/>
      </c>
      <c r="G68" s="10" t="str">
        <f t="shared" si="45"/>
        <v/>
      </c>
      <c r="H68" s="10" t="str">
        <f t="shared" si="45"/>
        <v/>
      </c>
      <c r="I68" s="10" t="str">
        <f t="shared" si="45"/>
        <v/>
      </c>
      <c r="J68" s="10">
        <f t="shared" si="45"/>
        <v>23.220562390158175</v>
      </c>
      <c r="K68" s="10">
        <f t="shared" si="45"/>
        <v>21.814586994727595</v>
      </c>
      <c r="L68" s="10">
        <f t="shared" si="45"/>
        <v>35.522847100175746</v>
      </c>
      <c r="M68" s="10">
        <f t="shared" si="45"/>
        <v>19.442003514938492</v>
      </c>
      <c r="N68" s="10" t="str">
        <f t="shared" si="45"/>
        <v/>
      </c>
      <c r="O68" s="10" t="str">
        <f t="shared" si="45"/>
        <v/>
      </c>
      <c r="P68" s="16">
        <f t="shared" si="4"/>
        <v>100.00000000000001</v>
      </c>
    </row>
    <row r="69" spans="1:16" ht="16.05" customHeight="1" x14ac:dyDescent="0.2">
      <c r="A69" s="36"/>
      <c r="B69" s="36"/>
      <c r="C69" s="37" t="s">
        <v>23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15.6</v>
      </c>
      <c r="J69" s="8">
        <v>4347.7</v>
      </c>
      <c r="K69" s="8">
        <v>4523.5</v>
      </c>
      <c r="L69" s="8">
        <v>4976.8999999999996</v>
      </c>
      <c r="M69" s="8">
        <v>2465</v>
      </c>
      <c r="N69" s="8">
        <v>0</v>
      </c>
      <c r="O69" s="8">
        <v>0</v>
      </c>
      <c r="P69" s="16">
        <f t="shared" si="4"/>
        <v>16328.699999999999</v>
      </c>
    </row>
    <row r="70" spans="1:16" ht="16.05" customHeight="1" x14ac:dyDescent="0.2">
      <c r="A70" s="36"/>
      <c r="B70" s="36"/>
      <c r="C70" s="38" t="s">
        <v>22</v>
      </c>
      <c r="D70" s="10" t="str">
        <f t="shared" ref="D70:O70" si="46">IF(D69&lt;=0,"",D69/$P69%)</f>
        <v/>
      </c>
      <c r="E70" s="10" t="str">
        <f t="shared" si="46"/>
        <v/>
      </c>
      <c r="F70" s="10" t="str">
        <f t="shared" si="46"/>
        <v/>
      </c>
      <c r="G70" s="10" t="str">
        <f t="shared" si="46"/>
        <v/>
      </c>
      <c r="H70" s="10" t="str">
        <f t="shared" si="46"/>
        <v/>
      </c>
      <c r="I70" s="10">
        <f t="shared" si="46"/>
        <v>9.5537305480534282E-2</v>
      </c>
      <c r="J70" s="10">
        <f t="shared" si="46"/>
        <v>26.626124553699931</v>
      </c>
      <c r="K70" s="10">
        <f t="shared" si="46"/>
        <v>27.702756496230567</v>
      </c>
      <c r="L70" s="10">
        <f t="shared" si="46"/>
        <v>30.479462541414811</v>
      </c>
      <c r="M70" s="10">
        <f t="shared" si="46"/>
        <v>15.096119103174168</v>
      </c>
      <c r="N70" s="10" t="str">
        <f t="shared" si="46"/>
        <v/>
      </c>
      <c r="O70" s="10" t="str">
        <f t="shared" si="46"/>
        <v/>
      </c>
      <c r="P70" s="16">
        <f t="shared" si="4"/>
        <v>100.00000000000003</v>
      </c>
    </row>
    <row r="71" spans="1:16" ht="16.05" customHeight="1" x14ac:dyDescent="0.2">
      <c r="A71" s="36"/>
      <c r="B71" s="36"/>
      <c r="C71" s="37" t="s">
        <v>24</v>
      </c>
      <c r="D71" s="9">
        <f>SUM(D69,D67)</f>
        <v>0</v>
      </c>
      <c r="E71" s="9">
        <f t="shared" ref="E71:O71" si="47">SUM(E69,E67)</f>
        <v>0</v>
      </c>
      <c r="F71" s="9">
        <f t="shared" si="47"/>
        <v>0</v>
      </c>
      <c r="G71" s="9">
        <f t="shared" si="47"/>
        <v>0</v>
      </c>
      <c r="H71" s="9">
        <f t="shared" si="47"/>
        <v>0</v>
      </c>
      <c r="I71" s="9">
        <f t="shared" si="47"/>
        <v>15.6</v>
      </c>
      <c r="J71" s="9">
        <f t="shared" si="47"/>
        <v>4453.3999999999996</v>
      </c>
      <c r="K71" s="9">
        <f t="shared" si="47"/>
        <v>4622.8</v>
      </c>
      <c r="L71" s="9">
        <f t="shared" si="47"/>
        <v>5138.5999999999995</v>
      </c>
      <c r="M71" s="9">
        <f t="shared" si="47"/>
        <v>2553.5</v>
      </c>
      <c r="N71" s="9">
        <f t="shared" si="47"/>
        <v>0</v>
      </c>
      <c r="O71" s="9">
        <f t="shared" si="47"/>
        <v>0</v>
      </c>
      <c r="P71" s="16">
        <f t="shared" si="4"/>
        <v>16783.899999999998</v>
      </c>
    </row>
    <row r="72" spans="1:16" ht="16.05" customHeight="1" x14ac:dyDescent="0.2">
      <c r="A72" s="36"/>
      <c r="B72" s="40"/>
      <c r="C72" s="38" t="s">
        <v>22</v>
      </c>
      <c r="D72" s="10" t="str">
        <f t="shared" ref="D72:O72" si="48">IF(D71&lt;=0,"",D71/$P71%)</f>
        <v/>
      </c>
      <c r="E72" s="10" t="str">
        <f t="shared" si="48"/>
        <v/>
      </c>
      <c r="F72" s="10" t="str">
        <f t="shared" si="48"/>
        <v/>
      </c>
      <c r="G72" s="10" t="str">
        <f t="shared" si="48"/>
        <v/>
      </c>
      <c r="H72" s="10" t="str">
        <f t="shared" si="48"/>
        <v/>
      </c>
      <c r="I72" s="10">
        <f t="shared" si="48"/>
        <v>9.2946216314444219E-2</v>
      </c>
      <c r="J72" s="10">
        <f t="shared" si="48"/>
        <v>26.533761521458068</v>
      </c>
      <c r="K72" s="10">
        <f t="shared" si="48"/>
        <v>27.543062101180304</v>
      </c>
      <c r="L72" s="10">
        <f t="shared" si="48"/>
        <v>30.616245330346345</v>
      </c>
      <c r="M72" s="10">
        <f t="shared" si="48"/>
        <v>15.213984830700852</v>
      </c>
      <c r="N72" s="10" t="str">
        <f t="shared" si="48"/>
        <v/>
      </c>
      <c r="O72" s="10" t="str">
        <f t="shared" si="48"/>
        <v/>
      </c>
      <c r="P72" s="16">
        <f t="shared" si="4"/>
        <v>100.00000000000001</v>
      </c>
    </row>
    <row r="73" spans="1:16" ht="16.05" customHeight="1" x14ac:dyDescent="0.2">
      <c r="A73" s="36"/>
      <c r="B73" s="36" t="s">
        <v>35</v>
      </c>
      <c r="C73" s="37" t="s">
        <v>21</v>
      </c>
      <c r="D73" s="8">
        <v>0</v>
      </c>
      <c r="E73" s="8">
        <v>0</v>
      </c>
      <c r="F73" s="8">
        <v>0</v>
      </c>
      <c r="G73" s="8">
        <v>50.5</v>
      </c>
      <c r="H73" s="8">
        <v>136.9</v>
      </c>
      <c r="I73" s="8">
        <v>99.1</v>
      </c>
      <c r="J73" s="8">
        <v>84.5</v>
      </c>
      <c r="K73" s="8">
        <v>90.4</v>
      </c>
      <c r="L73" s="8">
        <v>97.3</v>
      </c>
      <c r="M73" s="8">
        <v>62.2</v>
      </c>
      <c r="N73" s="8">
        <v>9.3000000000000007</v>
      </c>
      <c r="O73" s="8">
        <v>0</v>
      </c>
      <c r="P73" s="16">
        <f t="shared" si="4"/>
        <v>630.19999999999993</v>
      </c>
    </row>
    <row r="74" spans="1:16" ht="16.05" customHeight="1" x14ac:dyDescent="0.2">
      <c r="A74" s="36"/>
      <c r="B74" s="36"/>
      <c r="C74" s="38" t="s">
        <v>22</v>
      </c>
      <c r="D74" s="10" t="str">
        <f t="shared" ref="D74:O74" si="49">IF(D73&lt;=0,"",D73/$P73%)</f>
        <v/>
      </c>
      <c r="E74" s="10" t="str">
        <f t="shared" si="49"/>
        <v/>
      </c>
      <c r="F74" s="10" t="str">
        <f t="shared" si="49"/>
        <v/>
      </c>
      <c r="G74" s="10">
        <f t="shared" si="49"/>
        <v>8.0133291018724222</v>
      </c>
      <c r="H74" s="10">
        <f t="shared" si="49"/>
        <v>21.723262456363063</v>
      </c>
      <c r="I74" s="10">
        <f t="shared" si="49"/>
        <v>15.725166613773405</v>
      </c>
      <c r="J74" s="10">
        <f t="shared" si="49"/>
        <v>13.408441764519202</v>
      </c>
      <c r="K74" s="10">
        <f t="shared" si="49"/>
        <v>14.344652491272614</v>
      </c>
      <c r="L74" s="10">
        <f t="shared" si="49"/>
        <v>15.439543002221518</v>
      </c>
      <c r="M74" s="10">
        <f t="shared" si="49"/>
        <v>9.8698825769596965</v>
      </c>
      <c r="N74" s="10">
        <f t="shared" si="49"/>
        <v>1.4757219930180896</v>
      </c>
      <c r="O74" s="10" t="str">
        <f t="shared" si="49"/>
        <v/>
      </c>
      <c r="P74" s="16">
        <f t="shared" si="4"/>
        <v>100</v>
      </c>
    </row>
    <row r="75" spans="1:16" ht="16.05" customHeight="1" x14ac:dyDescent="0.2">
      <c r="A75" s="36"/>
      <c r="B75" s="36"/>
      <c r="C75" s="37" t="s">
        <v>23</v>
      </c>
      <c r="D75" s="8">
        <v>0</v>
      </c>
      <c r="E75" s="8">
        <v>0</v>
      </c>
      <c r="F75" s="8">
        <v>0</v>
      </c>
      <c r="G75" s="8">
        <v>21</v>
      </c>
      <c r="H75" s="8">
        <v>171.5</v>
      </c>
      <c r="I75" s="8">
        <v>171.3</v>
      </c>
      <c r="J75" s="8">
        <v>233.3</v>
      </c>
      <c r="K75" s="8">
        <v>197.6</v>
      </c>
      <c r="L75" s="8">
        <v>174.5</v>
      </c>
      <c r="M75" s="8">
        <v>49</v>
      </c>
      <c r="N75" s="8">
        <v>0</v>
      </c>
      <c r="O75" s="8">
        <v>0</v>
      </c>
      <c r="P75" s="16">
        <f t="shared" si="4"/>
        <v>1018.2</v>
      </c>
    </row>
    <row r="76" spans="1:16" ht="16.05" customHeight="1" x14ac:dyDescent="0.2">
      <c r="A76" s="36"/>
      <c r="B76" s="36"/>
      <c r="C76" s="38" t="s">
        <v>22</v>
      </c>
      <c r="D76" s="10" t="str">
        <f t="shared" ref="D76:O76" si="50">IF(D75&lt;=0,"",D75/$P75%)</f>
        <v/>
      </c>
      <c r="E76" s="10" t="str">
        <f t="shared" si="50"/>
        <v/>
      </c>
      <c r="F76" s="10" t="str">
        <f t="shared" si="50"/>
        <v/>
      </c>
      <c r="G76" s="10">
        <f t="shared" si="50"/>
        <v>2.0624631703005303</v>
      </c>
      <c r="H76" s="10">
        <f t="shared" si="50"/>
        <v>16.843449224120999</v>
      </c>
      <c r="I76" s="10">
        <f t="shared" si="50"/>
        <v>16.823806717737185</v>
      </c>
      <c r="J76" s="10">
        <f t="shared" si="50"/>
        <v>22.912983696719703</v>
      </c>
      <c r="K76" s="10">
        <f t="shared" si="50"/>
        <v>19.406796307208797</v>
      </c>
      <c r="L76" s="10">
        <f t="shared" si="50"/>
        <v>17.138086819878215</v>
      </c>
      <c r="M76" s="10">
        <f t="shared" si="50"/>
        <v>4.8124140640345709</v>
      </c>
      <c r="N76" s="10" t="str">
        <f t="shared" si="50"/>
        <v/>
      </c>
      <c r="O76" s="10" t="str">
        <f t="shared" si="50"/>
        <v/>
      </c>
      <c r="P76" s="16">
        <f t="shared" si="4"/>
        <v>99.999999999999986</v>
      </c>
    </row>
    <row r="77" spans="1:16" ht="16.05" customHeight="1" x14ac:dyDescent="0.2">
      <c r="A77" s="36"/>
      <c r="B77" s="36"/>
      <c r="C77" s="37" t="s">
        <v>24</v>
      </c>
      <c r="D77" s="9">
        <f>SUM(D75,D73)</f>
        <v>0</v>
      </c>
      <c r="E77" s="9">
        <f t="shared" ref="E77:O77" si="51">SUM(E75,E73)</f>
        <v>0</v>
      </c>
      <c r="F77" s="9">
        <f t="shared" si="51"/>
        <v>0</v>
      </c>
      <c r="G77" s="9">
        <f t="shared" si="51"/>
        <v>71.5</v>
      </c>
      <c r="H77" s="9">
        <f t="shared" si="51"/>
        <v>308.39999999999998</v>
      </c>
      <c r="I77" s="9">
        <f t="shared" si="51"/>
        <v>270.39999999999998</v>
      </c>
      <c r="J77" s="9">
        <f t="shared" si="51"/>
        <v>317.8</v>
      </c>
      <c r="K77" s="9">
        <f t="shared" si="51"/>
        <v>288</v>
      </c>
      <c r="L77" s="9">
        <f t="shared" si="51"/>
        <v>271.8</v>
      </c>
      <c r="M77" s="9">
        <f t="shared" si="51"/>
        <v>111.2</v>
      </c>
      <c r="N77" s="9">
        <f t="shared" si="51"/>
        <v>9.3000000000000007</v>
      </c>
      <c r="O77" s="9">
        <f t="shared" si="51"/>
        <v>0</v>
      </c>
      <c r="P77" s="16">
        <f t="shared" si="4"/>
        <v>1648.3999999999999</v>
      </c>
    </row>
    <row r="78" spans="1:16" ht="16.05" customHeight="1" x14ac:dyDescent="0.2">
      <c r="A78" s="36"/>
      <c r="B78" s="40"/>
      <c r="C78" s="38" t="s">
        <v>22</v>
      </c>
      <c r="D78" s="10" t="str">
        <f t="shared" ref="D78:O78" si="52">IF(D77&lt;=0,"",D77/$P77%)</f>
        <v/>
      </c>
      <c r="E78" s="10" t="str">
        <f t="shared" si="52"/>
        <v/>
      </c>
      <c r="F78" s="10" t="str">
        <f t="shared" si="52"/>
        <v/>
      </c>
      <c r="G78" s="10">
        <f t="shared" si="52"/>
        <v>4.3375394321766567</v>
      </c>
      <c r="H78" s="10">
        <f t="shared" si="52"/>
        <v>18.709051201164765</v>
      </c>
      <c r="I78" s="10">
        <f t="shared" si="52"/>
        <v>16.403785488958992</v>
      </c>
      <c r="J78" s="10">
        <f t="shared" si="52"/>
        <v>19.279301140499882</v>
      </c>
      <c r="K78" s="10">
        <f t="shared" si="52"/>
        <v>17.471487503033245</v>
      </c>
      <c r="L78" s="10">
        <f t="shared" si="52"/>
        <v>16.488716330987629</v>
      </c>
      <c r="M78" s="10">
        <f t="shared" si="52"/>
        <v>6.745935452560059</v>
      </c>
      <c r="N78" s="10">
        <f t="shared" si="52"/>
        <v>0.56418345061878195</v>
      </c>
      <c r="O78" s="10" t="str">
        <f t="shared" si="52"/>
        <v/>
      </c>
      <c r="P78" s="16">
        <f t="shared" si="4"/>
        <v>100.00000000000001</v>
      </c>
    </row>
    <row r="79" spans="1:16" ht="16.05" customHeight="1" x14ac:dyDescent="0.2">
      <c r="A79" s="36"/>
      <c r="B79" s="36" t="s">
        <v>36</v>
      </c>
      <c r="C79" s="37" t="s">
        <v>21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16">
        <f t="shared" si="4"/>
        <v>0</v>
      </c>
    </row>
    <row r="80" spans="1:16" ht="16.05" customHeight="1" x14ac:dyDescent="0.2">
      <c r="A80" s="36"/>
      <c r="B80" s="36"/>
      <c r="C80" s="38" t="s">
        <v>22</v>
      </c>
      <c r="D80" s="10" t="str">
        <f t="shared" ref="D80:O80" si="53">IF(D79&lt;=0,"",D79/$P79%)</f>
        <v/>
      </c>
      <c r="E80" s="10" t="str">
        <f t="shared" si="53"/>
        <v/>
      </c>
      <c r="F80" s="10" t="str">
        <f t="shared" si="53"/>
        <v/>
      </c>
      <c r="G80" s="10" t="str">
        <f t="shared" si="53"/>
        <v/>
      </c>
      <c r="H80" s="10" t="str">
        <f t="shared" si="53"/>
        <v/>
      </c>
      <c r="I80" s="10" t="str">
        <f t="shared" si="53"/>
        <v/>
      </c>
      <c r="J80" s="10" t="str">
        <f t="shared" si="53"/>
        <v/>
      </c>
      <c r="K80" s="10" t="str">
        <f t="shared" si="53"/>
        <v/>
      </c>
      <c r="L80" s="10" t="str">
        <f t="shared" si="53"/>
        <v/>
      </c>
      <c r="M80" s="10" t="str">
        <f t="shared" si="53"/>
        <v/>
      </c>
      <c r="N80" s="10" t="str">
        <f t="shared" si="53"/>
        <v/>
      </c>
      <c r="O80" s="10" t="str">
        <f t="shared" si="53"/>
        <v/>
      </c>
      <c r="P80" s="16">
        <f t="shared" si="4"/>
        <v>0</v>
      </c>
    </row>
    <row r="81" spans="1:16" ht="16.05" customHeight="1" x14ac:dyDescent="0.2">
      <c r="A81" s="36"/>
      <c r="B81" s="36"/>
      <c r="C81" s="37" t="s">
        <v>23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16">
        <f t="shared" si="4"/>
        <v>0</v>
      </c>
    </row>
    <row r="82" spans="1:16" ht="16.05" customHeight="1" x14ac:dyDescent="0.2">
      <c r="A82" s="36"/>
      <c r="B82" s="36"/>
      <c r="C82" s="38" t="s">
        <v>22</v>
      </c>
      <c r="D82" s="10" t="str">
        <f t="shared" ref="D82:O82" si="54">IF(D81&lt;=0,"",D81/$P81%)</f>
        <v/>
      </c>
      <c r="E82" s="10" t="str">
        <f t="shared" si="54"/>
        <v/>
      </c>
      <c r="F82" s="10" t="str">
        <f t="shared" si="54"/>
        <v/>
      </c>
      <c r="G82" s="10" t="str">
        <f t="shared" si="54"/>
        <v/>
      </c>
      <c r="H82" s="10" t="str">
        <f t="shared" si="54"/>
        <v/>
      </c>
      <c r="I82" s="10" t="str">
        <f t="shared" si="54"/>
        <v/>
      </c>
      <c r="J82" s="10" t="str">
        <f t="shared" si="54"/>
        <v/>
      </c>
      <c r="K82" s="10" t="str">
        <f t="shared" si="54"/>
        <v/>
      </c>
      <c r="L82" s="10" t="str">
        <f t="shared" si="54"/>
        <v/>
      </c>
      <c r="M82" s="10" t="str">
        <f t="shared" si="54"/>
        <v/>
      </c>
      <c r="N82" s="10" t="str">
        <f t="shared" si="54"/>
        <v/>
      </c>
      <c r="O82" s="10" t="str">
        <f t="shared" si="54"/>
        <v/>
      </c>
      <c r="P82" s="16">
        <f t="shared" si="4"/>
        <v>0</v>
      </c>
    </row>
    <row r="83" spans="1:16" ht="16.05" customHeight="1" x14ac:dyDescent="0.2">
      <c r="A83" s="36"/>
      <c r="B83" s="36"/>
      <c r="C83" s="37" t="s">
        <v>24</v>
      </c>
      <c r="D83" s="9">
        <f>SUM(D81,D79)</f>
        <v>0</v>
      </c>
      <c r="E83" s="9">
        <f t="shared" ref="E83:O83" si="55">SUM(E81,E79)</f>
        <v>0</v>
      </c>
      <c r="F83" s="9">
        <f t="shared" si="55"/>
        <v>0</v>
      </c>
      <c r="G83" s="9">
        <f t="shared" si="55"/>
        <v>0</v>
      </c>
      <c r="H83" s="9">
        <f t="shared" si="55"/>
        <v>0</v>
      </c>
      <c r="I83" s="9">
        <f t="shared" si="55"/>
        <v>0</v>
      </c>
      <c r="J83" s="9">
        <f t="shared" si="55"/>
        <v>0</v>
      </c>
      <c r="K83" s="9">
        <f t="shared" si="55"/>
        <v>0</v>
      </c>
      <c r="L83" s="9">
        <f t="shared" si="55"/>
        <v>0</v>
      </c>
      <c r="M83" s="9">
        <f t="shared" si="55"/>
        <v>0</v>
      </c>
      <c r="N83" s="9">
        <f t="shared" si="55"/>
        <v>0</v>
      </c>
      <c r="O83" s="9">
        <f t="shared" si="55"/>
        <v>0</v>
      </c>
      <c r="P83" s="16">
        <f t="shared" si="4"/>
        <v>0</v>
      </c>
    </row>
    <row r="84" spans="1:16" ht="16.05" customHeight="1" x14ac:dyDescent="0.2">
      <c r="A84" s="36"/>
      <c r="B84" s="40"/>
      <c r="C84" s="38" t="s">
        <v>22</v>
      </c>
      <c r="D84" s="10" t="str">
        <f t="shared" ref="D84:O84" si="56">IF(D83&lt;=0,"",D83/$P83%)</f>
        <v/>
      </c>
      <c r="E84" s="10" t="str">
        <f t="shared" si="56"/>
        <v/>
      </c>
      <c r="F84" s="10" t="str">
        <f t="shared" si="56"/>
        <v/>
      </c>
      <c r="G84" s="10" t="str">
        <f t="shared" si="56"/>
        <v/>
      </c>
      <c r="H84" s="10" t="str">
        <f t="shared" si="56"/>
        <v/>
      </c>
      <c r="I84" s="10" t="str">
        <f t="shared" si="56"/>
        <v/>
      </c>
      <c r="J84" s="10" t="str">
        <f t="shared" si="56"/>
        <v/>
      </c>
      <c r="K84" s="10" t="str">
        <f t="shared" si="56"/>
        <v/>
      </c>
      <c r="L84" s="10" t="str">
        <f t="shared" si="56"/>
        <v/>
      </c>
      <c r="M84" s="10" t="str">
        <f t="shared" si="56"/>
        <v/>
      </c>
      <c r="N84" s="10" t="str">
        <f t="shared" si="56"/>
        <v/>
      </c>
      <c r="O84" s="10" t="str">
        <f t="shared" si="56"/>
        <v/>
      </c>
      <c r="P84" s="16">
        <f t="shared" si="4"/>
        <v>0</v>
      </c>
    </row>
    <row r="85" spans="1:16" ht="16.05" customHeight="1" x14ac:dyDescent="0.2">
      <c r="A85" s="36"/>
      <c r="B85" s="36" t="s">
        <v>37</v>
      </c>
      <c r="C85" s="37" t="s">
        <v>21</v>
      </c>
      <c r="D85" s="8">
        <v>9.9</v>
      </c>
      <c r="E85" s="8">
        <v>9.1</v>
      </c>
      <c r="F85" s="8">
        <v>18.100000000000001</v>
      </c>
      <c r="G85" s="8">
        <v>18.3</v>
      </c>
      <c r="H85" s="8">
        <v>15</v>
      </c>
      <c r="I85" s="8">
        <v>14.8</v>
      </c>
      <c r="J85" s="8">
        <v>2.2000000000000002</v>
      </c>
      <c r="K85" s="8">
        <v>5.9</v>
      </c>
      <c r="L85" s="8">
        <v>0.5</v>
      </c>
      <c r="M85" s="8">
        <v>7.4</v>
      </c>
      <c r="N85" s="8">
        <v>33.299999999999997</v>
      </c>
      <c r="O85" s="8">
        <v>24.5</v>
      </c>
      <c r="P85" s="16">
        <f t="shared" si="4"/>
        <v>159</v>
      </c>
    </row>
    <row r="86" spans="1:16" ht="16.05" customHeight="1" x14ac:dyDescent="0.2">
      <c r="A86" s="36"/>
      <c r="B86" s="36"/>
      <c r="C86" s="38" t="s">
        <v>22</v>
      </c>
      <c r="D86" s="10">
        <f t="shared" ref="D86:O86" si="57">IF(D85&lt;=0,"",D85/$P85%)</f>
        <v>6.2264150943396226</v>
      </c>
      <c r="E86" s="10">
        <f t="shared" si="57"/>
        <v>5.7232704402515715</v>
      </c>
      <c r="F86" s="10">
        <f t="shared" si="57"/>
        <v>11.383647798742139</v>
      </c>
      <c r="G86" s="10">
        <f t="shared" si="57"/>
        <v>11.509433962264151</v>
      </c>
      <c r="H86" s="10">
        <f t="shared" si="57"/>
        <v>9.4339622641509422</v>
      </c>
      <c r="I86" s="10">
        <f t="shared" si="57"/>
        <v>9.3081761006289305</v>
      </c>
      <c r="J86" s="10">
        <f t="shared" si="57"/>
        <v>1.3836477987421385</v>
      </c>
      <c r="K86" s="10">
        <f t="shared" si="57"/>
        <v>3.7106918238993711</v>
      </c>
      <c r="L86" s="10">
        <f t="shared" si="57"/>
        <v>0.31446540880503143</v>
      </c>
      <c r="M86" s="10">
        <f t="shared" si="57"/>
        <v>4.6540880503144653</v>
      </c>
      <c r="N86" s="10">
        <f t="shared" si="57"/>
        <v>20.943396226415093</v>
      </c>
      <c r="O86" s="10">
        <f t="shared" si="57"/>
        <v>15.408805031446541</v>
      </c>
      <c r="P86" s="16">
        <f t="shared" si="4"/>
        <v>100</v>
      </c>
    </row>
    <row r="87" spans="1:16" ht="16.05" customHeight="1" x14ac:dyDescent="0.2">
      <c r="A87" s="36"/>
      <c r="B87" s="36"/>
      <c r="C87" s="37" t="s">
        <v>23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16">
        <f t="shared" si="4"/>
        <v>0</v>
      </c>
    </row>
    <row r="88" spans="1:16" ht="16.05" customHeight="1" x14ac:dyDescent="0.2">
      <c r="A88" s="36"/>
      <c r="B88" s="36"/>
      <c r="C88" s="38" t="s">
        <v>22</v>
      </c>
      <c r="D88" s="10" t="str">
        <f t="shared" ref="D88:O88" si="58">IF(D87&lt;=0,"",D87/$P87%)</f>
        <v/>
      </c>
      <c r="E88" s="10" t="str">
        <f t="shared" si="58"/>
        <v/>
      </c>
      <c r="F88" s="10" t="str">
        <f t="shared" si="58"/>
        <v/>
      </c>
      <c r="G88" s="10" t="str">
        <f t="shared" si="58"/>
        <v/>
      </c>
      <c r="H88" s="10" t="str">
        <f t="shared" si="58"/>
        <v/>
      </c>
      <c r="I88" s="10" t="str">
        <f t="shared" si="58"/>
        <v/>
      </c>
      <c r="J88" s="10" t="str">
        <f t="shared" si="58"/>
        <v/>
      </c>
      <c r="K88" s="10" t="str">
        <f t="shared" si="58"/>
        <v/>
      </c>
      <c r="L88" s="10" t="str">
        <f t="shared" si="58"/>
        <v/>
      </c>
      <c r="M88" s="10" t="str">
        <f t="shared" si="58"/>
        <v/>
      </c>
      <c r="N88" s="10" t="str">
        <f t="shared" si="58"/>
        <v/>
      </c>
      <c r="O88" s="10" t="str">
        <f t="shared" si="58"/>
        <v/>
      </c>
      <c r="P88" s="16">
        <f t="shared" si="4"/>
        <v>0</v>
      </c>
    </row>
    <row r="89" spans="1:16" ht="16.05" customHeight="1" x14ac:dyDescent="0.2">
      <c r="A89" s="36"/>
      <c r="B89" s="36"/>
      <c r="C89" s="37" t="s">
        <v>24</v>
      </c>
      <c r="D89" s="9">
        <f>SUM(D87,D85)</f>
        <v>9.9</v>
      </c>
      <c r="E89" s="9">
        <f t="shared" ref="E89:O89" si="59">SUM(E87,E85)</f>
        <v>9.1</v>
      </c>
      <c r="F89" s="9">
        <f t="shared" si="59"/>
        <v>18.100000000000001</v>
      </c>
      <c r="G89" s="9">
        <f t="shared" si="59"/>
        <v>18.3</v>
      </c>
      <c r="H89" s="9">
        <f t="shared" si="59"/>
        <v>15</v>
      </c>
      <c r="I89" s="9">
        <f t="shared" si="59"/>
        <v>14.8</v>
      </c>
      <c r="J89" s="9">
        <f t="shared" si="59"/>
        <v>2.2000000000000002</v>
      </c>
      <c r="K89" s="9">
        <f t="shared" si="59"/>
        <v>5.9</v>
      </c>
      <c r="L89" s="9">
        <f t="shared" si="59"/>
        <v>0.5</v>
      </c>
      <c r="M89" s="9">
        <f t="shared" si="59"/>
        <v>7.4</v>
      </c>
      <c r="N89" s="9">
        <f t="shared" si="59"/>
        <v>33.299999999999997</v>
      </c>
      <c r="O89" s="9">
        <f t="shared" si="59"/>
        <v>24.5</v>
      </c>
      <c r="P89" s="16">
        <f t="shared" si="4"/>
        <v>159</v>
      </c>
    </row>
    <row r="90" spans="1:16" ht="16.05" customHeight="1" x14ac:dyDescent="0.2">
      <c r="A90" s="36"/>
      <c r="B90" s="40"/>
      <c r="C90" s="38" t="s">
        <v>22</v>
      </c>
      <c r="D90" s="10">
        <f t="shared" ref="D90:O90" si="60">IF(D89&lt;=0,"",D89/$P89%)</f>
        <v>6.2264150943396226</v>
      </c>
      <c r="E90" s="10">
        <f t="shared" si="60"/>
        <v>5.7232704402515715</v>
      </c>
      <c r="F90" s="10">
        <f t="shared" si="60"/>
        <v>11.383647798742139</v>
      </c>
      <c r="G90" s="10">
        <f t="shared" si="60"/>
        <v>11.509433962264151</v>
      </c>
      <c r="H90" s="10">
        <f t="shared" si="60"/>
        <v>9.4339622641509422</v>
      </c>
      <c r="I90" s="10">
        <f t="shared" si="60"/>
        <v>9.3081761006289305</v>
      </c>
      <c r="J90" s="10">
        <f t="shared" si="60"/>
        <v>1.3836477987421385</v>
      </c>
      <c r="K90" s="10">
        <f t="shared" si="60"/>
        <v>3.7106918238993711</v>
      </c>
      <c r="L90" s="10">
        <f t="shared" si="60"/>
        <v>0.31446540880503143</v>
      </c>
      <c r="M90" s="10">
        <f t="shared" si="60"/>
        <v>4.6540880503144653</v>
      </c>
      <c r="N90" s="10">
        <f t="shared" si="60"/>
        <v>20.943396226415093</v>
      </c>
      <c r="O90" s="10">
        <f t="shared" si="60"/>
        <v>15.408805031446541</v>
      </c>
      <c r="P90" s="16">
        <f t="shared" ref="P90:P153" si="61">SUM(D90:O90)</f>
        <v>100</v>
      </c>
    </row>
    <row r="91" spans="1:16" ht="16.05" customHeight="1" x14ac:dyDescent="0.2">
      <c r="A91" s="36"/>
      <c r="B91" s="36" t="s">
        <v>38</v>
      </c>
      <c r="C91" s="37" t="s">
        <v>21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0.7</v>
      </c>
      <c r="J91" s="8">
        <v>351.8</v>
      </c>
      <c r="K91" s="8">
        <v>195.2</v>
      </c>
      <c r="L91" s="8">
        <v>117.3</v>
      </c>
      <c r="M91" s="8">
        <v>0</v>
      </c>
      <c r="N91" s="8">
        <v>0.7</v>
      </c>
      <c r="O91" s="8">
        <v>0</v>
      </c>
      <c r="P91" s="16">
        <f t="shared" si="61"/>
        <v>665.7</v>
      </c>
    </row>
    <row r="92" spans="1:16" ht="16.05" customHeight="1" x14ac:dyDescent="0.2">
      <c r="A92" s="36"/>
      <c r="B92" s="36"/>
      <c r="C92" s="38" t="s">
        <v>22</v>
      </c>
      <c r="D92" s="10" t="str">
        <f t="shared" ref="D92:O92" si="62">IF(D91&lt;=0,"",D91/$P91%)</f>
        <v/>
      </c>
      <c r="E92" s="10" t="str">
        <f t="shared" si="62"/>
        <v/>
      </c>
      <c r="F92" s="10" t="str">
        <f t="shared" si="62"/>
        <v/>
      </c>
      <c r="G92" s="10" t="str">
        <f t="shared" si="62"/>
        <v/>
      </c>
      <c r="H92" s="10" t="str">
        <f t="shared" si="62"/>
        <v/>
      </c>
      <c r="I92" s="10">
        <f t="shared" si="62"/>
        <v>0.10515247108307045</v>
      </c>
      <c r="J92" s="10">
        <f t="shared" si="62"/>
        <v>52.846627610034552</v>
      </c>
      <c r="K92" s="10">
        <f t="shared" si="62"/>
        <v>29.322517650593358</v>
      </c>
      <c r="L92" s="10">
        <f t="shared" si="62"/>
        <v>17.62054979720595</v>
      </c>
      <c r="M92" s="10" t="str">
        <f t="shared" si="62"/>
        <v/>
      </c>
      <c r="N92" s="10">
        <f t="shared" si="62"/>
        <v>0.10515247108307045</v>
      </c>
      <c r="O92" s="10" t="str">
        <f t="shared" si="62"/>
        <v/>
      </c>
      <c r="P92" s="16">
        <f t="shared" si="61"/>
        <v>100.00000000000001</v>
      </c>
    </row>
    <row r="93" spans="1:16" ht="16.05" customHeight="1" x14ac:dyDescent="0.2">
      <c r="A93" s="36"/>
      <c r="B93" s="36"/>
      <c r="C93" s="37" t="s">
        <v>23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152.19999999999999</v>
      </c>
      <c r="K93" s="8">
        <v>412</v>
      </c>
      <c r="L93" s="8">
        <v>309.10000000000002</v>
      </c>
      <c r="M93" s="8">
        <v>0.9</v>
      </c>
      <c r="N93" s="8">
        <v>0</v>
      </c>
      <c r="O93" s="8">
        <v>0</v>
      </c>
      <c r="P93" s="16">
        <f t="shared" si="61"/>
        <v>874.2</v>
      </c>
    </row>
    <row r="94" spans="1:16" ht="16.05" customHeight="1" x14ac:dyDescent="0.2">
      <c r="A94" s="36"/>
      <c r="B94" s="36"/>
      <c r="C94" s="38" t="s">
        <v>22</v>
      </c>
      <c r="D94" s="10" t="str">
        <f t="shared" ref="D94:O94" si="63">IF(D93&lt;=0,"",D93/$P93%)</f>
        <v/>
      </c>
      <c r="E94" s="10" t="str">
        <f t="shared" si="63"/>
        <v/>
      </c>
      <c r="F94" s="10" t="str">
        <f t="shared" si="63"/>
        <v/>
      </c>
      <c r="G94" s="10" t="str">
        <f t="shared" si="63"/>
        <v/>
      </c>
      <c r="H94" s="10" t="str">
        <f t="shared" si="63"/>
        <v/>
      </c>
      <c r="I94" s="10" t="str">
        <f t="shared" si="63"/>
        <v/>
      </c>
      <c r="J94" s="10">
        <f t="shared" si="63"/>
        <v>17.410203614733469</v>
      </c>
      <c r="K94" s="10">
        <f t="shared" si="63"/>
        <v>47.128803477465105</v>
      </c>
      <c r="L94" s="10">
        <f t="shared" si="63"/>
        <v>35.358041638069089</v>
      </c>
      <c r="M94" s="10">
        <f t="shared" si="63"/>
        <v>0.1029512697323267</v>
      </c>
      <c r="N94" s="10" t="str">
        <f t="shared" si="63"/>
        <v/>
      </c>
      <c r="O94" s="10" t="str">
        <f t="shared" si="63"/>
        <v/>
      </c>
      <c r="P94" s="16">
        <f t="shared" si="61"/>
        <v>100</v>
      </c>
    </row>
    <row r="95" spans="1:16" ht="16.05" customHeight="1" x14ac:dyDescent="0.2">
      <c r="A95" s="36"/>
      <c r="B95" s="36"/>
      <c r="C95" s="37" t="s">
        <v>24</v>
      </c>
      <c r="D95" s="9">
        <f>SUM(D93,D91)</f>
        <v>0</v>
      </c>
      <c r="E95" s="9">
        <f t="shared" ref="E95:O95" si="64">SUM(E93,E91)</f>
        <v>0</v>
      </c>
      <c r="F95" s="9">
        <f t="shared" si="64"/>
        <v>0</v>
      </c>
      <c r="G95" s="9">
        <f t="shared" si="64"/>
        <v>0</v>
      </c>
      <c r="H95" s="9">
        <f t="shared" si="64"/>
        <v>0</v>
      </c>
      <c r="I95" s="9">
        <f t="shared" si="64"/>
        <v>0.7</v>
      </c>
      <c r="J95" s="9">
        <f t="shared" si="64"/>
        <v>504</v>
      </c>
      <c r="K95" s="9">
        <f t="shared" si="64"/>
        <v>607.20000000000005</v>
      </c>
      <c r="L95" s="9">
        <f t="shared" si="64"/>
        <v>426.40000000000003</v>
      </c>
      <c r="M95" s="9">
        <f t="shared" si="64"/>
        <v>0.9</v>
      </c>
      <c r="N95" s="9">
        <f t="shared" si="64"/>
        <v>0.7</v>
      </c>
      <c r="O95" s="9">
        <f t="shared" si="64"/>
        <v>0</v>
      </c>
      <c r="P95" s="16">
        <f t="shared" si="61"/>
        <v>1539.9000000000003</v>
      </c>
    </row>
    <row r="96" spans="1:16" ht="16.05" customHeight="1" x14ac:dyDescent="0.2">
      <c r="A96" s="36"/>
      <c r="B96" s="40"/>
      <c r="C96" s="38" t="s">
        <v>22</v>
      </c>
      <c r="D96" s="10" t="str">
        <f t="shared" ref="D96:O96" si="65">IF(D95&lt;=0,"",D95/$P95%)</f>
        <v/>
      </c>
      <c r="E96" s="10" t="str">
        <f t="shared" si="65"/>
        <v/>
      </c>
      <c r="F96" s="10" t="str">
        <f t="shared" si="65"/>
        <v/>
      </c>
      <c r="G96" s="10" t="str">
        <f t="shared" si="65"/>
        <v/>
      </c>
      <c r="H96" s="10" t="str">
        <f t="shared" si="65"/>
        <v/>
      </c>
      <c r="I96" s="10">
        <f t="shared" si="65"/>
        <v>4.5457497240080511E-2</v>
      </c>
      <c r="J96" s="10">
        <f t="shared" si="65"/>
        <v>32.72939801285797</v>
      </c>
      <c r="K96" s="10">
        <f t="shared" si="65"/>
        <v>39.431131891681275</v>
      </c>
      <c r="L96" s="10">
        <f t="shared" si="65"/>
        <v>27.690109747386192</v>
      </c>
      <c r="M96" s="10">
        <f t="shared" si="65"/>
        <v>5.8445353594389238E-2</v>
      </c>
      <c r="N96" s="10">
        <f t="shared" si="65"/>
        <v>4.5457497240080511E-2</v>
      </c>
      <c r="O96" s="10" t="str">
        <f t="shared" si="65"/>
        <v/>
      </c>
      <c r="P96" s="16">
        <f t="shared" si="61"/>
        <v>99.999999999999986</v>
      </c>
    </row>
    <row r="97" spans="1:16" ht="16.05" customHeight="1" x14ac:dyDescent="0.2">
      <c r="A97" s="36"/>
      <c r="B97" s="36" t="s">
        <v>39</v>
      </c>
      <c r="C97" s="37" t="s">
        <v>21</v>
      </c>
      <c r="D97" s="10">
        <v>0.9</v>
      </c>
      <c r="E97" s="10">
        <v>1.6</v>
      </c>
      <c r="F97" s="10">
        <v>0.1</v>
      </c>
      <c r="G97" s="10">
        <v>0</v>
      </c>
      <c r="H97" s="10">
        <v>0</v>
      </c>
      <c r="I97" s="10">
        <v>0</v>
      </c>
      <c r="J97" s="10">
        <v>0</v>
      </c>
      <c r="K97" s="10">
        <v>1.5</v>
      </c>
      <c r="L97" s="10">
        <v>41</v>
      </c>
      <c r="M97" s="10">
        <v>63.7</v>
      </c>
      <c r="N97" s="10">
        <v>40.200000000000003</v>
      </c>
      <c r="O97" s="10">
        <v>2.5</v>
      </c>
      <c r="P97" s="16">
        <f t="shared" si="61"/>
        <v>151.5</v>
      </c>
    </row>
    <row r="98" spans="1:16" ht="16.05" customHeight="1" x14ac:dyDescent="0.2">
      <c r="A98" s="36"/>
      <c r="B98" s="36"/>
      <c r="C98" s="38" t="s">
        <v>22</v>
      </c>
      <c r="D98" s="10">
        <f t="shared" ref="D98:O98" si="66">IF(D97&lt;=0,"",D97/$P97%)</f>
        <v>0.59405940594059414</v>
      </c>
      <c r="E98" s="10">
        <f t="shared" si="66"/>
        <v>1.0561056105610562</v>
      </c>
      <c r="F98" s="10">
        <f t="shared" si="66"/>
        <v>6.6006600660066014E-2</v>
      </c>
      <c r="G98" s="10" t="str">
        <f t="shared" si="66"/>
        <v/>
      </c>
      <c r="H98" s="10" t="str">
        <f t="shared" si="66"/>
        <v/>
      </c>
      <c r="I98" s="10" t="str">
        <f t="shared" si="66"/>
        <v/>
      </c>
      <c r="J98" s="10" t="str">
        <f t="shared" si="66"/>
        <v/>
      </c>
      <c r="K98" s="10">
        <f t="shared" si="66"/>
        <v>0.9900990099009902</v>
      </c>
      <c r="L98" s="10">
        <f t="shared" si="66"/>
        <v>27.062706270627064</v>
      </c>
      <c r="M98" s="10">
        <f t="shared" si="66"/>
        <v>42.046204620462049</v>
      </c>
      <c r="N98" s="10">
        <f t="shared" si="66"/>
        <v>26.534653465346537</v>
      </c>
      <c r="O98" s="10">
        <f t="shared" si="66"/>
        <v>1.6501650165016504</v>
      </c>
      <c r="P98" s="16">
        <f t="shared" si="61"/>
        <v>100</v>
      </c>
    </row>
    <row r="99" spans="1:16" ht="16.05" customHeight="1" x14ac:dyDescent="0.2">
      <c r="A99" s="36"/>
      <c r="B99" s="36"/>
      <c r="C99" s="37" t="s">
        <v>23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26.4</v>
      </c>
      <c r="M99" s="10">
        <v>54.7</v>
      </c>
      <c r="N99" s="10">
        <v>15.2</v>
      </c>
      <c r="O99" s="10">
        <v>0</v>
      </c>
      <c r="P99" s="16">
        <f t="shared" si="61"/>
        <v>96.3</v>
      </c>
    </row>
    <row r="100" spans="1:16" ht="16.05" customHeight="1" x14ac:dyDescent="0.2">
      <c r="A100" s="36"/>
      <c r="B100" s="36"/>
      <c r="C100" s="38" t="s">
        <v>22</v>
      </c>
      <c r="D100" s="10" t="str">
        <f t="shared" ref="D100:O100" si="67">IF(D99&lt;=0,"",D99/$P99%)</f>
        <v/>
      </c>
      <c r="E100" s="10" t="str">
        <f t="shared" si="67"/>
        <v/>
      </c>
      <c r="F100" s="10" t="str">
        <f t="shared" si="67"/>
        <v/>
      </c>
      <c r="G100" s="10" t="str">
        <f t="shared" si="67"/>
        <v/>
      </c>
      <c r="H100" s="10" t="str">
        <f t="shared" si="67"/>
        <v/>
      </c>
      <c r="I100" s="10" t="str">
        <f t="shared" si="67"/>
        <v/>
      </c>
      <c r="J100" s="10" t="str">
        <f t="shared" si="67"/>
        <v/>
      </c>
      <c r="K100" s="10" t="str">
        <f t="shared" si="67"/>
        <v/>
      </c>
      <c r="L100" s="10">
        <f t="shared" si="67"/>
        <v>27.414330218068535</v>
      </c>
      <c r="M100" s="10">
        <f t="shared" si="67"/>
        <v>56.801661474558678</v>
      </c>
      <c r="N100" s="10">
        <f t="shared" si="67"/>
        <v>15.784008307372794</v>
      </c>
      <c r="O100" s="10" t="str">
        <f t="shared" si="67"/>
        <v/>
      </c>
      <c r="P100" s="16">
        <f t="shared" si="61"/>
        <v>100</v>
      </c>
    </row>
    <row r="101" spans="1:16" ht="16.05" customHeight="1" x14ac:dyDescent="0.2">
      <c r="A101" s="36"/>
      <c r="B101" s="36"/>
      <c r="C101" s="37" t="s">
        <v>24</v>
      </c>
      <c r="D101" s="9">
        <f>SUM(D99,D97)</f>
        <v>0.9</v>
      </c>
      <c r="E101" s="9">
        <f t="shared" ref="E101:O101" si="68">SUM(E99,E97)</f>
        <v>1.6</v>
      </c>
      <c r="F101" s="9">
        <f t="shared" si="68"/>
        <v>0.1</v>
      </c>
      <c r="G101" s="9">
        <f t="shared" si="68"/>
        <v>0</v>
      </c>
      <c r="H101" s="9">
        <f t="shared" si="68"/>
        <v>0</v>
      </c>
      <c r="I101" s="9">
        <f t="shared" si="68"/>
        <v>0</v>
      </c>
      <c r="J101" s="9">
        <f t="shared" si="68"/>
        <v>0</v>
      </c>
      <c r="K101" s="9">
        <f t="shared" si="68"/>
        <v>1.5</v>
      </c>
      <c r="L101" s="9">
        <f t="shared" si="68"/>
        <v>67.400000000000006</v>
      </c>
      <c r="M101" s="9">
        <f t="shared" si="68"/>
        <v>118.4</v>
      </c>
      <c r="N101" s="9">
        <f t="shared" si="68"/>
        <v>55.400000000000006</v>
      </c>
      <c r="O101" s="9">
        <f t="shared" si="68"/>
        <v>2.5</v>
      </c>
      <c r="P101" s="16">
        <f t="shared" si="61"/>
        <v>247.8</v>
      </c>
    </row>
    <row r="102" spans="1:16" ht="16.05" customHeight="1" x14ac:dyDescent="0.2">
      <c r="A102" s="36"/>
      <c r="B102" s="40"/>
      <c r="C102" s="38" t="s">
        <v>22</v>
      </c>
      <c r="D102" s="10">
        <f t="shared" ref="D102:O102" si="69">IF(D101&lt;=0,"",D101/$P101%)</f>
        <v>0.36319612590799027</v>
      </c>
      <c r="E102" s="10">
        <f t="shared" si="69"/>
        <v>0.64568200161420497</v>
      </c>
      <c r="F102" s="10">
        <f t="shared" si="69"/>
        <v>4.0355125100887811E-2</v>
      </c>
      <c r="G102" s="10" t="str">
        <f t="shared" si="69"/>
        <v/>
      </c>
      <c r="H102" s="10" t="str">
        <f t="shared" si="69"/>
        <v/>
      </c>
      <c r="I102" s="10" t="str">
        <f t="shared" si="69"/>
        <v/>
      </c>
      <c r="J102" s="10" t="str">
        <f t="shared" si="69"/>
        <v/>
      </c>
      <c r="K102" s="10">
        <f t="shared" si="69"/>
        <v>0.60532687651331718</v>
      </c>
      <c r="L102" s="10">
        <f t="shared" si="69"/>
        <v>27.199354317998385</v>
      </c>
      <c r="M102" s="10">
        <f t="shared" si="69"/>
        <v>47.780468119451172</v>
      </c>
      <c r="N102" s="10">
        <f t="shared" si="69"/>
        <v>22.35673930589185</v>
      </c>
      <c r="O102" s="10">
        <f t="shared" si="69"/>
        <v>1.0088781275221952</v>
      </c>
      <c r="P102" s="16">
        <f t="shared" si="61"/>
        <v>100</v>
      </c>
    </row>
    <row r="103" spans="1:16" ht="16.05" customHeight="1" x14ac:dyDescent="0.2">
      <c r="A103" s="36"/>
      <c r="B103" s="36" t="s">
        <v>40</v>
      </c>
      <c r="C103" s="37" t="s">
        <v>21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16">
        <f t="shared" si="61"/>
        <v>0</v>
      </c>
    </row>
    <row r="104" spans="1:16" ht="16.05" customHeight="1" x14ac:dyDescent="0.2">
      <c r="A104" s="36"/>
      <c r="B104" s="36"/>
      <c r="C104" s="38" t="s">
        <v>22</v>
      </c>
      <c r="D104" s="10" t="str">
        <f t="shared" ref="D104:O104" si="70">IF(D103&lt;=0,"",D103/$P103%)</f>
        <v/>
      </c>
      <c r="E104" s="10" t="str">
        <f t="shared" si="70"/>
        <v/>
      </c>
      <c r="F104" s="10" t="str">
        <f t="shared" si="70"/>
        <v/>
      </c>
      <c r="G104" s="10" t="str">
        <f t="shared" si="70"/>
        <v/>
      </c>
      <c r="H104" s="10" t="str">
        <f t="shared" si="70"/>
        <v/>
      </c>
      <c r="I104" s="10" t="str">
        <f t="shared" si="70"/>
        <v/>
      </c>
      <c r="J104" s="10" t="str">
        <f t="shared" si="70"/>
        <v/>
      </c>
      <c r="K104" s="10" t="str">
        <f t="shared" si="70"/>
        <v/>
      </c>
      <c r="L104" s="10" t="str">
        <f t="shared" si="70"/>
        <v/>
      </c>
      <c r="M104" s="10" t="str">
        <f t="shared" si="70"/>
        <v/>
      </c>
      <c r="N104" s="10" t="str">
        <f t="shared" si="70"/>
        <v/>
      </c>
      <c r="O104" s="10" t="str">
        <f t="shared" si="70"/>
        <v/>
      </c>
      <c r="P104" s="16">
        <f t="shared" si="61"/>
        <v>0</v>
      </c>
    </row>
    <row r="105" spans="1:16" ht="16.05" customHeight="1" x14ac:dyDescent="0.2">
      <c r="A105" s="36"/>
      <c r="B105" s="36"/>
      <c r="C105" s="37" t="s">
        <v>23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16">
        <f t="shared" si="61"/>
        <v>0</v>
      </c>
    </row>
    <row r="106" spans="1:16" ht="16.05" customHeight="1" x14ac:dyDescent="0.2">
      <c r="A106" s="36"/>
      <c r="B106" s="36"/>
      <c r="C106" s="38" t="s">
        <v>22</v>
      </c>
      <c r="D106" s="10" t="str">
        <f t="shared" ref="D106:O106" si="71">IF(D105&lt;=0,"",D105/$P105%)</f>
        <v/>
      </c>
      <c r="E106" s="10" t="str">
        <f t="shared" si="71"/>
        <v/>
      </c>
      <c r="F106" s="10" t="str">
        <f t="shared" si="71"/>
        <v/>
      </c>
      <c r="G106" s="10" t="str">
        <f t="shared" si="71"/>
        <v/>
      </c>
      <c r="H106" s="10" t="str">
        <f t="shared" si="71"/>
        <v/>
      </c>
      <c r="I106" s="10" t="str">
        <f t="shared" si="71"/>
        <v/>
      </c>
      <c r="J106" s="10" t="str">
        <f t="shared" si="71"/>
        <v/>
      </c>
      <c r="K106" s="10" t="str">
        <f t="shared" si="71"/>
        <v/>
      </c>
      <c r="L106" s="10" t="str">
        <f t="shared" si="71"/>
        <v/>
      </c>
      <c r="M106" s="10" t="str">
        <f t="shared" si="71"/>
        <v/>
      </c>
      <c r="N106" s="10" t="str">
        <f t="shared" si="71"/>
        <v/>
      </c>
      <c r="O106" s="10" t="str">
        <f t="shared" si="71"/>
        <v/>
      </c>
      <c r="P106" s="16">
        <f t="shared" si="61"/>
        <v>0</v>
      </c>
    </row>
    <row r="107" spans="1:16" ht="16.05" customHeight="1" x14ac:dyDescent="0.2">
      <c r="A107" s="36"/>
      <c r="B107" s="36"/>
      <c r="C107" s="37" t="s">
        <v>24</v>
      </c>
      <c r="D107" s="9">
        <f>SUM(D105,D103)</f>
        <v>0</v>
      </c>
      <c r="E107" s="9">
        <f t="shared" ref="E107:O107" si="72">SUM(E105,E103)</f>
        <v>0</v>
      </c>
      <c r="F107" s="9">
        <f t="shared" si="72"/>
        <v>0</v>
      </c>
      <c r="G107" s="9">
        <f t="shared" si="72"/>
        <v>0</v>
      </c>
      <c r="H107" s="9">
        <f t="shared" si="72"/>
        <v>0</v>
      </c>
      <c r="I107" s="9">
        <f t="shared" si="72"/>
        <v>0</v>
      </c>
      <c r="J107" s="9">
        <f t="shared" si="72"/>
        <v>0</v>
      </c>
      <c r="K107" s="9">
        <f t="shared" si="72"/>
        <v>0</v>
      </c>
      <c r="L107" s="9">
        <f t="shared" si="72"/>
        <v>0</v>
      </c>
      <c r="M107" s="9">
        <f t="shared" si="72"/>
        <v>0</v>
      </c>
      <c r="N107" s="9">
        <f t="shared" si="72"/>
        <v>0</v>
      </c>
      <c r="O107" s="9">
        <f t="shared" si="72"/>
        <v>0</v>
      </c>
      <c r="P107" s="16">
        <f t="shared" si="61"/>
        <v>0</v>
      </c>
    </row>
    <row r="108" spans="1:16" ht="16.05" customHeight="1" x14ac:dyDescent="0.2">
      <c r="A108" s="36"/>
      <c r="B108" s="40"/>
      <c r="C108" s="38" t="s">
        <v>22</v>
      </c>
      <c r="D108" s="10" t="str">
        <f t="shared" ref="D108:O108" si="73">IF(D107&lt;=0,"",D107/$P107%)</f>
        <v/>
      </c>
      <c r="E108" s="10" t="str">
        <f t="shared" si="73"/>
        <v/>
      </c>
      <c r="F108" s="10" t="str">
        <f t="shared" si="73"/>
        <v/>
      </c>
      <c r="G108" s="10" t="str">
        <f t="shared" si="73"/>
        <v/>
      </c>
      <c r="H108" s="10" t="str">
        <f t="shared" si="73"/>
        <v/>
      </c>
      <c r="I108" s="10" t="str">
        <f t="shared" si="73"/>
        <v/>
      </c>
      <c r="J108" s="10" t="str">
        <f t="shared" si="73"/>
        <v/>
      </c>
      <c r="K108" s="10" t="str">
        <f t="shared" si="73"/>
        <v/>
      </c>
      <c r="L108" s="10" t="str">
        <f t="shared" si="73"/>
        <v/>
      </c>
      <c r="M108" s="10" t="str">
        <f t="shared" si="73"/>
        <v/>
      </c>
      <c r="N108" s="10" t="str">
        <f t="shared" si="73"/>
        <v/>
      </c>
      <c r="O108" s="10" t="str">
        <f t="shared" si="73"/>
        <v/>
      </c>
      <c r="P108" s="16">
        <f t="shared" si="61"/>
        <v>0</v>
      </c>
    </row>
    <row r="109" spans="1:16" ht="16.05" customHeight="1" x14ac:dyDescent="0.2">
      <c r="A109" s="36"/>
      <c r="B109" s="36" t="s">
        <v>41</v>
      </c>
      <c r="C109" s="37" t="s">
        <v>21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8.1</v>
      </c>
      <c r="J109" s="8">
        <v>34.9</v>
      </c>
      <c r="K109" s="8">
        <v>24.5</v>
      </c>
      <c r="L109" s="8">
        <v>32.1</v>
      </c>
      <c r="M109" s="8">
        <v>8.9</v>
      </c>
      <c r="N109" s="8">
        <v>2.7</v>
      </c>
      <c r="O109" s="8">
        <v>0</v>
      </c>
      <c r="P109" s="16">
        <f t="shared" si="61"/>
        <v>111.2</v>
      </c>
    </row>
    <row r="110" spans="1:16" ht="16.05" customHeight="1" x14ac:dyDescent="0.2">
      <c r="A110" s="36"/>
      <c r="B110" s="36"/>
      <c r="C110" s="38" t="s">
        <v>22</v>
      </c>
      <c r="D110" s="10" t="str">
        <f t="shared" ref="D110:O110" si="74">IF(D109&lt;=0,"",D109/$P109%)</f>
        <v/>
      </c>
      <c r="E110" s="10" t="str">
        <f t="shared" si="74"/>
        <v/>
      </c>
      <c r="F110" s="10" t="str">
        <f t="shared" si="74"/>
        <v/>
      </c>
      <c r="G110" s="10" t="str">
        <f t="shared" si="74"/>
        <v/>
      </c>
      <c r="H110" s="10" t="str">
        <f t="shared" si="74"/>
        <v/>
      </c>
      <c r="I110" s="10">
        <f t="shared" si="74"/>
        <v>7.2841726618705023</v>
      </c>
      <c r="J110" s="10">
        <f t="shared" si="74"/>
        <v>31.384892086330932</v>
      </c>
      <c r="K110" s="10">
        <f t="shared" si="74"/>
        <v>22.032374100719423</v>
      </c>
      <c r="L110" s="10">
        <f t="shared" si="74"/>
        <v>28.866906474820144</v>
      </c>
      <c r="M110" s="10">
        <f t="shared" si="74"/>
        <v>8.0035971223021587</v>
      </c>
      <c r="N110" s="10">
        <f t="shared" si="74"/>
        <v>2.4280575539568345</v>
      </c>
      <c r="O110" s="10" t="str">
        <f t="shared" si="74"/>
        <v/>
      </c>
      <c r="P110" s="16">
        <f t="shared" si="61"/>
        <v>99.999999999999986</v>
      </c>
    </row>
    <row r="111" spans="1:16" ht="16.05" customHeight="1" x14ac:dyDescent="0.2">
      <c r="A111" s="36"/>
      <c r="B111" s="36"/>
      <c r="C111" s="37" t="s">
        <v>23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45</v>
      </c>
      <c r="J111" s="8">
        <v>431.9</v>
      </c>
      <c r="K111" s="8">
        <v>787.5</v>
      </c>
      <c r="L111" s="8">
        <v>437.7</v>
      </c>
      <c r="M111" s="8">
        <v>139.9</v>
      </c>
      <c r="N111" s="8">
        <v>2.9</v>
      </c>
      <c r="O111" s="8">
        <v>0</v>
      </c>
      <c r="P111" s="16">
        <f t="shared" si="61"/>
        <v>1844.9000000000003</v>
      </c>
    </row>
    <row r="112" spans="1:16" ht="16.05" customHeight="1" x14ac:dyDescent="0.2">
      <c r="A112" s="36"/>
      <c r="B112" s="36"/>
      <c r="C112" s="38" t="s">
        <v>22</v>
      </c>
      <c r="D112" s="10" t="str">
        <f t="shared" ref="D112:O112" si="75">IF(D111&lt;=0,"",D111/$P111%)</f>
        <v/>
      </c>
      <c r="E112" s="10" t="str">
        <f t="shared" si="75"/>
        <v/>
      </c>
      <c r="F112" s="10" t="str">
        <f t="shared" si="75"/>
        <v/>
      </c>
      <c r="G112" s="10" t="str">
        <f t="shared" si="75"/>
        <v/>
      </c>
      <c r="H112" s="10" t="str">
        <f t="shared" si="75"/>
        <v/>
      </c>
      <c r="I112" s="10">
        <f t="shared" si="75"/>
        <v>2.4391565938533253</v>
      </c>
      <c r="J112" s="10">
        <f t="shared" si="75"/>
        <v>23.41048295300558</v>
      </c>
      <c r="K112" s="10">
        <f t="shared" si="75"/>
        <v>42.685240392433194</v>
      </c>
      <c r="L112" s="10">
        <f t="shared" si="75"/>
        <v>23.724863136213344</v>
      </c>
      <c r="M112" s="10">
        <f t="shared" si="75"/>
        <v>7.5830668328906716</v>
      </c>
      <c r="N112" s="10">
        <f t="shared" si="75"/>
        <v>0.15719009160388095</v>
      </c>
      <c r="O112" s="10" t="str">
        <f t="shared" si="75"/>
        <v/>
      </c>
      <c r="P112" s="16">
        <f t="shared" si="61"/>
        <v>99.999999999999986</v>
      </c>
    </row>
    <row r="113" spans="1:16" ht="16.05" customHeight="1" x14ac:dyDescent="0.2">
      <c r="A113" s="36"/>
      <c r="B113" s="36"/>
      <c r="C113" s="37" t="s">
        <v>24</v>
      </c>
      <c r="D113" s="9">
        <f>SUM(D111,D109)</f>
        <v>0</v>
      </c>
      <c r="E113" s="9">
        <f t="shared" ref="E113:O113" si="76">SUM(E111,E109)</f>
        <v>0</v>
      </c>
      <c r="F113" s="9">
        <f t="shared" si="76"/>
        <v>0</v>
      </c>
      <c r="G113" s="9">
        <f t="shared" si="76"/>
        <v>0</v>
      </c>
      <c r="H113" s="9">
        <f t="shared" si="76"/>
        <v>0</v>
      </c>
      <c r="I113" s="9">
        <f t="shared" si="76"/>
        <v>53.1</v>
      </c>
      <c r="J113" s="9">
        <f t="shared" si="76"/>
        <v>466.79999999999995</v>
      </c>
      <c r="K113" s="9">
        <f t="shared" si="76"/>
        <v>812</v>
      </c>
      <c r="L113" s="9">
        <f t="shared" si="76"/>
        <v>469.8</v>
      </c>
      <c r="M113" s="9">
        <f t="shared" si="76"/>
        <v>148.80000000000001</v>
      </c>
      <c r="N113" s="9">
        <f t="shared" si="76"/>
        <v>5.6</v>
      </c>
      <c r="O113" s="9">
        <f t="shared" si="76"/>
        <v>0</v>
      </c>
      <c r="P113" s="16">
        <f t="shared" si="61"/>
        <v>1956.1</v>
      </c>
    </row>
    <row r="114" spans="1:16" ht="16.05" customHeight="1" x14ac:dyDescent="0.2">
      <c r="A114" s="36"/>
      <c r="B114" s="40"/>
      <c r="C114" s="38" t="s">
        <v>22</v>
      </c>
      <c r="D114" s="10" t="str">
        <f t="shared" ref="D114:O114" si="77">IF(D113&lt;=0,"",D113/$P113%)</f>
        <v/>
      </c>
      <c r="E114" s="10" t="str">
        <f t="shared" si="77"/>
        <v/>
      </c>
      <c r="F114" s="10" t="str">
        <f t="shared" si="77"/>
        <v/>
      </c>
      <c r="G114" s="10" t="str">
        <f t="shared" si="77"/>
        <v/>
      </c>
      <c r="H114" s="10" t="str">
        <f t="shared" si="77"/>
        <v/>
      </c>
      <c r="I114" s="10">
        <f t="shared" si="77"/>
        <v>2.7145851439087982</v>
      </c>
      <c r="J114" s="10">
        <f t="shared" si="77"/>
        <v>23.863810643627623</v>
      </c>
      <c r="K114" s="10">
        <f t="shared" si="77"/>
        <v>41.511170185573334</v>
      </c>
      <c r="L114" s="10">
        <f t="shared" si="77"/>
        <v>24.017177035938857</v>
      </c>
      <c r="M114" s="10">
        <f t="shared" si="77"/>
        <v>7.6069730586370845</v>
      </c>
      <c r="N114" s="10">
        <f t="shared" si="77"/>
        <v>0.28628393231429883</v>
      </c>
      <c r="O114" s="10" t="str">
        <f t="shared" si="77"/>
        <v/>
      </c>
      <c r="P114" s="16">
        <f t="shared" si="61"/>
        <v>100</v>
      </c>
    </row>
    <row r="115" spans="1:16" ht="16.05" customHeight="1" x14ac:dyDescent="0.2">
      <c r="A115" s="36"/>
      <c r="B115" s="36" t="s">
        <v>42</v>
      </c>
      <c r="C115" s="37" t="s">
        <v>21</v>
      </c>
      <c r="D115" s="8">
        <v>0</v>
      </c>
      <c r="E115" s="8">
        <v>0</v>
      </c>
      <c r="F115" s="8">
        <v>0</v>
      </c>
      <c r="G115" s="8">
        <v>0</v>
      </c>
      <c r="H115" s="8">
        <v>0.5</v>
      </c>
      <c r="I115" s="8">
        <v>13.5</v>
      </c>
      <c r="J115" s="8">
        <v>63.8</v>
      </c>
      <c r="K115" s="8">
        <v>85.8</v>
      </c>
      <c r="L115" s="8">
        <v>54.8</v>
      </c>
      <c r="M115" s="8">
        <v>35.9</v>
      </c>
      <c r="N115" s="8">
        <v>8.4</v>
      </c>
      <c r="O115" s="8">
        <v>0</v>
      </c>
      <c r="P115" s="16">
        <f t="shared" si="61"/>
        <v>262.7</v>
      </c>
    </row>
    <row r="116" spans="1:16" ht="16.05" customHeight="1" x14ac:dyDescent="0.2">
      <c r="A116" s="36"/>
      <c r="B116" s="36"/>
      <c r="C116" s="38" t="s">
        <v>22</v>
      </c>
      <c r="D116" s="10" t="str">
        <f t="shared" ref="D116:O116" si="78">IF(D115&lt;=0,"",D115/$P115%)</f>
        <v/>
      </c>
      <c r="E116" s="10" t="str">
        <f t="shared" si="78"/>
        <v/>
      </c>
      <c r="F116" s="10" t="str">
        <f t="shared" si="78"/>
        <v/>
      </c>
      <c r="G116" s="10" t="str">
        <f t="shared" si="78"/>
        <v/>
      </c>
      <c r="H116" s="10">
        <f t="shared" si="78"/>
        <v>0.19033117624666923</v>
      </c>
      <c r="I116" s="10">
        <f t="shared" si="78"/>
        <v>5.138941758660069</v>
      </c>
      <c r="J116" s="10">
        <f t="shared" si="78"/>
        <v>24.286258089074991</v>
      </c>
      <c r="K116" s="10">
        <f t="shared" si="78"/>
        <v>32.66082984392844</v>
      </c>
      <c r="L116" s="10">
        <f t="shared" si="78"/>
        <v>20.860296916634944</v>
      </c>
      <c r="M116" s="10">
        <f t="shared" si="78"/>
        <v>13.66577845451085</v>
      </c>
      <c r="N116" s="10">
        <f t="shared" si="78"/>
        <v>3.197563760944043</v>
      </c>
      <c r="O116" s="10" t="str">
        <f t="shared" si="78"/>
        <v/>
      </c>
      <c r="P116" s="16">
        <f t="shared" si="61"/>
        <v>100.00000000000001</v>
      </c>
    </row>
    <row r="117" spans="1:16" ht="16.05" customHeight="1" x14ac:dyDescent="0.2">
      <c r="A117" s="36"/>
      <c r="B117" s="36"/>
      <c r="C117" s="37" t="s">
        <v>23</v>
      </c>
      <c r="D117" s="8">
        <v>0</v>
      </c>
      <c r="E117" s="8">
        <v>0</v>
      </c>
      <c r="F117" s="8">
        <v>0</v>
      </c>
      <c r="G117" s="8">
        <v>0</v>
      </c>
      <c r="H117" s="8">
        <v>0.1</v>
      </c>
      <c r="I117" s="8">
        <v>55</v>
      </c>
      <c r="J117" s="8">
        <v>410.1</v>
      </c>
      <c r="K117" s="8">
        <v>1320.9</v>
      </c>
      <c r="L117" s="8">
        <v>1181.3</v>
      </c>
      <c r="M117" s="8">
        <v>377.5</v>
      </c>
      <c r="N117" s="8">
        <v>76.8</v>
      </c>
      <c r="O117" s="8">
        <v>0</v>
      </c>
      <c r="P117" s="16">
        <f t="shared" si="61"/>
        <v>3421.7000000000003</v>
      </c>
    </row>
    <row r="118" spans="1:16" ht="16.05" customHeight="1" x14ac:dyDescent="0.2">
      <c r="A118" s="36"/>
      <c r="B118" s="36"/>
      <c r="C118" s="38" t="s">
        <v>22</v>
      </c>
      <c r="D118" s="10" t="str">
        <f t="shared" ref="D118:O118" si="79">IF(D117&lt;=0,"",D117/$P117%)</f>
        <v/>
      </c>
      <c r="E118" s="10" t="str">
        <f t="shared" si="79"/>
        <v/>
      </c>
      <c r="F118" s="10" t="str">
        <f t="shared" si="79"/>
        <v/>
      </c>
      <c r="G118" s="10" t="str">
        <f t="shared" si="79"/>
        <v/>
      </c>
      <c r="H118" s="10">
        <f t="shared" si="79"/>
        <v>2.9225238916328138E-3</v>
      </c>
      <c r="I118" s="10">
        <f t="shared" si="79"/>
        <v>1.6073881403980474</v>
      </c>
      <c r="J118" s="10">
        <f t="shared" si="79"/>
        <v>11.98527047958617</v>
      </c>
      <c r="K118" s="10">
        <f t="shared" si="79"/>
        <v>38.603618084577839</v>
      </c>
      <c r="L118" s="10">
        <f t="shared" si="79"/>
        <v>34.523774731858424</v>
      </c>
      <c r="M118" s="10">
        <f t="shared" si="79"/>
        <v>11.032527690913872</v>
      </c>
      <c r="N118" s="10">
        <f t="shared" si="79"/>
        <v>2.2444983487740009</v>
      </c>
      <c r="O118" s="10" t="str">
        <f t="shared" si="79"/>
        <v/>
      </c>
      <c r="P118" s="16">
        <f t="shared" si="61"/>
        <v>99.999999999999986</v>
      </c>
    </row>
    <row r="119" spans="1:16" ht="16.05" customHeight="1" x14ac:dyDescent="0.2">
      <c r="A119" s="36"/>
      <c r="B119" s="36"/>
      <c r="C119" s="37" t="s">
        <v>24</v>
      </c>
      <c r="D119" s="9">
        <f>SUM(D117,D115)</f>
        <v>0</v>
      </c>
      <c r="E119" s="9">
        <f t="shared" ref="E119:O119" si="80">SUM(E117,E115)</f>
        <v>0</v>
      </c>
      <c r="F119" s="9">
        <f t="shared" si="80"/>
        <v>0</v>
      </c>
      <c r="G119" s="9">
        <f t="shared" si="80"/>
        <v>0</v>
      </c>
      <c r="H119" s="9">
        <f t="shared" si="80"/>
        <v>0.6</v>
      </c>
      <c r="I119" s="9">
        <f t="shared" si="80"/>
        <v>68.5</v>
      </c>
      <c r="J119" s="9">
        <f t="shared" si="80"/>
        <v>473.90000000000003</v>
      </c>
      <c r="K119" s="9">
        <f t="shared" si="80"/>
        <v>1406.7</v>
      </c>
      <c r="L119" s="9">
        <f t="shared" si="80"/>
        <v>1236.0999999999999</v>
      </c>
      <c r="M119" s="9">
        <f t="shared" si="80"/>
        <v>413.4</v>
      </c>
      <c r="N119" s="9">
        <f t="shared" si="80"/>
        <v>85.2</v>
      </c>
      <c r="O119" s="9">
        <f t="shared" si="80"/>
        <v>0</v>
      </c>
      <c r="P119" s="16">
        <f t="shared" si="61"/>
        <v>3684.4</v>
      </c>
    </row>
    <row r="120" spans="1:16" ht="16.05" customHeight="1" x14ac:dyDescent="0.2">
      <c r="A120" s="36"/>
      <c r="B120" s="40"/>
      <c r="C120" s="38" t="s">
        <v>22</v>
      </c>
      <c r="D120" s="10" t="str">
        <f t="shared" ref="D120:O120" si="81">IF(D119&lt;=0,"",D119/$P119%)</f>
        <v/>
      </c>
      <c r="E120" s="10" t="str">
        <f t="shared" si="81"/>
        <v/>
      </c>
      <c r="F120" s="10" t="str">
        <f t="shared" si="81"/>
        <v/>
      </c>
      <c r="G120" s="10" t="str">
        <f t="shared" si="81"/>
        <v/>
      </c>
      <c r="H120" s="10">
        <f t="shared" si="81"/>
        <v>1.6284876777765713E-2</v>
      </c>
      <c r="I120" s="10">
        <f t="shared" si="81"/>
        <v>1.859190098794919</v>
      </c>
      <c r="J120" s="10">
        <f t="shared" si="81"/>
        <v>12.862338508305287</v>
      </c>
      <c r="K120" s="10">
        <f t="shared" si="81"/>
        <v>38.179893605471719</v>
      </c>
      <c r="L120" s="10">
        <f t="shared" si="81"/>
        <v>33.549560308326996</v>
      </c>
      <c r="M120" s="10">
        <f t="shared" si="81"/>
        <v>11.220280099880577</v>
      </c>
      <c r="N120" s="10">
        <f t="shared" si="81"/>
        <v>2.3124525024427314</v>
      </c>
      <c r="O120" s="10" t="str">
        <f t="shared" si="81"/>
        <v/>
      </c>
      <c r="P120" s="16">
        <f t="shared" si="61"/>
        <v>100</v>
      </c>
    </row>
    <row r="121" spans="1:16" ht="16.05" customHeight="1" x14ac:dyDescent="0.2">
      <c r="A121" s="36"/>
      <c r="B121" s="36" t="s">
        <v>43</v>
      </c>
      <c r="C121" s="37" t="s">
        <v>21</v>
      </c>
      <c r="D121" s="8">
        <v>0</v>
      </c>
      <c r="E121" s="8">
        <v>0</v>
      </c>
      <c r="F121" s="8">
        <v>0</v>
      </c>
      <c r="G121" s="8">
        <v>0.1</v>
      </c>
      <c r="H121" s="8">
        <v>819.1</v>
      </c>
      <c r="I121" s="8">
        <v>553.4</v>
      </c>
      <c r="J121" s="8">
        <v>0.4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16">
        <f t="shared" si="61"/>
        <v>1373</v>
      </c>
    </row>
    <row r="122" spans="1:16" ht="16.05" customHeight="1" x14ac:dyDescent="0.2">
      <c r="A122" s="36"/>
      <c r="B122" s="36"/>
      <c r="C122" s="38" t="s">
        <v>22</v>
      </c>
      <c r="D122" s="10" t="str">
        <f t="shared" ref="D122:O122" si="82">IF(D121&lt;=0,"",D121/$P121%)</f>
        <v/>
      </c>
      <c r="E122" s="10" t="str">
        <f t="shared" si="82"/>
        <v/>
      </c>
      <c r="F122" s="10" t="str">
        <f t="shared" si="82"/>
        <v/>
      </c>
      <c r="G122" s="10">
        <f t="shared" si="82"/>
        <v>7.2833211944646759E-3</v>
      </c>
      <c r="H122" s="10">
        <f t="shared" si="82"/>
        <v>59.657683903860161</v>
      </c>
      <c r="I122" s="10">
        <f t="shared" si="82"/>
        <v>40.305899490167512</v>
      </c>
      <c r="J122" s="10">
        <f t="shared" si="82"/>
        <v>2.9133284777858703E-2</v>
      </c>
      <c r="K122" s="10" t="str">
        <f t="shared" si="82"/>
        <v/>
      </c>
      <c r="L122" s="10" t="str">
        <f t="shared" si="82"/>
        <v/>
      </c>
      <c r="M122" s="10" t="str">
        <f t="shared" si="82"/>
        <v/>
      </c>
      <c r="N122" s="10" t="str">
        <f t="shared" si="82"/>
        <v/>
      </c>
      <c r="O122" s="10" t="str">
        <f t="shared" si="82"/>
        <v/>
      </c>
      <c r="P122" s="16">
        <f t="shared" si="61"/>
        <v>100</v>
      </c>
    </row>
    <row r="123" spans="1:16" ht="16.05" customHeight="1" x14ac:dyDescent="0.2">
      <c r="A123" s="36"/>
      <c r="B123" s="36"/>
      <c r="C123" s="37" t="s">
        <v>23</v>
      </c>
      <c r="D123" s="8">
        <v>0</v>
      </c>
      <c r="E123" s="8">
        <v>0</v>
      </c>
      <c r="F123" s="8">
        <v>0</v>
      </c>
      <c r="G123" s="8">
        <v>0</v>
      </c>
      <c r="H123" s="8">
        <v>11.7</v>
      </c>
      <c r="I123" s="8">
        <v>10.8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16">
        <f t="shared" si="61"/>
        <v>22.5</v>
      </c>
    </row>
    <row r="124" spans="1:16" ht="16.05" customHeight="1" x14ac:dyDescent="0.2">
      <c r="A124" s="36"/>
      <c r="B124" s="36"/>
      <c r="C124" s="38" t="s">
        <v>22</v>
      </c>
      <c r="D124" s="10" t="str">
        <f t="shared" ref="D124:O124" si="83">IF(D123&lt;=0,"",D123/$P123%)</f>
        <v/>
      </c>
      <c r="E124" s="10" t="str">
        <f t="shared" si="83"/>
        <v/>
      </c>
      <c r="F124" s="10" t="str">
        <f t="shared" si="83"/>
        <v/>
      </c>
      <c r="G124" s="10" t="str">
        <f t="shared" si="83"/>
        <v/>
      </c>
      <c r="H124" s="10">
        <f t="shared" si="83"/>
        <v>51.999999999999993</v>
      </c>
      <c r="I124" s="10">
        <f t="shared" si="83"/>
        <v>48</v>
      </c>
      <c r="J124" s="10" t="str">
        <f t="shared" si="83"/>
        <v/>
      </c>
      <c r="K124" s="10" t="str">
        <f t="shared" si="83"/>
        <v/>
      </c>
      <c r="L124" s="10" t="str">
        <f t="shared" si="83"/>
        <v/>
      </c>
      <c r="M124" s="10" t="str">
        <f t="shared" si="83"/>
        <v/>
      </c>
      <c r="N124" s="10" t="str">
        <f t="shared" si="83"/>
        <v/>
      </c>
      <c r="O124" s="10" t="str">
        <f t="shared" si="83"/>
        <v/>
      </c>
      <c r="P124" s="16">
        <f t="shared" si="61"/>
        <v>100</v>
      </c>
    </row>
    <row r="125" spans="1:16" ht="16.05" customHeight="1" x14ac:dyDescent="0.2">
      <c r="A125" s="36"/>
      <c r="B125" s="36"/>
      <c r="C125" s="37" t="s">
        <v>24</v>
      </c>
      <c r="D125" s="9">
        <f>SUM(D123,D121)</f>
        <v>0</v>
      </c>
      <c r="E125" s="9">
        <f t="shared" ref="E125:O125" si="84">SUM(E123,E121)</f>
        <v>0</v>
      </c>
      <c r="F125" s="9">
        <f t="shared" si="84"/>
        <v>0</v>
      </c>
      <c r="G125" s="9">
        <f t="shared" si="84"/>
        <v>0.1</v>
      </c>
      <c r="H125" s="9">
        <f t="shared" si="84"/>
        <v>830.80000000000007</v>
      </c>
      <c r="I125" s="9">
        <f t="shared" si="84"/>
        <v>564.19999999999993</v>
      </c>
      <c r="J125" s="9">
        <f t="shared" si="84"/>
        <v>0.4</v>
      </c>
      <c r="K125" s="9">
        <f t="shared" si="84"/>
        <v>0</v>
      </c>
      <c r="L125" s="9">
        <f t="shared" si="84"/>
        <v>0</v>
      </c>
      <c r="M125" s="9">
        <f t="shared" si="84"/>
        <v>0</v>
      </c>
      <c r="N125" s="9">
        <f t="shared" si="84"/>
        <v>0</v>
      </c>
      <c r="O125" s="9">
        <f t="shared" si="84"/>
        <v>0</v>
      </c>
      <c r="P125" s="16">
        <f t="shared" si="61"/>
        <v>1395.5</v>
      </c>
    </row>
    <row r="126" spans="1:16" ht="16.05" customHeight="1" x14ac:dyDescent="0.2">
      <c r="A126" s="36"/>
      <c r="B126" s="40"/>
      <c r="C126" s="38" t="s">
        <v>22</v>
      </c>
      <c r="D126" s="10" t="str">
        <f t="shared" ref="D126:O126" si="85">IF(D125&lt;=0,"",D125/$P125%)</f>
        <v/>
      </c>
      <c r="E126" s="10" t="str">
        <f t="shared" si="85"/>
        <v/>
      </c>
      <c r="F126" s="10" t="str">
        <f t="shared" si="85"/>
        <v/>
      </c>
      <c r="G126" s="10">
        <f t="shared" si="85"/>
        <v>7.165890361877464E-3</v>
      </c>
      <c r="H126" s="10">
        <f t="shared" si="85"/>
        <v>59.534217126477969</v>
      </c>
      <c r="I126" s="10">
        <f t="shared" si="85"/>
        <v>40.429953421712639</v>
      </c>
      <c r="J126" s="10">
        <f t="shared" si="85"/>
        <v>2.8663561447509856E-2</v>
      </c>
      <c r="K126" s="10" t="str">
        <f t="shared" si="85"/>
        <v/>
      </c>
      <c r="L126" s="10" t="str">
        <f t="shared" si="85"/>
        <v/>
      </c>
      <c r="M126" s="10" t="str">
        <f t="shared" si="85"/>
        <v/>
      </c>
      <c r="N126" s="10" t="str">
        <f t="shared" si="85"/>
        <v/>
      </c>
      <c r="O126" s="10" t="str">
        <f t="shared" si="85"/>
        <v/>
      </c>
      <c r="P126" s="16">
        <f t="shared" si="61"/>
        <v>100</v>
      </c>
    </row>
    <row r="127" spans="1:16" ht="16.05" customHeight="1" x14ac:dyDescent="0.2">
      <c r="A127" s="36"/>
      <c r="B127" s="36" t="s">
        <v>44</v>
      </c>
      <c r="C127" s="37" t="s">
        <v>21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0.2</v>
      </c>
      <c r="J127" s="8">
        <v>0.7</v>
      </c>
      <c r="K127" s="8">
        <v>0.2</v>
      </c>
      <c r="L127" s="8">
        <v>0.4</v>
      </c>
      <c r="M127" s="8">
        <v>0.2</v>
      </c>
      <c r="N127" s="8">
        <v>0</v>
      </c>
      <c r="O127" s="8">
        <v>0</v>
      </c>
      <c r="P127" s="16">
        <f t="shared" si="61"/>
        <v>1.7</v>
      </c>
    </row>
    <row r="128" spans="1:16" ht="16.05" customHeight="1" x14ac:dyDescent="0.2">
      <c r="A128" s="36"/>
      <c r="B128" s="36"/>
      <c r="C128" s="38" t="s">
        <v>22</v>
      </c>
      <c r="D128" s="10" t="str">
        <f t="shared" ref="D128:O128" si="86">IF(D127&lt;=0,"",D127/$P127%)</f>
        <v/>
      </c>
      <c r="E128" s="10" t="str">
        <f t="shared" si="86"/>
        <v/>
      </c>
      <c r="F128" s="10" t="str">
        <f t="shared" si="86"/>
        <v/>
      </c>
      <c r="G128" s="10" t="str">
        <f t="shared" si="86"/>
        <v/>
      </c>
      <c r="H128" s="10" t="str">
        <f t="shared" si="86"/>
        <v/>
      </c>
      <c r="I128" s="10">
        <f t="shared" si="86"/>
        <v>11.76470588235294</v>
      </c>
      <c r="J128" s="10">
        <f t="shared" si="86"/>
        <v>41.17647058823529</v>
      </c>
      <c r="K128" s="10">
        <f t="shared" si="86"/>
        <v>11.76470588235294</v>
      </c>
      <c r="L128" s="10">
        <f t="shared" si="86"/>
        <v>23.52941176470588</v>
      </c>
      <c r="M128" s="10">
        <f t="shared" si="86"/>
        <v>11.76470588235294</v>
      </c>
      <c r="N128" s="10" t="str">
        <f t="shared" si="86"/>
        <v/>
      </c>
      <c r="O128" s="10" t="str">
        <f t="shared" si="86"/>
        <v/>
      </c>
      <c r="P128" s="16">
        <f t="shared" si="61"/>
        <v>100</v>
      </c>
    </row>
    <row r="129" spans="1:16" ht="16.05" customHeight="1" x14ac:dyDescent="0.2">
      <c r="A129" s="36"/>
      <c r="B129" s="36"/>
      <c r="C129" s="37" t="s">
        <v>23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16">
        <f t="shared" si="61"/>
        <v>0</v>
      </c>
    </row>
    <row r="130" spans="1:16" ht="16.05" customHeight="1" x14ac:dyDescent="0.2">
      <c r="A130" s="36"/>
      <c r="B130" s="36"/>
      <c r="C130" s="38" t="s">
        <v>22</v>
      </c>
      <c r="D130" s="10" t="str">
        <f t="shared" ref="D130:O130" si="87">IF(D129&lt;=0,"",D129/$P129%)</f>
        <v/>
      </c>
      <c r="E130" s="10" t="str">
        <f t="shared" si="87"/>
        <v/>
      </c>
      <c r="F130" s="10" t="str">
        <f t="shared" si="87"/>
        <v/>
      </c>
      <c r="G130" s="10" t="str">
        <f t="shared" si="87"/>
        <v/>
      </c>
      <c r="H130" s="10" t="str">
        <f t="shared" si="87"/>
        <v/>
      </c>
      <c r="I130" s="10" t="str">
        <f t="shared" si="87"/>
        <v/>
      </c>
      <c r="J130" s="10" t="str">
        <f t="shared" si="87"/>
        <v/>
      </c>
      <c r="K130" s="10" t="str">
        <f t="shared" si="87"/>
        <v/>
      </c>
      <c r="L130" s="10" t="str">
        <f t="shared" si="87"/>
        <v/>
      </c>
      <c r="M130" s="10" t="str">
        <f t="shared" si="87"/>
        <v/>
      </c>
      <c r="N130" s="10" t="str">
        <f t="shared" si="87"/>
        <v/>
      </c>
      <c r="O130" s="10" t="str">
        <f t="shared" si="87"/>
        <v/>
      </c>
      <c r="P130" s="16">
        <f t="shared" si="61"/>
        <v>0</v>
      </c>
    </row>
    <row r="131" spans="1:16" ht="16.05" customHeight="1" x14ac:dyDescent="0.2">
      <c r="A131" s="36"/>
      <c r="B131" s="36"/>
      <c r="C131" s="37" t="s">
        <v>24</v>
      </c>
      <c r="D131" s="9">
        <f>SUM(D129,D127)</f>
        <v>0</v>
      </c>
      <c r="E131" s="9">
        <f t="shared" ref="E131:O131" si="88">SUM(E129,E127)</f>
        <v>0</v>
      </c>
      <c r="F131" s="9">
        <f t="shared" si="88"/>
        <v>0</v>
      </c>
      <c r="G131" s="9">
        <f t="shared" si="88"/>
        <v>0</v>
      </c>
      <c r="H131" s="9">
        <f t="shared" si="88"/>
        <v>0</v>
      </c>
      <c r="I131" s="9">
        <f t="shared" si="88"/>
        <v>0.2</v>
      </c>
      <c r="J131" s="9">
        <f t="shared" si="88"/>
        <v>0.7</v>
      </c>
      <c r="K131" s="9">
        <f t="shared" si="88"/>
        <v>0.2</v>
      </c>
      <c r="L131" s="9">
        <f t="shared" si="88"/>
        <v>0.4</v>
      </c>
      <c r="M131" s="9">
        <f t="shared" si="88"/>
        <v>0.2</v>
      </c>
      <c r="N131" s="9">
        <f t="shared" si="88"/>
        <v>0</v>
      </c>
      <c r="O131" s="9">
        <f t="shared" si="88"/>
        <v>0</v>
      </c>
      <c r="P131" s="16">
        <f t="shared" si="61"/>
        <v>1.7</v>
      </c>
    </row>
    <row r="132" spans="1:16" ht="16.05" customHeight="1" x14ac:dyDescent="0.2">
      <c r="A132" s="36"/>
      <c r="B132" s="40"/>
      <c r="C132" s="38" t="s">
        <v>22</v>
      </c>
      <c r="D132" s="10" t="str">
        <f t="shared" ref="D132:O132" si="89">IF(D131&lt;=0,"",D131/$P131%)</f>
        <v/>
      </c>
      <c r="E132" s="10" t="str">
        <f t="shared" si="89"/>
        <v/>
      </c>
      <c r="F132" s="10" t="str">
        <f t="shared" si="89"/>
        <v/>
      </c>
      <c r="G132" s="10" t="str">
        <f t="shared" si="89"/>
        <v/>
      </c>
      <c r="H132" s="10" t="str">
        <f t="shared" si="89"/>
        <v/>
      </c>
      <c r="I132" s="10">
        <f t="shared" si="89"/>
        <v>11.76470588235294</v>
      </c>
      <c r="J132" s="10">
        <f t="shared" si="89"/>
        <v>41.17647058823529</v>
      </c>
      <c r="K132" s="10">
        <f t="shared" si="89"/>
        <v>11.76470588235294</v>
      </c>
      <c r="L132" s="10">
        <f t="shared" si="89"/>
        <v>23.52941176470588</v>
      </c>
      <c r="M132" s="10">
        <f t="shared" si="89"/>
        <v>11.76470588235294</v>
      </c>
      <c r="N132" s="10" t="str">
        <f t="shared" si="89"/>
        <v/>
      </c>
      <c r="O132" s="10" t="str">
        <f t="shared" si="89"/>
        <v/>
      </c>
      <c r="P132" s="16">
        <f t="shared" si="61"/>
        <v>100</v>
      </c>
    </row>
    <row r="133" spans="1:16" ht="16.05" customHeight="1" x14ac:dyDescent="0.2">
      <c r="A133" s="36"/>
      <c r="B133" s="36" t="s">
        <v>45</v>
      </c>
      <c r="C133" s="37" t="s">
        <v>21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0.3</v>
      </c>
      <c r="M133" s="8">
        <v>3.2</v>
      </c>
      <c r="N133" s="8">
        <v>11.6</v>
      </c>
      <c r="O133" s="8">
        <v>7.9</v>
      </c>
      <c r="P133" s="16">
        <f t="shared" si="61"/>
        <v>23</v>
      </c>
    </row>
    <row r="134" spans="1:16" ht="16.05" customHeight="1" x14ac:dyDescent="0.2">
      <c r="A134" s="36"/>
      <c r="B134" s="36"/>
      <c r="C134" s="38" t="s">
        <v>22</v>
      </c>
      <c r="D134" s="10" t="str">
        <f t="shared" ref="D134:O134" si="90">IF(D133&lt;=0,"",D133/$P133%)</f>
        <v/>
      </c>
      <c r="E134" s="10" t="str">
        <f t="shared" si="90"/>
        <v/>
      </c>
      <c r="F134" s="10" t="str">
        <f t="shared" si="90"/>
        <v/>
      </c>
      <c r="G134" s="10" t="str">
        <f t="shared" si="90"/>
        <v/>
      </c>
      <c r="H134" s="10" t="str">
        <f t="shared" si="90"/>
        <v/>
      </c>
      <c r="I134" s="10" t="str">
        <f t="shared" si="90"/>
        <v/>
      </c>
      <c r="J134" s="10" t="str">
        <f t="shared" si="90"/>
        <v/>
      </c>
      <c r="K134" s="10" t="str">
        <f t="shared" si="90"/>
        <v/>
      </c>
      <c r="L134" s="10">
        <f t="shared" si="90"/>
        <v>1.3043478260869563</v>
      </c>
      <c r="M134" s="10">
        <f t="shared" si="90"/>
        <v>13.913043478260869</v>
      </c>
      <c r="N134" s="10">
        <f t="shared" si="90"/>
        <v>50.434782608695649</v>
      </c>
      <c r="O134" s="10">
        <f t="shared" si="90"/>
        <v>34.347826086956523</v>
      </c>
      <c r="P134" s="16">
        <f t="shared" si="61"/>
        <v>100</v>
      </c>
    </row>
    <row r="135" spans="1:16" ht="16.05" customHeight="1" x14ac:dyDescent="0.2">
      <c r="A135" s="36"/>
      <c r="B135" s="36"/>
      <c r="C135" s="37" t="s">
        <v>23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1.7</v>
      </c>
      <c r="L135" s="8">
        <v>15.7</v>
      </c>
      <c r="M135" s="8">
        <v>83.6</v>
      </c>
      <c r="N135" s="8">
        <v>322.89999999999998</v>
      </c>
      <c r="O135" s="8">
        <v>100.4</v>
      </c>
      <c r="P135" s="16">
        <f t="shared" si="61"/>
        <v>524.29999999999995</v>
      </c>
    </row>
    <row r="136" spans="1:16" ht="16.05" customHeight="1" x14ac:dyDescent="0.2">
      <c r="A136" s="36"/>
      <c r="B136" s="36"/>
      <c r="C136" s="38" t="s">
        <v>22</v>
      </c>
      <c r="D136" s="10" t="str">
        <f t="shared" ref="D136:O136" si="91">IF(D135&lt;=0,"",D135/$P135%)</f>
        <v/>
      </c>
      <c r="E136" s="10" t="str">
        <f t="shared" si="91"/>
        <v/>
      </c>
      <c r="F136" s="10" t="str">
        <f t="shared" si="91"/>
        <v/>
      </c>
      <c r="G136" s="10" t="str">
        <f t="shared" si="91"/>
        <v/>
      </c>
      <c r="H136" s="10" t="str">
        <f t="shared" si="91"/>
        <v/>
      </c>
      <c r="I136" s="10" t="str">
        <f t="shared" si="91"/>
        <v/>
      </c>
      <c r="J136" s="10" t="str">
        <f t="shared" si="91"/>
        <v/>
      </c>
      <c r="K136" s="10">
        <f t="shared" si="91"/>
        <v>0.32424184627121877</v>
      </c>
      <c r="L136" s="10">
        <f t="shared" si="91"/>
        <v>2.994468815563609</v>
      </c>
      <c r="M136" s="10">
        <f t="shared" si="91"/>
        <v>15.945069616631701</v>
      </c>
      <c r="N136" s="10">
        <f t="shared" si="91"/>
        <v>61.586877741750911</v>
      </c>
      <c r="O136" s="10">
        <f t="shared" si="91"/>
        <v>19.149341979782569</v>
      </c>
      <c r="P136" s="16">
        <f t="shared" si="61"/>
        <v>100</v>
      </c>
    </row>
    <row r="137" spans="1:16" ht="16.05" customHeight="1" x14ac:dyDescent="0.2">
      <c r="A137" s="36"/>
      <c r="B137" s="36"/>
      <c r="C137" s="37" t="s">
        <v>24</v>
      </c>
      <c r="D137" s="9">
        <f>SUM(D135,D133)</f>
        <v>0</v>
      </c>
      <c r="E137" s="9">
        <f t="shared" ref="E137:O137" si="92">SUM(E135,E133)</f>
        <v>0</v>
      </c>
      <c r="F137" s="9">
        <f t="shared" si="92"/>
        <v>0</v>
      </c>
      <c r="G137" s="9">
        <f t="shared" si="92"/>
        <v>0</v>
      </c>
      <c r="H137" s="9">
        <f t="shared" si="92"/>
        <v>0</v>
      </c>
      <c r="I137" s="9">
        <f t="shared" si="92"/>
        <v>0</v>
      </c>
      <c r="J137" s="9">
        <f t="shared" si="92"/>
        <v>0</v>
      </c>
      <c r="K137" s="9">
        <f t="shared" si="92"/>
        <v>1.7</v>
      </c>
      <c r="L137" s="9">
        <f t="shared" si="92"/>
        <v>16</v>
      </c>
      <c r="M137" s="9">
        <f t="shared" si="92"/>
        <v>86.8</v>
      </c>
      <c r="N137" s="9">
        <f t="shared" si="92"/>
        <v>334.5</v>
      </c>
      <c r="O137" s="9">
        <f t="shared" si="92"/>
        <v>108.30000000000001</v>
      </c>
      <c r="P137" s="16">
        <f t="shared" si="61"/>
        <v>547.29999999999995</v>
      </c>
    </row>
    <row r="138" spans="1:16" ht="16.05" customHeight="1" x14ac:dyDescent="0.2">
      <c r="A138" s="36"/>
      <c r="B138" s="40"/>
      <c r="C138" s="38" t="s">
        <v>22</v>
      </c>
      <c r="D138" s="10" t="str">
        <f t="shared" ref="D138:O138" si="93">IF(D137&lt;=0,"",D137/$P137%)</f>
        <v/>
      </c>
      <c r="E138" s="10" t="str">
        <f t="shared" si="93"/>
        <v/>
      </c>
      <c r="F138" s="10" t="str">
        <f t="shared" si="93"/>
        <v/>
      </c>
      <c r="G138" s="10" t="str">
        <f t="shared" si="93"/>
        <v/>
      </c>
      <c r="H138" s="10" t="str">
        <f t="shared" si="93"/>
        <v/>
      </c>
      <c r="I138" s="10" t="str">
        <f t="shared" si="93"/>
        <v/>
      </c>
      <c r="J138" s="10" t="str">
        <f t="shared" si="93"/>
        <v/>
      </c>
      <c r="K138" s="10">
        <f t="shared" si="93"/>
        <v>0.31061575004567876</v>
      </c>
      <c r="L138" s="10">
        <f t="shared" si="93"/>
        <v>2.9234423533710947</v>
      </c>
      <c r="M138" s="10">
        <f t="shared" si="93"/>
        <v>15.859674767038188</v>
      </c>
      <c r="N138" s="10">
        <f t="shared" si="93"/>
        <v>61.118216700164446</v>
      </c>
      <c r="O138" s="10">
        <f t="shared" si="93"/>
        <v>19.788050429380597</v>
      </c>
      <c r="P138" s="16">
        <f t="shared" si="61"/>
        <v>100</v>
      </c>
    </row>
    <row r="139" spans="1:16" ht="16.05" customHeight="1" x14ac:dyDescent="0.2">
      <c r="A139" s="36"/>
      <c r="B139" s="36" t="s">
        <v>46</v>
      </c>
      <c r="C139" s="37" t="s">
        <v>21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16">
        <f t="shared" si="61"/>
        <v>0</v>
      </c>
    </row>
    <row r="140" spans="1:16" ht="16.05" customHeight="1" x14ac:dyDescent="0.2">
      <c r="A140" s="36"/>
      <c r="B140" s="36"/>
      <c r="C140" s="38" t="s">
        <v>22</v>
      </c>
      <c r="D140" s="10" t="str">
        <f t="shared" ref="D140:O140" si="94">IF(D139&lt;=0,"",D139/$P139%)</f>
        <v/>
      </c>
      <c r="E140" s="10" t="str">
        <f t="shared" si="94"/>
        <v/>
      </c>
      <c r="F140" s="10" t="str">
        <f t="shared" si="94"/>
        <v/>
      </c>
      <c r="G140" s="10" t="str">
        <f t="shared" si="94"/>
        <v/>
      </c>
      <c r="H140" s="10" t="str">
        <f t="shared" si="94"/>
        <v/>
      </c>
      <c r="I140" s="10" t="str">
        <f t="shared" si="94"/>
        <v/>
      </c>
      <c r="J140" s="10" t="str">
        <f t="shared" si="94"/>
        <v/>
      </c>
      <c r="K140" s="10" t="str">
        <f t="shared" si="94"/>
        <v/>
      </c>
      <c r="L140" s="10" t="str">
        <f t="shared" si="94"/>
        <v/>
      </c>
      <c r="M140" s="10" t="str">
        <f t="shared" si="94"/>
        <v/>
      </c>
      <c r="N140" s="10" t="str">
        <f t="shared" si="94"/>
        <v/>
      </c>
      <c r="O140" s="10" t="str">
        <f t="shared" si="94"/>
        <v/>
      </c>
      <c r="P140" s="16">
        <f t="shared" si="61"/>
        <v>0</v>
      </c>
    </row>
    <row r="141" spans="1:16" ht="16.05" customHeight="1" x14ac:dyDescent="0.2">
      <c r="A141" s="36"/>
      <c r="B141" s="36"/>
      <c r="C141" s="37" t="s">
        <v>23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16">
        <f t="shared" si="61"/>
        <v>0</v>
      </c>
    </row>
    <row r="142" spans="1:16" ht="16.05" customHeight="1" x14ac:dyDescent="0.2">
      <c r="A142" s="36"/>
      <c r="B142" s="36"/>
      <c r="C142" s="38" t="s">
        <v>22</v>
      </c>
      <c r="D142" s="10" t="str">
        <f t="shared" ref="D142:O142" si="95">IF(D141&lt;=0,"",D141/$P141%)</f>
        <v/>
      </c>
      <c r="E142" s="10" t="str">
        <f t="shared" si="95"/>
        <v/>
      </c>
      <c r="F142" s="10" t="str">
        <f t="shared" si="95"/>
        <v/>
      </c>
      <c r="G142" s="10" t="str">
        <f t="shared" si="95"/>
        <v/>
      </c>
      <c r="H142" s="10" t="str">
        <f t="shared" si="95"/>
        <v/>
      </c>
      <c r="I142" s="10" t="str">
        <f t="shared" si="95"/>
        <v/>
      </c>
      <c r="J142" s="10" t="str">
        <f t="shared" si="95"/>
        <v/>
      </c>
      <c r="K142" s="10" t="str">
        <f t="shared" si="95"/>
        <v/>
      </c>
      <c r="L142" s="10" t="str">
        <f t="shared" si="95"/>
        <v/>
      </c>
      <c r="M142" s="10" t="str">
        <f t="shared" si="95"/>
        <v/>
      </c>
      <c r="N142" s="10" t="str">
        <f t="shared" si="95"/>
        <v/>
      </c>
      <c r="O142" s="10" t="str">
        <f t="shared" si="95"/>
        <v/>
      </c>
      <c r="P142" s="16">
        <f t="shared" si="61"/>
        <v>0</v>
      </c>
    </row>
    <row r="143" spans="1:16" ht="16.05" customHeight="1" x14ac:dyDescent="0.2">
      <c r="A143" s="36"/>
      <c r="B143" s="36"/>
      <c r="C143" s="37" t="s">
        <v>24</v>
      </c>
      <c r="D143" s="9">
        <f>SUM(D141,D139)</f>
        <v>0</v>
      </c>
      <c r="E143" s="9">
        <f t="shared" ref="E143:O143" si="96">SUM(E141,E139)</f>
        <v>0</v>
      </c>
      <c r="F143" s="9">
        <f t="shared" si="96"/>
        <v>0</v>
      </c>
      <c r="G143" s="9">
        <f t="shared" si="96"/>
        <v>0</v>
      </c>
      <c r="H143" s="9">
        <f t="shared" si="96"/>
        <v>0</v>
      </c>
      <c r="I143" s="9">
        <f t="shared" si="96"/>
        <v>0</v>
      </c>
      <c r="J143" s="9">
        <f t="shared" si="96"/>
        <v>0</v>
      </c>
      <c r="K143" s="9">
        <f t="shared" si="96"/>
        <v>0</v>
      </c>
      <c r="L143" s="9">
        <f t="shared" si="96"/>
        <v>0</v>
      </c>
      <c r="M143" s="9">
        <f t="shared" si="96"/>
        <v>0</v>
      </c>
      <c r="N143" s="9">
        <f t="shared" si="96"/>
        <v>0</v>
      </c>
      <c r="O143" s="9">
        <f t="shared" si="96"/>
        <v>0</v>
      </c>
      <c r="P143" s="16">
        <f t="shared" si="61"/>
        <v>0</v>
      </c>
    </row>
    <row r="144" spans="1:16" ht="16.05" customHeight="1" x14ac:dyDescent="0.2">
      <c r="A144" s="36"/>
      <c r="B144" s="40"/>
      <c r="C144" s="38" t="s">
        <v>22</v>
      </c>
      <c r="D144" s="10" t="str">
        <f t="shared" ref="D144:O144" si="97">IF(D143&lt;=0,"",D143/$P143%)</f>
        <v/>
      </c>
      <c r="E144" s="10" t="str">
        <f t="shared" si="97"/>
        <v/>
      </c>
      <c r="F144" s="10" t="str">
        <f t="shared" si="97"/>
        <v/>
      </c>
      <c r="G144" s="10" t="str">
        <f t="shared" si="97"/>
        <v/>
      </c>
      <c r="H144" s="10" t="str">
        <f t="shared" si="97"/>
        <v/>
      </c>
      <c r="I144" s="10" t="str">
        <f t="shared" si="97"/>
        <v/>
      </c>
      <c r="J144" s="10" t="str">
        <f t="shared" si="97"/>
        <v/>
      </c>
      <c r="K144" s="10" t="str">
        <f t="shared" si="97"/>
        <v/>
      </c>
      <c r="L144" s="10" t="str">
        <f t="shared" si="97"/>
        <v/>
      </c>
      <c r="M144" s="10" t="str">
        <f t="shared" si="97"/>
        <v/>
      </c>
      <c r="N144" s="10" t="str">
        <f t="shared" si="97"/>
        <v/>
      </c>
      <c r="O144" s="10" t="str">
        <f t="shared" si="97"/>
        <v/>
      </c>
      <c r="P144" s="16">
        <f t="shared" si="61"/>
        <v>0</v>
      </c>
    </row>
    <row r="145" spans="1:16" ht="16.05" customHeight="1" x14ac:dyDescent="0.2">
      <c r="A145" s="36"/>
      <c r="B145" s="36" t="s">
        <v>47</v>
      </c>
      <c r="C145" s="37" t="s">
        <v>21</v>
      </c>
      <c r="D145" s="8">
        <v>0</v>
      </c>
      <c r="E145" s="8">
        <v>0</v>
      </c>
      <c r="F145" s="8">
        <v>0</v>
      </c>
      <c r="G145" s="8">
        <v>0</v>
      </c>
      <c r="H145" s="8">
        <v>10</v>
      </c>
      <c r="I145" s="8">
        <v>21.7</v>
      </c>
      <c r="J145" s="8">
        <v>13.6</v>
      </c>
      <c r="K145" s="8">
        <v>15.2</v>
      </c>
      <c r="L145" s="8">
        <v>8.1999999999999993</v>
      </c>
      <c r="M145" s="8">
        <v>1.8</v>
      </c>
      <c r="N145" s="8">
        <v>0</v>
      </c>
      <c r="O145" s="8">
        <v>0</v>
      </c>
      <c r="P145" s="16">
        <f t="shared" si="61"/>
        <v>70.5</v>
      </c>
    </row>
    <row r="146" spans="1:16" ht="16.05" customHeight="1" x14ac:dyDescent="0.2">
      <c r="A146" s="36"/>
      <c r="B146" s="36"/>
      <c r="C146" s="38" t="s">
        <v>22</v>
      </c>
      <c r="D146" s="10" t="str">
        <f t="shared" ref="D146:O146" si="98">IF(D145&lt;=0,"",D145/$P145%)</f>
        <v/>
      </c>
      <c r="E146" s="10" t="str">
        <f t="shared" si="98"/>
        <v/>
      </c>
      <c r="F146" s="10" t="str">
        <f t="shared" si="98"/>
        <v/>
      </c>
      <c r="G146" s="10" t="str">
        <f t="shared" si="98"/>
        <v/>
      </c>
      <c r="H146" s="10">
        <f t="shared" si="98"/>
        <v>14.184397163120568</v>
      </c>
      <c r="I146" s="10">
        <f t="shared" si="98"/>
        <v>30.780141843971631</v>
      </c>
      <c r="J146" s="10">
        <f t="shared" si="98"/>
        <v>19.290780141843971</v>
      </c>
      <c r="K146" s="10">
        <f t="shared" si="98"/>
        <v>21.560283687943262</v>
      </c>
      <c r="L146" s="10">
        <f t="shared" si="98"/>
        <v>11.631205673758865</v>
      </c>
      <c r="M146" s="10">
        <f t="shared" si="98"/>
        <v>2.5531914893617023</v>
      </c>
      <c r="N146" s="10" t="str">
        <f t="shared" si="98"/>
        <v/>
      </c>
      <c r="O146" s="10" t="str">
        <f t="shared" si="98"/>
        <v/>
      </c>
      <c r="P146" s="16">
        <f t="shared" si="61"/>
        <v>100.00000000000001</v>
      </c>
    </row>
    <row r="147" spans="1:16" ht="16.05" customHeight="1" x14ac:dyDescent="0.2">
      <c r="A147" s="36"/>
      <c r="B147" s="36"/>
      <c r="C147" s="37" t="s">
        <v>23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16">
        <f t="shared" si="61"/>
        <v>0</v>
      </c>
    </row>
    <row r="148" spans="1:16" ht="16.05" customHeight="1" x14ac:dyDescent="0.2">
      <c r="A148" s="36"/>
      <c r="B148" s="36"/>
      <c r="C148" s="38" t="s">
        <v>22</v>
      </c>
      <c r="D148" s="10" t="str">
        <f t="shared" ref="D148:O148" si="99">IF(D147&lt;=0,"",D147/$P147%)</f>
        <v/>
      </c>
      <c r="E148" s="10" t="str">
        <f t="shared" si="99"/>
        <v/>
      </c>
      <c r="F148" s="10" t="str">
        <f t="shared" si="99"/>
        <v/>
      </c>
      <c r="G148" s="10" t="str">
        <f t="shared" si="99"/>
        <v/>
      </c>
      <c r="H148" s="10" t="str">
        <f t="shared" si="99"/>
        <v/>
      </c>
      <c r="I148" s="10" t="str">
        <f t="shared" si="99"/>
        <v/>
      </c>
      <c r="J148" s="10" t="str">
        <f t="shared" si="99"/>
        <v/>
      </c>
      <c r="K148" s="10" t="str">
        <f t="shared" si="99"/>
        <v/>
      </c>
      <c r="L148" s="10" t="str">
        <f t="shared" si="99"/>
        <v/>
      </c>
      <c r="M148" s="10" t="str">
        <f t="shared" si="99"/>
        <v/>
      </c>
      <c r="N148" s="10" t="str">
        <f t="shared" si="99"/>
        <v/>
      </c>
      <c r="O148" s="10" t="str">
        <f t="shared" si="99"/>
        <v/>
      </c>
      <c r="P148" s="16">
        <f t="shared" si="61"/>
        <v>0</v>
      </c>
    </row>
    <row r="149" spans="1:16" ht="16.05" customHeight="1" x14ac:dyDescent="0.2">
      <c r="A149" s="36"/>
      <c r="B149" s="36"/>
      <c r="C149" s="37" t="s">
        <v>24</v>
      </c>
      <c r="D149" s="9">
        <f>SUM(D147,D145)</f>
        <v>0</v>
      </c>
      <c r="E149" s="9">
        <f t="shared" ref="E149:O149" si="100">SUM(E147,E145)</f>
        <v>0</v>
      </c>
      <c r="F149" s="9">
        <f t="shared" si="100"/>
        <v>0</v>
      </c>
      <c r="G149" s="9">
        <f t="shared" si="100"/>
        <v>0</v>
      </c>
      <c r="H149" s="9">
        <f t="shared" si="100"/>
        <v>10</v>
      </c>
      <c r="I149" s="9">
        <f t="shared" si="100"/>
        <v>21.7</v>
      </c>
      <c r="J149" s="9">
        <f t="shared" si="100"/>
        <v>13.6</v>
      </c>
      <c r="K149" s="9">
        <f t="shared" si="100"/>
        <v>15.2</v>
      </c>
      <c r="L149" s="9">
        <f t="shared" si="100"/>
        <v>8.1999999999999993</v>
      </c>
      <c r="M149" s="9">
        <f t="shared" si="100"/>
        <v>1.8</v>
      </c>
      <c r="N149" s="9">
        <f t="shared" si="100"/>
        <v>0</v>
      </c>
      <c r="O149" s="9">
        <f t="shared" si="100"/>
        <v>0</v>
      </c>
      <c r="P149" s="16">
        <f t="shared" si="61"/>
        <v>70.5</v>
      </c>
    </row>
    <row r="150" spans="1:16" ht="16.05" customHeight="1" x14ac:dyDescent="0.2">
      <c r="A150" s="36"/>
      <c r="B150" s="40"/>
      <c r="C150" s="38" t="s">
        <v>22</v>
      </c>
      <c r="D150" s="10" t="str">
        <f t="shared" ref="D150:O150" si="101">IF(D149&lt;=0,"",D149/$P149%)</f>
        <v/>
      </c>
      <c r="E150" s="10" t="str">
        <f t="shared" si="101"/>
        <v/>
      </c>
      <c r="F150" s="10" t="str">
        <f t="shared" si="101"/>
        <v/>
      </c>
      <c r="G150" s="10" t="str">
        <f t="shared" si="101"/>
        <v/>
      </c>
      <c r="H150" s="10">
        <f t="shared" si="101"/>
        <v>14.184397163120568</v>
      </c>
      <c r="I150" s="10">
        <f t="shared" si="101"/>
        <v>30.780141843971631</v>
      </c>
      <c r="J150" s="10">
        <f t="shared" si="101"/>
        <v>19.290780141843971</v>
      </c>
      <c r="K150" s="10">
        <f t="shared" si="101"/>
        <v>21.560283687943262</v>
      </c>
      <c r="L150" s="10">
        <f t="shared" si="101"/>
        <v>11.631205673758865</v>
      </c>
      <c r="M150" s="10">
        <f t="shared" si="101"/>
        <v>2.5531914893617023</v>
      </c>
      <c r="N150" s="10" t="str">
        <f t="shared" si="101"/>
        <v/>
      </c>
      <c r="O150" s="10" t="str">
        <f t="shared" si="101"/>
        <v/>
      </c>
      <c r="P150" s="16">
        <f t="shared" si="61"/>
        <v>100.00000000000001</v>
      </c>
    </row>
    <row r="151" spans="1:16" ht="16.05" customHeight="1" x14ac:dyDescent="0.2">
      <c r="A151" s="36"/>
      <c r="B151" s="36" t="s">
        <v>48</v>
      </c>
      <c r="C151" s="37" t="s">
        <v>21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7.3</v>
      </c>
      <c r="J151" s="8">
        <v>153.1</v>
      </c>
      <c r="K151" s="8">
        <v>196.3</v>
      </c>
      <c r="L151" s="8">
        <v>156</v>
      </c>
      <c r="M151" s="8">
        <v>62.900000000000006</v>
      </c>
      <c r="N151" s="8">
        <v>42.6</v>
      </c>
      <c r="O151" s="8">
        <v>0.4</v>
      </c>
      <c r="P151" s="16">
        <f t="shared" si="61"/>
        <v>618.6</v>
      </c>
    </row>
    <row r="152" spans="1:16" ht="16.05" customHeight="1" x14ac:dyDescent="0.2">
      <c r="A152" s="36"/>
      <c r="B152" s="36"/>
      <c r="C152" s="38" t="s">
        <v>22</v>
      </c>
      <c r="D152" s="10" t="str">
        <f t="shared" ref="D152:O152" si="102">IF(D151&lt;=0,"",D151/$P151%)</f>
        <v/>
      </c>
      <c r="E152" s="10" t="str">
        <f t="shared" si="102"/>
        <v/>
      </c>
      <c r="F152" s="10" t="str">
        <f t="shared" si="102"/>
        <v/>
      </c>
      <c r="G152" s="10" t="str">
        <f t="shared" si="102"/>
        <v/>
      </c>
      <c r="H152" s="10" t="str">
        <f t="shared" si="102"/>
        <v/>
      </c>
      <c r="I152" s="10">
        <f t="shared" si="102"/>
        <v>1.1800840607824119</v>
      </c>
      <c r="J152" s="10">
        <f t="shared" si="102"/>
        <v>24.749434206272227</v>
      </c>
      <c r="K152" s="10">
        <f t="shared" si="102"/>
        <v>31.732945360491435</v>
      </c>
      <c r="L152" s="10">
        <f t="shared" si="102"/>
        <v>25.218234723569349</v>
      </c>
      <c r="M152" s="10">
        <f t="shared" si="102"/>
        <v>10.168121564823796</v>
      </c>
      <c r="N152" s="10">
        <f t="shared" si="102"/>
        <v>6.8865179437439386</v>
      </c>
      <c r="O152" s="10">
        <f t="shared" si="102"/>
        <v>6.4662140316844488E-2</v>
      </c>
      <c r="P152" s="16">
        <f t="shared" si="61"/>
        <v>100</v>
      </c>
    </row>
    <row r="153" spans="1:16" ht="16.05" customHeight="1" x14ac:dyDescent="0.2">
      <c r="A153" s="36"/>
      <c r="B153" s="36"/>
      <c r="C153" s="37" t="s">
        <v>23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1597.5</v>
      </c>
      <c r="K153" s="8">
        <v>1725.1</v>
      </c>
      <c r="L153" s="8">
        <v>1359.3</v>
      </c>
      <c r="M153" s="8">
        <v>667.2</v>
      </c>
      <c r="N153" s="8">
        <v>4.0999999999999996</v>
      </c>
      <c r="O153" s="8">
        <v>0</v>
      </c>
      <c r="P153" s="16">
        <f t="shared" si="61"/>
        <v>5353.2</v>
      </c>
    </row>
    <row r="154" spans="1:16" ht="16.05" customHeight="1" x14ac:dyDescent="0.2">
      <c r="A154" s="36"/>
      <c r="B154" s="36"/>
      <c r="C154" s="38" t="s">
        <v>22</v>
      </c>
      <c r="D154" s="10" t="str">
        <f t="shared" ref="D154:O154" si="103">IF(D153&lt;=0,"",D153/$P153%)</f>
        <v/>
      </c>
      <c r="E154" s="10" t="str">
        <f t="shared" si="103"/>
        <v/>
      </c>
      <c r="F154" s="10" t="str">
        <f t="shared" si="103"/>
        <v/>
      </c>
      <c r="G154" s="10" t="str">
        <f t="shared" si="103"/>
        <v/>
      </c>
      <c r="H154" s="10" t="str">
        <f t="shared" si="103"/>
        <v/>
      </c>
      <c r="I154" s="10" t="str">
        <f t="shared" si="103"/>
        <v/>
      </c>
      <c r="J154" s="10">
        <f t="shared" si="103"/>
        <v>29.841963685272361</v>
      </c>
      <c r="K154" s="10">
        <f t="shared" si="103"/>
        <v>32.225584697003661</v>
      </c>
      <c r="L154" s="10">
        <f t="shared" si="103"/>
        <v>25.392288724501235</v>
      </c>
      <c r="M154" s="10">
        <f t="shared" si="103"/>
        <v>12.463573189867745</v>
      </c>
      <c r="N154" s="10">
        <f t="shared" si="103"/>
        <v>7.658970335500262E-2</v>
      </c>
      <c r="O154" s="10" t="str">
        <f t="shared" si="103"/>
        <v/>
      </c>
      <c r="P154" s="16">
        <f t="shared" ref="P154:P217" si="104">SUM(D154:O154)</f>
        <v>100</v>
      </c>
    </row>
    <row r="155" spans="1:16" ht="16.05" customHeight="1" x14ac:dyDescent="0.2">
      <c r="A155" s="36"/>
      <c r="B155" s="36"/>
      <c r="C155" s="37" t="s">
        <v>24</v>
      </c>
      <c r="D155" s="9">
        <f>SUM(D153,D151)</f>
        <v>0</v>
      </c>
      <c r="E155" s="9">
        <f t="shared" ref="E155:O155" si="105">SUM(E153,E151)</f>
        <v>0</v>
      </c>
      <c r="F155" s="9">
        <f t="shared" si="105"/>
        <v>0</v>
      </c>
      <c r="G155" s="9">
        <f t="shared" si="105"/>
        <v>0</v>
      </c>
      <c r="H155" s="9">
        <f t="shared" si="105"/>
        <v>0</v>
      </c>
      <c r="I155" s="9">
        <f t="shared" si="105"/>
        <v>7.3</v>
      </c>
      <c r="J155" s="9">
        <f t="shared" si="105"/>
        <v>1750.6</v>
      </c>
      <c r="K155" s="9">
        <f t="shared" si="105"/>
        <v>1921.3999999999999</v>
      </c>
      <c r="L155" s="9">
        <f t="shared" si="105"/>
        <v>1515.3</v>
      </c>
      <c r="M155" s="9">
        <f t="shared" si="105"/>
        <v>730.1</v>
      </c>
      <c r="N155" s="9">
        <f t="shared" si="105"/>
        <v>46.7</v>
      </c>
      <c r="O155" s="9">
        <f t="shared" si="105"/>
        <v>0.4</v>
      </c>
      <c r="P155" s="16">
        <f t="shared" si="104"/>
        <v>5971.7999999999993</v>
      </c>
    </row>
    <row r="156" spans="1:16" ht="16.05" customHeight="1" x14ac:dyDescent="0.2">
      <c r="A156" s="36"/>
      <c r="B156" s="40"/>
      <c r="C156" s="38" t="s">
        <v>22</v>
      </c>
      <c r="D156" s="10" t="str">
        <f t="shared" ref="D156:O156" si="106">IF(D155&lt;=0,"",D155/$P155%)</f>
        <v/>
      </c>
      <c r="E156" s="10" t="str">
        <f t="shared" si="106"/>
        <v/>
      </c>
      <c r="F156" s="10" t="str">
        <f t="shared" si="106"/>
        <v/>
      </c>
      <c r="G156" s="10" t="str">
        <f t="shared" si="106"/>
        <v/>
      </c>
      <c r="H156" s="10" t="str">
        <f t="shared" si="106"/>
        <v/>
      </c>
      <c r="I156" s="10">
        <f t="shared" si="106"/>
        <v>0.12224120030811482</v>
      </c>
      <c r="J156" s="10">
        <f t="shared" si="106"/>
        <v>29.314444556080247</v>
      </c>
      <c r="K156" s="10">
        <f t="shared" si="106"/>
        <v>32.174553735892026</v>
      </c>
      <c r="L156" s="10">
        <f t="shared" si="106"/>
        <v>25.374259017381696</v>
      </c>
      <c r="M156" s="10">
        <f t="shared" si="106"/>
        <v>12.225794567802005</v>
      </c>
      <c r="N156" s="10">
        <f t="shared" si="106"/>
        <v>0.78200877457383056</v>
      </c>
      <c r="O156" s="10">
        <f t="shared" si="106"/>
        <v>6.6981479620884842E-3</v>
      </c>
      <c r="P156" s="16">
        <f t="shared" si="104"/>
        <v>100</v>
      </c>
    </row>
    <row r="157" spans="1:16" ht="16.05" customHeight="1" x14ac:dyDescent="0.2">
      <c r="A157" s="36"/>
      <c r="B157" s="36" t="s">
        <v>49</v>
      </c>
      <c r="C157" s="37" t="s">
        <v>21</v>
      </c>
      <c r="D157" s="8">
        <v>0</v>
      </c>
      <c r="E157" s="8">
        <v>0</v>
      </c>
      <c r="F157" s="8">
        <v>0</v>
      </c>
      <c r="G157" s="8">
        <v>0</v>
      </c>
      <c r="H157" s="8">
        <v>0.2</v>
      </c>
      <c r="I157" s="8">
        <v>7</v>
      </c>
      <c r="J157" s="8">
        <v>17.5</v>
      </c>
      <c r="K157" s="8">
        <v>16.8</v>
      </c>
      <c r="L157" s="8">
        <v>10.9</v>
      </c>
      <c r="M157" s="8">
        <v>8.9</v>
      </c>
      <c r="N157" s="8">
        <v>0</v>
      </c>
      <c r="O157" s="8">
        <v>0</v>
      </c>
      <c r="P157" s="16">
        <f t="shared" si="104"/>
        <v>61.3</v>
      </c>
    </row>
    <row r="158" spans="1:16" ht="16.05" customHeight="1" x14ac:dyDescent="0.2">
      <c r="A158" s="36"/>
      <c r="B158" s="36"/>
      <c r="C158" s="38" t="s">
        <v>22</v>
      </c>
      <c r="D158" s="10" t="str">
        <f t="shared" ref="D158:O158" si="107">IF(D157&lt;=0,"",D157/$P157%)</f>
        <v/>
      </c>
      <c r="E158" s="10" t="str">
        <f t="shared" si="107"/>
        <v/>
      </c>
      <c r="F158" s="10" t="str">
        <f t="shared" si="107"/>
        <v/>
      </c>
      <c r="G158" s="10" t="str">
        <f t="shared" si="107"/>
        <v/>
      </c>
      <c r="H158" s="10">
        <f t="shared" si="107"/>
        <v>0.32626427406199021</v>
      </c>
      <c r="I158" s="10">
        <f t="shared" si="107"/>
        <v>11.419249592169658</v>
      </c>
      <c r="J158" s="10">
        <f t="shared" si="107"/>
        <v>28.548123980424144</v>
      </c>
      <c r="K158" s="10">
        <f t="shared" si="107"/>
        <v>27.406199021207179</v>
      </c>
      <c r="L158" s="10">
        <f t="shared" si="107"/>
        <v>17.781402936378466</v>
      </c>
      <c r="M158" s="10">
        <f t="shared" si="107"/>
        <v>14.518760195758565</v>
      </c>
      <c r="N158" s="10" t="str">
        <f t="shared" si="107"/>
        <v/>
      </c>
      <c r="O158" s="10" t="str">
        <f t="shared" si="107"/>
        <v/>
      </c>
      <c r="P158" s="16">
        <f t="shared" si="104"/>
        <v>100</v>
      </c>
    </row>
    <row r="159" spans="1:16" ht="16.05" customHeight="1" x14ac:dyDescent="0.2">
      <c r="A159" s="36"/>
      <c r="B159" s="36"/>
      <c r="C159" s="37" t="s">
        <v>23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16">
        <f t="shared" si="104"/>
        <v>0</v>
      </c>
    </row>
    <row r="160" spans="1:16" ht="16.05" customHeight="1" x14ac:dyDescent="0.2">
      <c r="A160" s="36"/>
      <c r="B160" s="36"/>
      <c r="C160" s="38" t="s">
        <v>22</v>
      </c>
      <c r="D160" s="10" t="str">
        <f t="shared" ref="D160:O160" si="108">IF(D159&lt;=0,"",D159/$P159%)</f>
        <v/>
      </c>
      <c r="E160" s="10" t="str">
        <f t="shared" si="108"/>
        <v/>
      </c>
      <c r="F160" s="10" t="str">
        <f t="shared" si="108"/>
        <v/>
      </c>
      <c r="G160" s="10" t="str">
        <f t="shared" si="108"/>
        <v/>
      </c>
      <c r="H160" s="10" t="str">
        <f t="shared" si="108"/>
        <v/>
      </c>
      <c r="I160" s="10" t="str">
        <f t="shared" si="108"/>
        <v/>
      </c>
      <c r="J160" s="10" t="str">
        <f t="shared" si="108"/>
        <v/>
      </c>
      <c r="K160" s="10" t="str">
        <f t="shared" si="108"/>
        <v/>
      </c>
      <c r="L160" s="10" t="str">
        <f t="shared" si="108"/>
        <v/>
      </c>
      <c r="M160" s="10" t="str">
        <f t="shared" si="108"/>
        <v/>
      </c>
      <c r="N160" s="10" t="str">
        <f t="shared" si="108"/>
        <v/>
      </c>
      <c r="O160" s="10" t="str">
        <f t="shared" si="108"/>
        <v/>
      </c>
      <c r="P160" s="16">
        <f t="shared" si="104"/>
        <v>0</v>
      </c>
    </row>
    <row r="161" spans="1:16" ht="16.05" customHeight="1" x14ac:dyDescent="0.2">
      <c r="A161" s="36"/>
      <c r="B161" s="36"/>
      <c r="C161" s="37" t="s">
        <v>24</v>
      </c>
      <c r="D161" s="9">
        <f>SUM(D159,D157)</f>
        <v>0</v>
      </c>
      <c r="E161" s="9">
        <f t="shared" ref="E161:O161" si="109">SUM(E159,E157)</f>
        <v>0</v>
      </c>
      <c r="F161" s="9">
        <f t="shared" si="109"/>
        <v>0</v>
      </c>
      <c r="G161" s="9">
        <f t="shared" si="109"/>
        <v>0</v>
      </c>
      <c r="H161" s="9">
        <f t="shared" si="109"/>
        <v>0.2</v>
      </c>
      <c r="I161" s="9">
        <f t="shared" si="109"/>
        <v>7</v>
      </c>
      <c r="J161" s="9">
        <f t="shared" si="109"/>
        <v>17.5</v>
      </c>
      <c r="K161" s="9">
        <f t="shared" si="109"/>
        <v>16.8</v>
      </c>
      <c r="L161" s="9">
        <f t="shared" si="109"/>
        <v>10.9</v>
      </c>
      <c r="M161" s="9">
        <f t="shared" si="109"/>
        <v>8.9</v>
      </c>
      <c r="N161" s="9">
        <f t="shared" si="109"/>
        <v>0</v>
      </c>
      <c r="O161" s="9">
        <f t="shared" si="109"/>
        <v>0</v>
      </c>
      <c r="P161" s="16">
        <f t="shared" si="104"/>
        <v>61.3</v>
      </c>
    </row>
    <row r="162" spans="1:16" ht="16.05" customHeight="1" x14ac:dyDescent="0.2">
      <c r="A162" s="36"/>
      <c r="B162" s="40"/>
      <c r="C162" s="38" t="s">
        <v>22</v>
      </c>
      <c r="D162" s="10" t="str">
        <f t="shared" ref="D162:O162" si="110">IF(D161&lt;=0,"",D161/$P161%)</f>
        <v/>
      </c>
      <c r="E162" s="10" t="str">
        <f t="shared" si="110"/>
        <v/>
      </c>
      <c r="F162" s="10" t="str">
        <f t="shared" si="110"/>
        <v/>
      </c>
      <c r="G162" s="10" t="str">
        <f t="shared" si="110"/>
        <v/>
      </c>
      <c r="H162" s="10">
        <f t="shared" si="110"/>
        <v>0.32626427406199021</v>
      </c>
      <c r="I162" s="10">
        <f t="shared" si="110"/>
        <v>11.419249592169658</v>
      </c>
      <c r="J162" s="10">
        <f t="shared" si="110"/>
        <v>28.548123980424144</v>
      </c>
      <c r="K162" s="10">
        <f t="shared" si="110"/>
        <v>27.406199021207179</v>
      </c>
      <c r="L162" s="10">
        <f t="shared" si="110"/>
        <v>17.781402936378466</v>
      </c>
      <c r="M162" s="10">
        <f t="shared" si="110"/>
        <v>14.518760195758565</v>
      </c>
      <c r="N162" s="10" t="str">
        <f t="shared" si="110"/>
        <v/>
      </c>
      <c r="O162" s="10" t="str">
        <f t="shared" si="110"/>
        <v/>
      </c>
      <c r="P162" s="16">
        <f t="shared" si="104"/>
        <v>100</v>
      </c>
    </row>
    <row r="163" spans="1:16" ht="16.05" customHeight="1" x14ac:dyDescent="0.2">
      <c r="A163" s="36"/>
      <c r="B163" s="36" t="s">
        <v>50</v>
      </c>
      <c r="C163" s="37" t="s">
        <v>21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25.3</v>
      </c>
      <c r="J163" s="8">
        <v>724.80000000000007</v>
      </c>
      <c r="K163" s="8">
        <v>652.29999999999995</v>
      </c>
      <c r="L163" s="8">
        <v>272.89999999999998</v>
      </c>
      <c r="M163" s="8">
        <v>120.60000000000001</v>
      </c>
      <c r="N163" s="8">
        <v>19.2</v>
      </c>
      <c r="O163" s="8">
        <v>0.6</v>
      </c>
      <c r="P163" s="16">
        <f t="shared" si="104"/>
        <v>1815.7</v>
      </c>
    </row>
    <row r="164" spans="1:16" ht="16.05" customHeight="1" x14ac:dyDescent="0.2">
      <c r="A164" s="36"/>
      <c r="B164" s="36"/>
      <c r="C164" s="38" t="s">
        <v>22</v>
      </c>
      <c r="D164" s="10" t="str">
        <f t="shared" ref="D164:O164" si="111">IF(D163&lt;=0,"",D163/$P163%)</f>
        <v/>
      </c>
      <c r="E164" s="10" t="str">
        <f t="shared" si="111"/>
        <v/>
      </c>
      <c r="F164" s="10" t="str">
        <f t="shared" si="111"/>
        <v/>
      </c>
      <c r="G164" s="10" t="str">
        <f t="shared" si="111"/>
        <v/>
      </c>
      <c r="H164" s="10" t="str">
        <f t="shared" si="111"/>
        <v/>
      </c>
      <c r="I164" s="10">
        <f t="shared" si="111"/>
        <v>1.3934019937214297</v>
      </c>
      <c r="J164" s="10">
        <f t="shared" si="111"/>
        <v>39.918488737126182</v>
      </c>
      <c r="K164" s="10">
        <f t="shared" si="111"/>
        <v>35.925538359861207</v>
      </c>
      <c r="L164" s="10">
        <f t="shared" si="111"/>
        <v>15.030015971801507</v>
      </c>
      <c r="M164" s="10">
        <f t="shared" si="111"/>
        <v>6.6420664206642073</v>
      </c>
      <c r="N164" s="10">
        <f t="shared" si="111"/>
        <v>1.0574434102549981</v>
      </c>
      <c r="O164" s="10">
        <f t="shared" si="111"/>
        <v>3.3045106570468691E-2</v>
      </c>
      <c r="P164" s="16">
        <f t="shared" si="104"/>
        <v>100</v>
      </c>
    </row>
    <row r="165" spans="1:16" ht="16.05" customHeight="1" x14ac:dyDescent="0.2">
      <c r="A165" s="36"/>
      <c r="B165" s="36"/>
      <c r="C165" s="37" t="s">
        <v>23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9.5</v>
      </c>
      <c r="J165" s="8">
        <v>619.40000000000009</v>
      </c>
      <c r="K165" s="8">
        <v>1196</v>
      </c>
      <c r="L165" s="8">
        <v>699</v>
      </c>
      <c r="M165" s="8">
        <v>663.69999999999993</v>
      </c>
      <c r="N165" s="8">
        <v>20.399999999999999</v>
      </c>
      <c r="O165" s="8">
        <v>0</v>
      </c>
      <c r="P165" s="16">
        <f t="shared" si="104"/>
        <v>3208</v>
      </c>
    </row>
    <row r="166" spans="1:16" ht="16.05" customHeight="1" x14ac:dyDescent="0.2">
      <c r="A166" s="36"/>
      <c r="B166" s="36"/>
      <c r="C166" s="38" t="s">
        <v>22</v>
      </c>
      <c r="D166" s="10" t="str">
        <f t="shared" ref="D166:O166" si="112">IF(D165&lt;=0,"",D165/$P165%)</f>
        <v/>
      </c>
      <c r="E166" s="10" t="str">
        <f t="shared" si="112"/>
        <v/>
      </c>
      <c r="F166" s="10" t="str">
        <f t="shared" si="112"/>
        <v/>
      </c>
      <c r="G166" s="10" t="str">
        <f t="shared" si="112"/>
        <v/>
      </c>
      <c r="H166" s="10" t="str">
        <f t="shared" si="112"/>
        <v/>
      </c>
      <c r="I166" s="10">
        <f t="shared" si="112"/>
        <v>0.2961346633416459</v>
      </c>
      <c r="J166" s="10">
        <f t="shared" si="112"/>
        <v>19.307980049875315</v>
      </c>
      <c r="K166" s="10">
        <f t="shared" si="112"/>
        <v>37.281795511221944</v>
      </c>
      <c r="L166" s="10">
        <f t="shared" si="112"/>
        <v>21.789276807980052</v>
      </c>
      <c r="M166" s="10">
        <f t="shared" si="112"/>
        <v>20.688902743142144</v>
      </c>
      <c r="N166" s="10">
        <f t="shared" si="112"/>
        <v>0.63591022443890277</v>
      </c>
      <c r="O166" s="10" t="str">
        <f t="shared" si="112"/>
        <v/>
      </c>
      <c r="P166" s="16">
        <f t="shared" si="104"/>
        <v>100</v>
      </c>
    </row>
    <row r="167" spans="1:16" ht="16.05" customHeight="1" x14ac:dyDescent="0.2">
      <c r="A167" s="36"/>
      <c r="B167" s="36"/>
      <c r="C167" s="37" t="s">
        <v>24</v>
      </c>
      <c r="D167" s="9">
        <f>SUM(D165,D163)</f>
        <v>0</v>
      </c>
      <c r="E167" s="9">
        <f t="shared" ref="E167:O167" si="113">SUM(E165,E163)</f>
        <v>0</v>
      </c>
      <c r="F167" s="9">
        <f t="shared" si="113"/>
        <v>0</v>
      </c>
      <c r="G167" s="9">
        <f t="shared" si="113"/>
        <v>0</v>
      </c>
      <c r="H167" s="9">
        <f t="shared" si="113"/>
        <v>0</v>
      </c>
      <c r="I167" s="9">
        <f t="shared" si="113"/>
        <v>34.799999999999997</v>
      </c>
      <c r="J167" s="9">
        <f t="shared" si="113"/>
        <v>1344.2000000000003</v>
      </c>
      <c r="K167" s="9">
        <f t="shared" si="113"/>
        <v>1848.3</v>
      </c>
      <c r="L167" s="9">
        <f t="shared" si="113"/>
        <v>971.9</v>
      </c>
      <c r="M167" s="9">
        <f t="shared" si="113"/>
        <v>784.3</v>
      </c>
      <c r="N167" s="9">
        <f t="shared" si="113"/>
        <v>39.599999999999994</v>
      </c>
      <c r="O167" s="9">
        <f t="shared" si="113"/>
        <v>0.6</v>
      </c>
      <c r="P167" s="16">
        <f t="shared" si="104"/>
        <v>5023.7000000000007</v>
      </c>
    </row>
    <row r="168" spans="1:16" ht="16.05" customHeight="1" x14ac:dyDescent="0.2">
      <c r="A168" s="36"/>
      <c r="B168" s="40"/>
      <c r="C168" s="38" t="s">
        <v>22</v>
      </c>
      <c r="D168" s="10" t="str">
        <f t="shared" ref="D168:O168" si="114">IF(D167&lt;=0,"",D167/$P167%)</f>
        <v/>
      </c>
      <c r="E168" s="10" t="str">
        <f t="shared" si="114"/>
        <v/>
      </c>
      <c r="F168" s="10" t="str">
        <f t="shared" si="114"/>
        <v/>
      </c>
      <c r="G168" s="10" t="str">
        <f t="shared" si="114"/>
        <v/>
      </c>
      <c r="H168" s="10" t="str">
        <f t="shared" si="114"/>
        <v/>
      </c>
      <c r="I168" s="10">
        <f t="shared" si="114"/>
        <v>0.69271652367776715</v>
      </c>
      <c r="J168" s="10">
        <f t="shared" si="114"/>
        <v>26.757171009415373</v>
      </c>
      <c r="K168" s="10">
        <f t="shared" si="114"/>
        <v>36.791607779126927</v>
      </c>
      <c r="L168" s="10">
        <f t="shared" si="114"/>
        <v>19.346298544897184</v>
      </c>
      <c r="M168" s="10">
        <f t="shared" si="114"/>
        <v>15.611999124151518</v>
      </c>
      <c r="N168" s="10">
        <f t="shared" si="114"/>
        <v>0.78826363039194192</v>
      </c>
      <c r="O168" s="10">
        <f t="shared" si="114"/>
        <v>1.1943388339271849E-2</v>
      </c>
      <c r="P168" s="16">
        <f t="shared" si="104"/>
        <v>99.999999999999986</v>
      </c>
    </row>
    <row r="169" spans="1:16" ht="16.05" customHeight="1" x14ac:dyDescent="0.2">
      <c r="A169" s="36"/>
      <c r="B169" s="36" t="s">
        <v>51</v>
      </c>
      <c r="C169" s="37" t="s">
        <v>21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260.40000000000003</v>
      </c>
      <c r="J169" s="8">
        <v>2124.6</v>
      </c>
      <c r="K169" s="8">
        <v>946</v>
      </c>
      <c r="L169" s="8">
        <v>161.30000000000001</v>
      </c>
      <c r="M169" s="8">
        <v>0</v>
      </c>
      <c r="N169" s="8">
        <v>0</v>
      </c>
      <c r="O169" s="8">
        <v>0</v>
      </c>
      <c r="P169" s="16">
        <f t="shared" si="104"/>
        <v>3492.3</v>
      </c>
    </row>
    <row r="170" spans="1:16" ht="16.05" customHeight="1" x14ac:dyDescent="0.2">
      <c r="A170" s="36"/>
      <c r="B170" s="36"/>
      <c r="C170" s="38" t="s">
        <v>22</v>
      </c>
      <c r="D170" s="10" t="str">
        <f t="shared" ref="D170:O170" si="115">IF(D169&lt;=0,"",D169/$P169%)</f>
        <v/>
      </c>
      <c r="E170" s="10" t="str">
        <f t="shared" si="115"/>
        <v/>
      </c>
      <c r="F170" s="10" t="str">
        <f t="shared" si="115"/>
        <v/>
      </c>
      <c r="G170" s="10" t="str">
        <f t="shared" si="115"/>
        <v/>
      </c>
      <c r="H170" s="10" t="str">
        <f t="shared" si="115"/>
        <v/>
      </c>
      <c r="I170" s="10">
        <f t="shared" si="115"/>
        <v>7.4564040889957912</v>
      </c>
      <c r="J170" s="10">
        <f t="shared" si="115"/>
        <v>60.836697878189156</v>
      </c>
      <c r="K170" s="10">
        <f t="shared" si="115"/>
        <v>27.088165392434785</v>
      </c>
      <c r="L170" s="10">
        <f t="shared" si="115"/>
        <v>4.6187326403802649</v>
      </c>
      <c r="M170" s="10" t="str">
        <f t="shared" si="115"/>
        <v/>
      </c>
      <c r="N170" s="10" t="str">
        <f t="shared" si="115"/>
        <v/>
      </c>
      <c r="O170" s="10" t="str">
        <f t="shared" si="115"/>
        <v/>
      </c>
      <c r="P170" s="16">
        <f t="shared" si="104"/>
        <v>100</v>
      </c>
    </row>
    <row r="171" spans="1:16" ht="16.05" customHeight="1" x14ac:dyDescent="0.2">
      <c r="A171" s="36"/>
      <c r="B171" s="36"/>
      <c r="C171" s="37" t="s">
        <v>23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105.3</v>
      </c>
      <c r="K171" s="8">
        <v>35.1</v>
      </c>
      <c r="L171" s="8">
        <v>131.4</v>
      </c>
      <c r="M171" s="8">
        <v>0</v>
      </c>
      <c r="N171" s="8">
        <v>0</v>
      </c>
      <c r="O171" s="8">
        <v>0</v>
      </c>
      <c r="P171" s="16">
        <f t="shared" si="104"/>
        <v>271.8</v>
      </c>
    </row>
    <row r="172" spans="1:16" ht="16.05" customHeight="1" x14ac:dyDescent="0.2">
      <c r="A172" s="36"/>
      <c r="B172" s="36"/>
      <c r="C172" s="38" t="s">
        <v>22</v>
      </c>
      <c r="D172" s="10" t="str">
        <f t="shared" ref="D172:O172" si="116">IF(D171&lt;=0,"",D171/$P171%)</f>
        <v/>
      </c>
      <c r="E172" s="10" t="str">
        <f t="shared" si="116"/>
        <v/>
      </c>
      <c r="F172" s="10" t="str">
        <f t="shared" si="116"/>
        <v/>
      </c>
      <c r="G172" s="10" t="str">
        <f t="shared" si="116"/>
        <v/>
      </c>
      <c r="H172" s="10" t="str">
        <f t="shared" si="116"/>
        <v/>
      </c>
      <c r="I172" s="10" t="str">
        <f t="shared" si="116"/>
        <v/>
      </c>
      <c r="J172" s="10">
        <f t="shared" si="116"/>
        <v>38.741721854304636</v>
      </c>
      <c r="K172" s="10">
        <f t="shared" si="116"/>
        <v>12.913907284768213</v>
      </c>
      <c r="L172" s="10">
        <f t="shared" si="116"/>
        <v>48.344370860927157</v>
      </c>
      <c r="M172" s="10" t="str">
        <f t="shared" si="116"/>
        <v/>
      </c>
      <c r="N172" s="10" t="str">
        <f t="shared" si="116"/>
        <v/>
      </c>
      <c r="O172" s="10" t="str">
        <f t="shared" si="116"/>
        <v/>
      </c>
      <c r="P172" s="16">
        <f t="shared" si="104"/>
        <v>100</v>
      </c>
    </row>
    <row r="173" spans="1:16" ht="16.05" customHeight="1" x14ac:dyDescent="0.2">
      <c r="A173" s="36"/>
      <c r="B173" s="36"/>
      <c r="C173" s="37" t="s">
        <v>24</v>
      </c>
      <c r="D173" s="9">
        <f>SUM(D171,D169)</f>
        <v>0</v>
      </c>
      <c r="E173" s="9">
        <f t="shared" ref="E173:O173" si="117">SUM(E171,E169)</f>
        <v>0</v>
      </c>
      <c r="F173" s="9">
        <f t="shared" si="117"/>
        <v>0</v>
      </c>
      <c r="G173" s="9">
        <f t="shared" si="117"/>
        <v>0</v>
      </c>
      <c r="H173" s="9">
        <f t="shared" si="117"/>
        <v>0</v>
      </c>
      <c r="I173" s="9">
        <f t="shared" si="117"/>
        <v>260.40000000000003</v>
      </c>
      <c r="J173" s="9">
        <f t="shared" si="117"/>
        <v>2229.9</v>
      </c>
      <c r="K173" s="9">
        <f t="shared" si="117"/>
        <v>981.1</v>
      </c>
      <c r="L173" s="9">
        <f t="shared" si="117"/>
        <v>292.70000000000005</v>
      </c>
      <c r="M173" s="9">
        <f t="shared" si="117"/>
        <v>0</v>
      </c>
      <c r="N173" s="9">
        <f t="shared" si="117"/>
        <v>0</v>
      </c>
      <c r="O173" s="9">
        <f t="shared" si="117"/>
        <v>0</v>
      </c>
      <c r="P173" s="16">
        <f t="shared" si="104"/>
        <v>3764.1000000000004</v>
      </c>
    </row>
    <row r="174" spans="1:16" ht="16.05" customHeight="1" x14ac:dyDescent="0.2">
      <c r="A174" s="36"/>
      <c r="B174" s="40"/>
      <c r="C174" s="38" t="s">
        <v>22</v>
      </c>
      <c r="D174" s="10" t="str">
        <f t="shared" ref="D174:O174" si="118">IF(D173&lt;=0,"",D173/$P173%)</f>
        <v/>
      </c>
      <c r="E174" s="10" t="str">
        <f t="shared" si="118"/>
        <v/>
      </c>
      <c r="F174" s="10" t="str">
        <f t="shared" si="118"/>
        <v/>
      </c>
      <c r="G174" s="10" t="str">
        <f t="shared" si="118"/>
        <v/>
      </c>
      <c r="H174" s="10" t="str">
        <f t="shared" si="118"/>
        <v/>
      </c>
      <c r="I174" s="10">
        <f t="shared" si="118"/>
        <v>6.9179883637522916</v>
      </c>
      <c r="J174" s="10">
        <f t="shared" si="118"/>
        <v>59.241252889136838</v>
      </c>
      <c r="K174" s="10">
        <f t="shared" si="118"/>
        <v>26.064663531787144</v>
      </c>
      <c r="L174" s="10">
        <f t="shared" si="118"/>
        <v>7.7760952153237159</v>
      </c>
      <c r="M174" s="10" t="str">
        <f t="shared" si="118"/>
        <v/>
      </c>
      <c r="N174" s="10" t="str">
        <f t="shared" si="118"/>
        <v/>
      </c>
      <c r="O174" s="10" t="str">
        <f t="shared" si="118"/>
        <v/>
      </c>
      <c r="P174" s="16">
        <f t="shared" si="104"/>
        <v>100</v>
      </c>
    </row>
    <row r="175" spans="1:16" ht="16.05" customHeight="1" x14ac:dyDescent="0.2">
      <c r="A175" s="36"/>
      <c r="B175" s="36" t="s">
        <v>52</v>
      </c>
      <c r="C175" s="37" t="s">
        <v>21</v>
      </c>
      <c r="D175" s="8">
        <v>0</v>
      </c>
      <c r="E175" s="8">
        <v>0</v>
      </c>
      <c r="F175" s="8">
        <v>0</v>
      </c>
      <c r="G175" s="8">
        <v>0</v>
      </c>
      <c r="H175" s="8">
        <v>1.7</v>
      </c>
      <c r="I175" s="8">
        <v>1.4</v>
      </c>
      <c r="J175" s="8">
        <v>7.5</v>
      </c>
      <c r="K175" s="8">
        <v>7.8</v>
      </c>
      <c r="L175" s="8">
        <v>7.8</v>
      </c>
      <c r="M175" s="8">
        <v>5.0999999999999996</v>
      </c>
      <c r="N175" s="8">
        <v>1.5999999999999999</v>
      </c>
      <c r="O175" s="8">
        <v>0</v>
      </c>
      <c r="P175" s="16">
        <f t="shared" si="104"/>
        <v>32.9</v>
      </c>
    </row>
    <row r="176" spans="1:16" ht="16.05" customHeight="1" x14ac:dyDescent="0.2">
      <c r="A176" s="36"/>
      <c r="B176" s="36"/>
      <c r="C176" s="38" t="s">
        <v>22</v>
      </c>
      <c r="D176" s="10" t="str">
        <f t="shared" ref="D176:O176" si="119">IF(D175&lt;=0,"",D175/$P175%)</f>
        <v/>
      </c>
      <c r="E176" s="10" t="str">
        <f t="shared" si="119"/>
        <v/>
      </c>
      <c r="F176" s="10" t="str">
        <f t="shared" si="119"/>
        <v/>
      </c>
      <c r="G176" s="10" t="str">
        <f t="shared" si="119"/>
        <v/>
      </c>
      <c r="H176" s="10">
        <f t="shared" si="119"/>
        <v>5.1671732522796354</v>
      </c>
      <c r="I176" s="10">
        <f t="shared" si="119"/>
        <v>4.2553191489361701</v>
      </c>
      <c r="J176" s="10">
        <f t="shared" si="119"/>
        <v>22.796352583586629</v>
      </c>
      <c r="K176" s="10">
        <f t="shared" si="119"/>
        <v>23.708206686930094</v>
      </c>
      <c r="L176" s="10">
        <f t="shared" si="119"/>
        <v>23.708206686930094</v>
      </c>
      <c r="M176" s="10">
        <f t="shared" si="119"/>
        <v>15.501519756838906</v>
      </c>
      <c r="N176" s="10">
        <f t="shared" si="119"/>
        <v>4.86322188449848</v>
      </c>
      <c r="O176" s="10" t="str">
        <f t="shared" si="119"/>
        <v/>
      </c>
      <c r="P176" s="16">
        <f t="shared" si="104"/>
        <v>100.00000000000001</v>
      </c>
    </row>
    <row r="177" spans="1:16" ht="16.05" customHeight="1" x14ac:dyDescent="0.2">
      <c r="A177" s="36"/>
      <c r="B177" s="36"/>
      <c r="C177" s="37" t="s">
        <v>23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0.4</v>
      </c>
      <c r="J177" s="8">
        <v>5.5</v>
      </c>
      <c r="K177" s="8">
        <v>6.8</v>
      </c>
      <c r="L177" s="8">
        <v>8.5</v>
      </c>
      <c r="M177" s="8">
        <v>4.8</v>
      </c>
      <c r="N177" s="8">
        <v>0.8</v>
      </c>
      <c r="O177" s="8">
        <v>0</v>
      </c>
      <c r="P177" s="16">
        <f t="shared" si="104"/>
        <v>26.8</v>
      </c>
    </row>
    <row r="178" spans="1:16" ht="16.05" customHeight="1" x14ac:dyDescent="0.2">
      <c r="A178" s="36"/>
      <c r="B178" s="36"/>
      <c r="C178" s="38" t="s">
        <v>22</v>
      </c>
      <c r="D178" s="10" t="str">
        <f t="shared" ref="D178:O178" si="120">IF(D177&lt;=0,"",D177/$P177%)</f>
        <v/>
      </c>
      <c r="E178" s="10" t="str">
        <f t="shared" si="120"/>
        <v/>
      </c>
      <c r="F178" s="10" t="str">
        <f t="shared" si="120"/>
        <v/>
      </c>
      <c r="G178" s="10" t="str">
        <f t="shared" si="120"/>
        <v/>
      </c>
      <c r="H178" s="10" t="str">
        <f t="shared" si="120"/>
        <v/>
      </c>
      <c r="I178" s="10">
        <f t="shared" si="120"/>
        <v>1.4925373134328359</v>
      </c>
      <c r="J178" s="10">
        <f t="shared" si="120"/>
        <v>20.522388059701491</v>
      </c>
      <c r="K178" s="10">
        <f t="shared" si="120"/>
        <v>25.373134328358208</v>
      </c>
      <c r="L178" s="10">
        <f t="shared" si="120"/>
        <v>31.71641791044776</v>
      </c>
      <c r="M178" s="10">
        <f t="shared" si="120"/>
        <v>17.910447761194028</v>
      </c>
      <c r="N178" s="10">
        <f t="shared" si="120"/>
        <v>2.9850746268656718</v>
      </c>
      <c r="O178" s="10" t="str">
        <f t="shared" si="120"/>
        <v/>
      </c>
      <c r="P178" s="16">
        <f t="shared" si="104"/>
        <v>100</v>
      </c>
    </row>
    <row r="179" spans="1:16" ht="16.05" customHeight="1" x14ac:dyDescent="0.2">
      <c r="A179" s="46"/>
      <c r="B179" s="36"/>
      <c r="C179" s="37" t="s">
        <v>24</v>
      </c>
      <c r="D179" s="9">
        <f>SUM(D177,D175)</f>
        <v>0</v>
      </c>
      <c r="E179" s="9">
        <f t="shared" ref="E179:O179" si="121">SUM(E177,E175)</f>
        <v>0</v>
      </c>
      <c r="F179" s="9">
        <f t="shared" si="121"/>
        <v>0</v>
      </c>
      <c r="G179" s="9">
        <f t="shared" si="121"/>
        <v>0</v>
      </c>
      <c r="H179" s="9">
        <f t="shared" si="121"/>
        <v>1.7</v>
      </c>
      <c r="I179" s="9">
        <f t="shared" si="121"/>
        <v>1.7999999999999998</v>
      </c>
      <c r="J179" s="9">
        <f t="shared" si="121"/>
        <v>13</v>
      </c>
      <c r="K179" s="9">
        <f t="shared" si="121"/>
        <v>14.6</v>
      </c>
      <c r="L179" s="9">
        <f t="shared" si="121"/>
        <v>16.3</v>
      </c>
      <c r="M179" s="9">
        <f t="shared" si="121"/>
        <v>9.8999999999999986</v>
      </c>
      <c r="N179" s="9">
        <f t="shared" si="121"/>
        <v>2.4</v>
      </c>
      <c r="O179" s="9">
        <f t="shared" si="121"/>
        <v>0</v>
      </c>
      <c r="P179" s="16">
        <f t="shared" si="104"/>
        <v>59.7</v>
      </c>
    </row>
    <row r="180" spans="1:16" ht="16.05" customHeight="1" x14ac:dyDescent="0.2">
      <c r="A180" s="46"/>
      <c r="B180" s="40"/>
      <c r="C180" s="38" t="s">
        <v>22</v>
      </c>
      <c r="D180" s="10" t="str">
        <f t="shared" ref="D180:O180" si="122">IF(D179&lt;=0,"",D179/$P179%)</f>
        <v/>
      </c>
      <c r="E180" s="10" t="str">
        <f t="shared" si="122"/>
        <v/>
      </c>
      <c r="F180" s="10" t="str">
        <f t="shared" si="122"/>
        <v/>
      </c>
      <c r="G180" s="10" t="str">
        <f t="shared" si="122"/>
        <v/>
      </c>
      <c r="H180" s="10">
        <f t="shared" si="122"/>
        <v>2.8475711892797322</v>
      </c>
      <c r="I180" s="10">
        <f t="shared" si="122"/>
        <v>3.0150753768844218</v>
      </c>
      <c r="J180" s="10">
        <f t="shared" si="122"/>
        <v>21.775544388609717</v>
      </c>
      <c r="K180" s="10">
        <f t="shared" si="122"/>
        <v>24.455611390284758</v>
      </c>
      <c r="L180" s="10">
        <f t="shared" si="122"/>
        <v>27.303182579564492</v>
      </c>
      <c r="M180" s="10">
        <f t="shared" si="122"/>
        <v>16.582914572864318</v>
      </c>
      <c r="N180" s="10">
        <f t="shared" si="122"/>
        <v>4.0201005025125625</v>
      </c>
      <c r="O180" s="10" t="str">
        <f t="shared" si="122"/>
        <v/>
      </c>
      <c r="P180" s="16">
        <f t="shared" si="104"/>
        <v>100.00000000000001</v>
      </c>
    </row>
    <row r="181" spans="1:16" ht="16.05" customHeight="1" x14ac:dyDescent="0.2">
      <c r="A181" s="46"/>
      <c r="B181" s="36" t="s">
        <v>53</v>
      </c>
      <c r="C181" s="37" t="s">
        <v>21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16">
        <f t="shared" si="104"/>
        <v>0</v>
      </c>
    </row>
    <row r="182" spans="1:16" ht="16.05" customHeight="1" x14ac:dyDescent="0.2">
      <c r="A182" s="46"/>
      <c r="B182" s="36"/>
      <c r="C182" s="38" t="s">
        <v>22</v>
      </c>
      <c r="D182" s="10" t="str">
        <f t="shared" ref="D182:O182" si="123">IF(D181&lt;=0,"",D181/$P181%)</f>
        <v/>
      </c>
      <c r="E182" s="10" t="str">
        <f t="shared" si="123"/>
        <v/>
      </c>
      <c r="F182" s="10" t="str">
        <f t="shared" si="123"/>
        <v/>
      </c>
      <c r="G182" s="10" t="str">
        <f t="shared" si="123"/>
        <v/>
      </c>
      <c r="H182" s="10" t="str">
        <f t="shared" si="123"/>
        <v/>
      </c>
      <c r="I182" s="10" t="str">
        <f t="shared" si="123"/>
        <v/>
      </c>
      <c r="J182" s="10" t="str">
        <f t="shared" si="123"/>
        <v/>
      </c>
      <c r="K182" s="10" t="str">
        <f t="shared" si="123"/>
        <v/>
      </c>
      <c r="L182" s="10" t="str">
        <f t="shared" si="123"/>
        <v/>
      </c>
      <c r="M182" s="10" t="str">
        <f t="shared" si="123"/>
        <v/>
      </c>
      <c r="N182" s="10" t="str">
        <f t="shared" si="123"/>
        <v/>
      </c>
      <c r="O182" s="10" t="str">
        <f t="shared" si="123"/>
        <v/>
      </c>
      <c r="P182" s="16">
        <f t="shared" si="104"/>
        <v>0</v>
      </c>
    </row>
    <row r="183" spans="1:16" ht="16.05" customHeight="1" x14ac:dyDescent="0.2">
      <c r="A183" s="46"/>
      <c r="B183" s="36"/>
      <c r="C183" s="37" t="s">
        <v>23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16">
        <f t="shared" si="104"/>
        <v>0</v>
      </c>
    </row>
    <row r="184" spans="1:16" ht="16.05" customHeight="1" x14ac:dyDescent="0.2">
      <c r="A184" s="46"/>
      <c r="B184" s="36"/>
      <c r="C184" s="38" t="s">
        <v>22</v>
      </c>
      <c r="D184" s="10" t="str">
        <f t="shared" ref="D184:O184" si="124">IF(D183&lt;=0,"",D183/$P183%)</f>
        <v/>
      </c>
      <c r="E184" s="10" t="str">
        <f t="shared" si="124"/>
        <v/>
      </c>
      <c r="F184" s="10" t="str">
        <f t="shared" si="124"/>
        <v/>
      </c>
      <c r="G184" s="10" t="str">
        <f t="shared" si="124"/>
        <v/>
      </c>
      <c r="H184" s="10" t="str">
        <f t="shared" si="124"/>
        <v/>
      </c>
      <c r="I184" s="10" t="str">
        <f t="shared" si="124"/>
        <v/>
      </c>
      <c r="J184" s="10" t="str">
        <f t="shared" si="124"/>
        <v/>
      </c>
      <c r="K184" s="10" t="str">
        <f t="shared" si="124"/>
        <v/>
      </c>
      <c r="L184" s="10" t="str">
        <f t="shared" si="124"/>
        <v/>
      </c>
      <c r="M184" s="10" t="str">
        <f t="shared" si="124"/>
        <v/>
      </c>
      <c r="N184" s="10" t="str">
        <f t="shared" si="124"/>
        <v/>
      </c>
      <c r="O184" s="10" t="str">
        <f t="shared" si="124"/>
        <v/>
      </c>
      <c r="P184" s="16">
        <f t="shared" si="104"/>
        <v>0</v>
      </c>
    </row>
    <row r="185" spans="1:16" ht="16.05" customHeight="1" x14ac:dyDescent="0.2">
      <c r="A185" s="46"/>
      <c r="B185" s="36"/>
      <c r="C185" s="37" t="s">
        <v>24</v>
      </c>
      <c r="D185" s="9">
        <f>SUM(D183,D181)</f>
        <v>0</v>
      </c>
      <c r="E185" s="9">
        <f t="shared" ref="E185:O185" si="125">SUM(E183,E181)</f>
        <v>0</v>
      </c>
      <c r="F185" s="9">
        <f t="shared" si="125"/>
        <v>0</v>
      </c>
      <c r="G185" s="9">
        <f t="shared" si="125"/>
        <v>0</v>
      </c>
      <c r="H185" s="9">
        <f t="shared" si="125"/>
        <v>0</v>
      </c>
      <c r="I185" s="9">
        <f t="shared" si="125"/>
        <v>0</v>
      </c>
      <c r="J185" s="9">
        <f t="shared" si="125"/>
        <v>0</v>
      </c>
      <c r="K185" s="9">
        <f t="shared" si="125"/>
        <v>0</v>
      </c>
      <c r="L185" s="9">
        <f t="shared" si="125"/>
        <v>0</v>
      </c>
      <c r="M185" s="9">
        <f t="shared" si="125"/>
        <v>0</v>
      </c>
      <c r="N185" s="9">
        <f t="shared" si="125"/>
        <v>0</v>
      </c>
      <c r="O185" s="9">
        <f t="shared" si="125"/>
        <v>0</v>
      </c>
      <c r="P185" s="16">
        <f t="shared" si="104"/>
        <v>0</v>
      </c>
    </row>
    <row r="186" spans="1:16" ht="16.05" customHeight="1" x14ac:dyDescent="0.2">
      <c r="A186" s="46"/>
      <c r="B186" s="40"/>
      <c r="C186" s="38" t="s">
        <v>22</v>
      </c>
      <c r="D186" s="10" t="str">
        <f t="shared" ref="D186:O186" si="126">IF(D185&lt;=0,"",D185/$P185%)</f>
        <v/>
      </c>
      <c r="E186" s="10" t="str">
        <f t="shared" si="126"/>
        <v/>
      </c>
      <c r="F186" s="10" t="str">
        <f t="shared" si="126"/>
        <v/>
      </c>
      <c r="G186" s="10" t="str">
        <f t="shared" si="126"/>
        <v/>
      </c>
      <c r="H186" s="10" t="str">
        <f t="shared" si="126"/>
        <v/>
      </c>
      <c r="I186" s="10" t="str">
        <f t="shared" si="126"/>
        <v/>
      </c>
      <c r="J186" s="10" t="str">
        <f t="shared" si="126"/>
        <v/>
      </c>
      <c r="K186" s="10" t="str">
        <f t="shared" si="126"/>
        <v/>
      </c>
      <c r="L186" s="10" t="str">
        <f t="shared" si="126"/>
        <v/>
      </c>
      <c r="M186" s="10" t="str">
        <f t="shared" si="126"/>
        <v/>
      </c>
      <c r="N186" s="10" t="str">
        <f t="shared" si="126"/>
        <v/>
      </c>
      <c r="O186" s="10" t="str">
        <f t="shared" si="126"/>
        <v/>
      </c>
      <c r="P186" s="16">
        <f t="shared" si="104"/>
        <v>0</v>
      </c>
    </row>
    <row r="187" spans="1:16" ht="16.05" customHeight="1" x14ac:dyDescent="0.2">
      <c r="A187" s="46"/>
      <c r="B187" s="36" t="s">
        <v>54</v>
      </c>
      <c r="C187" s="37" t="s">
        <v>21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16">
        <f t="shared" si="104"/>
        <v>0</v>
      </c>
    </row>
    <row r="188" spans="1:16" ht="16.05" customHeight="1" x14ac:dyDescent="0.2">
      <c r="A188" s="46"/>
      <c r="B188" s="36"/>
      <c r="C188" s="38" t="s">
        <v>22</v>
      </c>
      <c r="D188" s="10" t="str">
        <f t="shared" ref="D188:O188" si="127">IF(D187&lt;=0,"",D187/$P187%)</f>
        <v/>
      </c>
      <c r="E188" s="10" t="str">
        <f t="shared" si="127"/>
        <v/>
      </c>
      <c r="F188" s="10" t="str">
        <f t="shared" si="127"/>
        <v/>
      </c>
      <c r="G188" s="10" t="str">
        <f t="shared" si="127"/>
        <v/>
      </c>
      <c r="H188" s="10" t="str">
        <f t="shared" si="127"/>
        <v/>
      </c>
      <c r="I188" s="10" t="str">
        <f t="shared" si="127"/>
        <v/>
      </c>
      <c r="J188" s="10" t="str">
        <f t="shared" si="127"/>
        <v/>
      </c>
      <c r="K188" s="10" t="str">
        <f t="shared" si="127"/>
        <v/>
      </c>
      <c r="L188" s="10" t="str">
        <f t="shared" si="127"/>
        <v/>
      </c>
      <c r="M188" s="10" t="str">
        <f t="shared" si="127"/>
        <v/>
      </c>
      <c r="N188" s="10" t="str">
        <f t="shared" si="127"/>
        <v/>
      </c>
      <c r="O188" s="10" t="str">
        <f t="shared" si="127"/>
        <v/>
      </c>
      <c r="P188" s="16">
        <f t="shared" si="104"/>
        <v>0</v>
      </c>
    </row>
    <row r="189" spans="1:16" ht="16.05" customHeight="1" x14ac:dyDescent="0.2">
      <c r="A189" s="46"/>
      <c r="B189" s="36"/>
      <c r="C189" s="37" t="s">
        <v>23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16">
        <f t="shared" si="104"/>
        <v>0</v>
      </c>
    </row>
    <row r="190" spans="1:16" ht="16.05" customHeight="1" x14ac:dyDescent="0.2">
      <c r="A190" s="46"/>
      <c r="B190" s="36"/>
      <c r="C190" s="38" t="s">
        <v>22</v>
      </c>
      <c r="D190" s="10" t="str">
        <f t="shared" ref="D190:O190" si="128">IF(D189&lt;=0,"",D189/$P189%)</f>
        <v/>
      </c>
      <c r="E190" s="10" t="str">
        <f t="shared" si="128"/>
        <v/>
      </c>
      <c r="F190" s="10" t="str">
        <f t="shared" si="128"/>
        <v/>
      </c>
      <c r="G190" s="10" t="str">
        <f t="shared" si="128"/>
        <v/>
      </c>
      <c r="H190" s="10" t="str">
        <f t="shared" si="128"/>
        <v/>
      </c>
      <c r="I190" s="10" t="str">
        <f t="shared" si="128"/>
        <v/>
      </c>
      <c r="J190" s="10" t="str">
        <f t="shared" si="128"/>
        <v/>
      </c>
      <c r="K190" s="10" t="str">
        <f t="shared" si="128"/>
        <v/>
      </c>
      <c r="L190" s="10" t="str">
        <f t="shared" si="128"/>
        <v/>
      </c>
      <c r="M190" s="10" t="str">
        <f t="shared" si="128"/>
        <v/>
      </c>
      <c r="N190" s="10" t="str">
        <f t="shared" si="128"/>
        <v/>
      </c>
      <c r="O190" s="10" t="str">
        <f t="shared" si="128"/>
        <v/>
      </c>
      <c r="P190" s="16">
        <f t="shared" si="104"/>
        <v>0</v>
      </c>
    </row>
    <row r="191" spans="1:16" ht="16.05" customHeight="1" x14ac:dyDescent="0.2">
      <c r="A191" s="46"/>
      <c r="B191" s="36"/>
      <c r="C191" s="37" t="s">
        <v>24</v>
      </c>
      <c r="D191" s="9">
        <f>SUM(D189,D187)</f>
        <v>0</v>
      </c>
      <c r="E191" s="9">
        <f t="shared" ref="E191:O191" si="129">SUM(E189,E187)</f>
        <v>0</v>
      </c>
      <c r="F191" s="9">
        <f t="shared" si="129"/>
        <v>0</v>
      </c>
      <c r="G191" s="9">
        <f t="shared" si="129"/>
        <v>0</v>
      </c>
      <c r="H191" s="9">
        <f t="shared" si="129"/>
        <v>0</v>
      </c>
      <c r="I191" s="9">
        <f t="shared" si="129"/>
        <v>0</v>
      </c>
      <c r="J191" s="9">
        <f t="shared" si="129"/>
        <v>0</v>
      </c>
      <c r="K191" s="9">
        <f t="shared" si="129"/>
        <v>0</v>
      </c>
      <c r="L191" s="9">
        <f t="shared" si="129"/>
        <v>0</v>
      </c>
      <c r="M191" s="9">
        <f t="shared" si="129"/>
        <v>0</v>
      </c>
      <c r="N191" s="9">
        <f t="shared" si="129"/>
        <v>0</v>
      </c>
      <c r="O191" s="9">
        <f t="shared" si="129"/>
        <v>0</v>
      </c>
      <c r="P191" s="16">
        <f t="shared" si="104"/>
        <v>0</v>
      </c>
    </row>
    <row r="192" spans="1:16" ht="16.05" customHeight="1" x14ac:dyDescent="0.2">
      <c r="A192" s="46"/>
      <c r="B192" s="40"/>
      <c r="C192" s="38" t="s">
        <v>22</v>
      </c>
      <c r="D192" s="10" t="str">
        <f t="shared" ref="D192:O192" si="130">IF(D191&lt;=0,"",D191/$P191%)</f>
        <v/>
      </c>
      <c r="E192" s="10" t="str">
        <f t="shared" si="130"/>
        <v/>
      </c>
      <c r="F192" s="10" t="str">
        <f t="shared" si="130"/>
        <v/>
      </c>
      <c r="G192" s="10" t="str">
        <f t="shared" si="130"/>
        <v/>
      </c>
      <c r="H192" s="10" t="str">
        <f t="shared" si="130"/>
        <v/>
      </c>
      <c r="I192" s="10" t="str">
        <f t="shared" si="130"/>
        <v/>
      </c>
      <c r="J192" s="10" t="str">
        <f t="shared" si="130"/>
        <v/>
      </c>
      <c r="K192" s="10" t="str">
        <f t="shared" si="130"/>
        <v/>
      </c>
      <c r="L192" s="10" t="str">
        <f t="shared" si="130"/>
        <v/>
      </c>
      <c r="M192" s="10" t="str">
        <f t="shared" si="130"/>
        <v/>
      </c>
      <c r="N192" s="10" t="str">
        <f t="shared" si="130"/>
        <v/>
      </c>
      <c r="O192" s="10" t="str">
        <f t="shared" si="130"/>
        <v/>
      </c>
      <c r="P192" s="16">
        <f t="shared" si="104"/>
        <v>0</v>
      </c>
    </row>
    <row r="193" spans="1:16" ht="16.05" customHeight="1" x14ac:dyDescent="0.2">
      <c r="A193" s="46"/>
      <c r="B193" s="36" t="s">
        <v>55</v>
      </c>
      <c r="C193" s="37" t="s">
        <v>21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16">
        <f t="shared" si="104"/>
        <v>0</v>
      </c>
    </row>
    <row r="194" spans="1:16" ht="16.05" customHeight="1" x14ac:dyDescent="0.2">
      <c r="A194" s="46"/>
      <c r="B194" s="36"/>
      <c r="C194" s="38" t="s">
        <v>22</v>
      </c>
      <c r="D194" s="10" t="str">
        <f t="shared" ref="D194:O194" si="131">IF(D193&lt;=0,"",D193/$P193%)</f>
        <v/>
      </c>
      <c r="E194" s="10" t="str">
        <f t="shared" si="131"/>
        <v/>
      </c>
      <c r="F194" s="10" t="str">
        <f t="shared" si="131"/>
        <v/>
      </c>
      <c r="G194" s="10" t="str">
        <f t="shared" si="131"/>
        <v/>
      </c>
      <c r="H194" s="10" t="str">
        <f t="shared" si="131"/>
        <v/>
      </c>
      <c r="I194" s="10" t="str">
        <f t="shared" si="131"/>
        <v/>
      </c>
      <c r="J194" s="10" t="str">
        <f t="shared" si="131"/>
        <v/>
      </c>
      <c r="K194" s="10" t="str">
        <f t="shared" si="131"/>
        <v/>
      </c>
      <c r="L194" s="10" t="str">
        <f t="shared" si="131"/>
        <v/>
      </c>
      <c r="M194" s="10" t="str">
        <f t="shared" si="131"/>
        <v/>
      </c>
      <c r="N194" s="10" t="str">
        <f t="shared" si="131"/>
        <v/>
      </c>
      <c r="O194" s="10" t="str">
        <f t="shared" si="131"/>
        <v/>
      </c>
      <c r="P194" s="16">
        <f t="shared" si="104"/>
        <v>0</v>
      </c>
    </row>
    <row r="195" spans="1:16" ht="16.05" customHeight="1" x14ac:dyDescent="0.2">
      <c r="A195" s="46"/>
      <c r="B195" s="36"/>
      <c r="C195" s="37" t="s">
        <v>23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16">
        <f t="shared" si="104"/>
        <v>0</v>
      </c>
    </row>
    <row r="196" spans="1:16" ht="16.05" customHeight="1" x14ac:dyDescent="0.2">
      <c r="A196" s="46"/>
      <c r="B196" s="36"/>
      <c r="C196" s="38" t="s">
        <v>22</v>
      </c>
      <c r="D196" s="10" t="str">
        <f t="shared" ref="D196:O196" si="132">IF(D195&lt;=0,"",D195/$P195%)</f>
        <v/>
      </c>
      <c r="E196" s="10" t="str">
        <f t="shared" si="132"/>
        <v/>
      </c>
      <c r="F196" s="10" t="str">
        <f t="shared" si="132"/>
        <v/>
      </c>
      <c r="G196" s="10" t="str">
        <f t="shared" si="132"/>
        <v/>
      </c>
      <c r="H196" s="10" t="str">
        <f t="shared" si="132"/>
        <v/>
      </c>
      <c r="I196" s="10" t="str">
        <f t="shared" si="132"/>
        <v/>
      </c>
      <c r="J196" s="10" t="str">
        <f t="shared" si="132"/>
        <v/>
      </c>
      <c r="K196" s="10" t="str">
        <f t="shared" si="132"/>
        <v/>
      </c>
      <c r="L196" s="10" t="str">
        <f t="shared" si="132"/>
        <v/>
      </c>
      <c r="M196" s="10" t="str">
        <f t="shared" si="132"/>
        <v/>
      </c>
      <c r="N196" s="10" t="str">
        <f t="shared" si="132"/>
        <v/>
      </c>
      <c r="O196" s="10" t="str">
        <f t="shared" si="132"/>
        <v/>
      </c>
      <c r="P196" s="16">
        <f t="shared" si="104"/>
        <v>0</v>
      </c>
    </row>
    <row r="197" spans="1:16" ht="16.05" customHeight="1" x14ac:dyDescent="0.2">
      <c r="A197" s="46"/>
      <c r="B197" s="36"/>
      <c r="C197" s="37" t="s">
        <v>24</v>
      </c>
      <c r="D197" s="9">
        <f>SUM(D195,D193)</f>
        <v>0</v>
      </c>
      <c r="E197" s="9">
        <f t="shared" ref="E197:O197" si="133">SUM(E195,E193)</f>
        <v>0</v>
      </c>
      <c r="F197" s="9">
        <f t="shared" si="133"/>
        <v>0</v>
      </c>
      <c r="G197" s="9">
        <f t="shared" si="133"/>
        <v>0</v>
      </c>
      <c r="H197" s="9">
        <f t="shared" si="133"/>
        <v>0</v>
      </c>
      <c r="I197" s="9">
        <f t="shared" si="133"/>
        <v>0</v>
      </c>
      <c r="J197" s="9">
        <f t="shared" si="133"/>
        <v>0</v>
      </c>
      <c r="K197" s="9">
        <f t="shared" si="133"/>
        <v>0</v>
      </c>
      <c r="L197" s="9">
        <f t="shared" si="133"/>
        <v>0</v>
      </c>
      <c r="M197" s="9">
        <f t="shared" si="133"/>
        <v>0</v>
      </c>
      <c r="N197" s="9">
        <f t="shared" si="133"/>
        <v>0</v>
      </c>
      <c r="O197" s="9">
        <f t="shared" si="133"/>
        <v>0</v>
      </c>
      <c r="P197" s="16">
        <f t="shared" si="104"/>
        <v>0</v>
      </c>
    </row>
    <row r="198" spans="1:16" ht="16.05" customHeight="1" x14ac:dyDescent="0.2">
      <c r="A198" s="46"/>
      <c r="B198" s="40"/>
      <c r="C198" s="38" t="s">
        <v>22</v>
      </c>
      <c r="D198" s="10" t="str">
        <f t="shared" ref="D198:O198" si="134">IF(D197&lt;=0,"",D197/$P197%)</f>
        <v/>
      </c>
      <c r="E198" s="10" t="str">
        <f t="shared" si="134"/>
        <v/>
      </c>
      <c r="F198" s="10" t="str">
        <f t="shared" si="134"/>
        <v/>
      </c>
      <c r="G198" s="10" t="str">
        <f t="shared" si="134"/>
        <v/>
      </c>
      <c r="H198" s="10" t="str">
        <f t="shared" si="134"/>
        <v/>
      </c>
      <c r="I198" s="10" t="str">
        <f t="shared" si="134"/>
        <v/>
      </c>
      <c r="J198" s="10" t="str">
        <f t="shared" si="134"/>
        <v/>
      </c>
      <c r="K198" s="10" t="str">
        <f t="shared" si="134"/>
        <v/>
      </c>
      <c r="L198" s="10" t="str">
        <f t="shared" si="134"/>
        <v/>
      </c>
      <c r="M198" s="10" t="str">
        <f t="shared" si="134"/>
        <v/>
      </c>
      <c r="N198" s="10" t="str">
        <f t="shared" si="134"/>
        <v/>
      </c>
      <c r="O198" s="10" t="str">
        <f t="shared" si="134"/>
        <v/>
      </c>
      <c r="P198" s="16">
        <f t="shared" si="104"/>
        <v>0</v>
      </c>
    </row>
    <row r="199" spans="1:16" ht="16.05" customHeight="1" x14ac:dyDescent="0.2">
      <c r="A199" s="46"/>
      <c r="B199" s="36" t="s">
        <v>56</v>
      </c>
      <c r="C199" s="37" t="s">
        <v>21</v>
      </c>
      <c r="D199" s="8">
        <v>0</v>
      </c>
      <c r="E199" s="8">
        <v>0</v>
      </c>
      <c r="F199" s="8">
        <v>0</v>
      </c>
      <c r="G199" s="8">
        <v>0</v>
      </c>
      <c r="H199" s="8">
        <v>1.3</v>
      </c>
      <c r="I199" s="8">
        <v>29.700000000000003</v>
      </c>
      <c r="J199" s="8">
        <v>32.799999999999997</v>
      </c>
      <c r="K199" s="8">
        <v>15.299999999999999</v>
      </c>
      <c r="L199" s="8">
        <v>20.5</v>
      </c>
      <c r="M199" s="8">
        <v>12.299999999999999</v>
      </c>
      <c r="N199" s="8">
        <v>0</v>
      </c>
      <c r="O199" s="8">
        <v>0</v>
      </c>
      <c r="P199" s="16">
        <f t="shared" si="104"/>
        <v>111.89999999999999</v>
      </c>
    </row>
    <row r="200" spans="1:16" ht="16.05" customHeight="1" x14ac:dyDescent="0.2">
      <c r="A200" s="46"/>
      <c r="B200" s="36"/>
      <c r="C200" s="38" t="s">
        <v>22</v>
      </c>
      <c r="D200" s="10" t="str">
        <f t="shared" ref="D200:O200" si="135">IF(D199&lt;=0,"",D199/$P199%)</f>
        <v/>
      </c>
      <c r="E200" s="10" t="str">
        <f t="shared" si="135"/>
        <v/>
      </c>
      <c r="F200" s="10" t="str">
        <f t="shared" si="135"/>
        <v/>
      </c>
      <c r="G200" s="10" t="str">
        <f t="shared" si="135"/>
        <v/>
      </c>
      <c r="H200" s="10">
        <f t="shared" si="135"/>
        <v>1.161751563896336</v>
      </c>
      <c r="I200" s="10">
        <f t="shared" si="135"/>
        <v>26.541554959785525</v>
      </c>
      <c r="J200" s="10">
        <f t="shared" si="135"/>
        <v>29.311885612153706</v>
      </c>
      <c r="K200" s="10">
        <f t="shared" si="135"/>
        <v>13.672922252010723</v>
      </c>
      <c r="L200" s="10">
        <f t="shared" si="135"/>
        <v>18.319928507596067</v>
      </c>
      <c r="M200" s="10">
        <f t="shared" si="135"/>
        <v>10.99195710455764</v>
      </c>
      <c r="N200" s="10" t="str">
        <f t="shared" si="135"/>
        <v/>
      </c>
      <c r="O200" s="10" t="str">
        <f t="shared" si="135"/>
        <v/>
      </c>
      <c r="P200" s="16">
        <f t="shared" si="104"/>
        <v>99.999999999999986</v>
      </c>
    </row>
    <row r="201" spans="1:16" ht="16.05" customHeight="1" x14ac:dyDescent="0.2">
      <c r="A201" s="46"/>
      <c r="B201" s="36"/>
      <c r="C201" s="37" t="s">
        <v>23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4.2</v>
      </c>
      <c r="K201" s="8">
        <v>13.4</v>
      </c>
      <c r="L201" s="8">
        <v>1.9</v>
      </c>
      <c r="M201" s="8">
        <v>0</v>
      </c>
      <c r="N201" s="8">
        <v>0</v>
      </c>
      <c r="O201" s="8">
        <v>0</v>
      </c>
      <c r="P201" s="16">
        <f t="shared" si="104"/>
        <v>19.5</v>
      </c>
    </row>
    <row r="202" spans="1:16" ht="16.05" customHeight="1" x14ac:dyDescent="0.2">
      <c r="A202" s="46"/>
      <c r="B202" s="36"/>
      <c r="C202" s="38" t="s">
        <v>22</v>
      </c>
      <c r="D202" s="10" t="str">
        <f t="shared" ref="D202:O202" si="136">IF(D201&lt;=0,"",D201/$P201%)</f>
        <v/>
      </c>
      <c r="E202" s="10" t="str">
        <f t="shared" si="136"/>
        <v/>
      </c>
      <c r="F202" s="10" t="str">
        <f t="shared" si="136"/>
        <v/>
      </c>
      <c r="G202" s="10" t="str">
        <f t="shared" si="136"/>
        <v/>
      </c>
      <c r="H202" s="10" t="str">
        <f t="shared" si="136"/>
        <v/>
      </c>
      <c r="I202" s="10" t="str">
        <f t="shared" si="136"/>
        <v/>
      </c>
      <c r="J202" s="10">
        <f t="shared" si="136"/>
        <v>21.53846153846154</v>
      </c>
      <c r="K202" s="10">
        <f t="shared" si="136"/>
        <v>68.717948717948715</v>
      </c>
      <c r="L202" s="10">
        <f t="shared" si="136"/>
        <v>9.7435897435897427</v>
      </c>
      <c r="M202" s="10" t="str">
        <f t="shared" si="136"/>
        <v/>
      </c>
      <c r="N202" s="10" t="str">
        <f t="shared" si="136"/>
        <v/>
      </c>
      <c r="O202" s="10" t="str">
        <f t="shared" si="136"/>
        <v/>
      </c>
      <c r="P202" s="16">
        <f t="shared" si="104"/>
        <v>99.999999999999986</v>
      </c>
    </row>
    <row r="203" spans="1:16" ht="16.05" customHeight="1" x14ac:dyDescent="0.2">
      <c r="A203" s="46"/>
      <c r="B203" s="36"/>
      <c r="C203" s="37" t="s">
        <v>24</v>
      </c>
      <c r="D203" s="9">
        <f>SUM(D201,D199)</f>
        <v>0</v>
      </c>
      <c r="E203" s="9">
        <f t="shared" ref="E203:O203" si="137">SUM(E201,E199)</f>
        <v>0</v>
      </c>
      <c r="F203" s="9">
        <f t="shared" si="137"/>
        <v>0</v>
      </c>
      <c r="G203" s="9">
        <f t="shared" si="137"/>
        <v>0</v>
      </c>
      <c r="H203" s="9">
        <f t="shared" si="137"/>
        <v>1.3</v>
      </c>
      <c r="I203" s="9">
        <f t="shared" si="137"/>
        <v>29.700000000000003</v>
      </c>
      <c r="J203" s="9">
        <f t="shared" si="137"/>
        <v>37</v>
      </c>
      <c r="K203" s="9">
        <f t="shared" si="137"/>
        <v>28.7</v>
      </c>
      <c r="L203" s="9">
        <f t="shared" si="137"/>
        <v>22.4</v>
      </c>
      <c r="M203" s="9">
        <f t="shared" si="137"/>
        <v>12.299999999999999</v>
      </c>
      <c r="N203" s="9">
        <f t="shared" si="137"/>
        <v>0</v>
      </c>
      <c r="O203" s="9">
        <f t="shared" si="137"/>
        <v>0</v>
      </c>
      <c r="P203" s="16">
        <f t="shared" si="104"/>
        <v>131.4</v>
      </c>
    </row>
    <row r="204" spans="1:16" ht="16.05" customHeight="1" x14ac:dyDescent="0.2">
      <c r="A204" s="46"/>
      <c r="B204" s="40"/>
      <c r="C204" s="38" t="s">
        <v>22</v>
      </c>
      <c r="D204" s="10" t="str">
        <f t="shared" ref="D204:O204" si="138">IF(D203&lt;=0,"",D203/$P203%)</f>
        <v/>
      </c>
      <c r="E204" s="10" t="str">
        <f t="shared" si="138"/>
        <v/>
      </c>
      <c r="F204" s="10" t="str">
        <f t="shared" si="138"/>
        <v/>
      </c>
      <c r="G204" s="10" t="str">
        <f t="shared" si="138"/>
        <v/>
      </c>
      <c r="H204" s="10">
        <f t="shared" si="138"/>
        <v>0.98934550989345504</v>
      </c>
      <c r="I204" s="10">
        <f t="shared" si="138"/>
        <v>22.602739726027398</v>
      </c>
      <c r="J204" s="10">
        <f t="shared" si="138"/>
        <v>28.158295281582951</v>
      </c>
      <c r="K204" s="10">
        <f t="shared" si="138"/>
        <v>21.841704718417045</v>
      </c>
      <c r="L204" s="10">
        <f t="shared" si="138"/>
        <v>17.047184170471841</v>
      </c>
      <c r="M204" s="10">
        <f t="shared" si="138"/>
        <v>9.360730593607304</v>
      </c>
      <c r="N204" s="10" t="str">
        <f t="shared" si="138"/>
        <v/>
      </c>
      <c r="O204" s="10" t="str">
        <f t="shared" si="138"/>
        <v/>
      </c>
      <c r="P204" s="16">
        <f t="shared" si="104"/>
        <v>99.999999999999986</v>
      </c>
    </row>
    <row r="205" spans="1:16" ht="16.05" customHeight="1" x14ac:dyDescent="0.2">
      <c r="A205" s="46"/>
      <c r="B205" s="36" t="s">
        <v>57</v>
      </c>
      <c r="C205" s="37" t="s">
        <v>21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16">
        <f t="shared" si="104"/>
        <v>0</v>
      </c>
    </row>
    <row r="206" spans="1:16" ht="16.05" customHeight="1" x14ac:dyDescent="0.2">
      <c r="A206" s="46"/>
      <c r="B206" s="36"/>
      <c r="C206" s="38" t="s">
        <v>22</v>
      </c>
      <c r="D206" s="10" t="str">
        <f t="shared" ref="D206:O206" si="139">IF(D205&lt;=0,"",D205/$P205%)</f>
        <v/>
      </c>
      <c r="E206" s="10" t="str">
        <f t="shared" si="139"/>
        <v/>
      </c>
      <c r="F206" s="10" t="str">
        <f t="shared" si="139"/>
        <v/>
      </c>
      <c r="G206" s="10" t="str">
        <f t="shared" si="139"/>
        <v/>
      </c>
      <c r="H206" s="10" t="str">
        <f t="shared" si="139"/>
        <v/>
      </c>
      <c r="I206" s="10" t="str">
        <f t="shared" si="139"/>
        <v/>
      </c>
      <c r="J206" s="10" t="str">
        <f t="shared" si="139"/>
        <v/>
      </c>
      <c r="K206" s="10" t="str">
        <f t="shared" si="139"/>
        <v/>
      </c>
      <c r="L206" s="10" t="str">
        <f t="shared" si="139"/>
        <v/>
      </c>
      <c r="M206" s="10" t="str">
        <f t="shared" si="139"/>
        <v/>
      </c>
      <c r="N206" s="10" t="str">
        <f t="shared" si="139"/>
        <v/>
      </c>
      <c r="O206" s="10" t="str">
        <f t="shared" si="139"/>
        <v/>
      </c>
      <c r="P206" s="16">
        <f t="shared" si="104"/>
        <v>0</v>
      </c>
    </row>
    <row r="207" spans="1:16" ht="16.05" customHeight="1" x14ac:dyDescent="0.2">
      <c r="A207" s="46"/>
      <c r="B207" s="36"/>
      <c r="C207" s="37" t="s">
        <v>23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16">
        <f t="shared" si="104"/>
        <v>0</v>
      </c>
    </row>
    <row r="208" spans="1:16" ht="16.05" customHeight="1" x14ac:dyDescent="0.2">
      <c r="A208" s="46"/>
      <c r="B208" s="36"/>
      <c r="C208" s="38" t="s">
        <v>22</v>
      </c>
      <c r="D208" s="10" t="str">
        <f t="shared" ref="D208:O208" si="140">IF(D207&lt;=0,"",D207/$P207%)</f>
        <v/>
      </c>
      <c r="E208" s="10" t="str">
        <f t="shared" si="140"/>
        <v/>
      </c>
      <c r="F208" s="10" t="str">
        <f t="shared" si="140"/>
        <v/>
      </c>
      <c r="G208" s="10" t="str">
        <f t="shared" si="140"/>
        <v/>
      </c>
      <c r="H208" s="10" t="str">
        <f t="shared" si="140"/>
        <v/>
      </c>
      <c r="I208" s="10" t="str">
        <f t="shared" si="140"/>
        <v/>
      </c>
      <c r="J208" s="10" t="str">
        <f t="shared" si="140"/>
        <v/>
      </c>
      <c r="K208" s="10" t="str">
        <f t="shared" si="140"/>
        <v/>
      </c>
      <c r="L208" s="10" t="str">
        <f t="shared" si="140"/>
        <v/>
      </c>
      <c r="M208" s="10" t="str">
        <f t="shared" si="140"/>
        <v/>
      </c>
      <c r="N208" s="10" t="str">
        <f t="shared" si="140"/>
        <v/>
      </c>
      <c r="O208" s="10" t="str">
        <f t="shared" si="140"/>
        <v/>
      </c>
      <c r="P208" s="16">
        <f t="shared" si="104"/>
        <v>0</v>
      </c>
    </row>
    <row r="209" spans="1:16" ht="16.05" customHeight="1" x14ac:dyDescent="0.2">
      <c r="A209" s="46"/>
      <c r="B209" s="36"/>
      <c r="C209" s="37" t="s">
        <v>24</v>
      </c>
      <c r="D209" s="9">
        <f>SUM(D207,D205)</f>
        <v>0</v>
      </c>
      <c r="E209" s="9">
        <f t="shared" ref="E209:O209" si="141">SUM(E207,E205)</f>
        <v>0</v>
      </c>
      <c r="F209" s="9">
        <f t="shared" si="141"/>
        <v>0</v>
      </c>
      <c r="G209" s="9">
        <f t="shared" si="141"/>
        <v>0</v>
      </c>
      <c r="H209" s="9">
        <f t="shared" si="141"/>
        <v>0</v>
      </c>
      <c r="I209" s="9">
        <f t="shared" si="141"/>
        <v>0</v>
      </c>
      <c r="J209" s="9">
        <f t="shared" si="141"/>
        <v>0</v>
      </c>
      <c r="K209" s="9">
        <f t="shared" si="141"/>
        <v>0</v>
      </c>
      <c r="L209" s="9">
        <f t="shared" si="141"/>
        <v>0</v>
      </c>
      <c r="M209" s="9">
        <f t="shared" si="141"/>
        <v>0</v>
      </c>
      <c r="N209" s="9">
        <f t="shared" si="141"/>
        <v>0</v>
      </c>
      <c r="O209" s="9">
        <f t="shared" si="141"/>
        <v>0</v>
      </c>
      <c r="P209" s="16">
        <f t="shared" si="104"/>
        <v>0</v>
      </c>
    </row>
    <row r="210" spans="1:16" ht="16.05" customHeight="1" x14ac:dyDescent="0.2">
      <c r="A210" s="46"/>
      <c r="B210" s="40"/>
      <c r="C210" s="38" t="s">
        <v>22</v>
      </c>
      <c r="D210" s="10" t="str">
        <f t="shared" ref="D210:O210" si="142">IF(D209&lt;=0,"",D209/$P209%)</f>
        <v/>
      </c>
      <c r="E210" s="10" t="str">
        <f t="shared" si="142"/>
        <v/>
      </c>
      <c r="F210" s="10" t="str">
        <f t="shared" si="142"/>
        <v/>
      </c>
      <c r="G210" s="10" t="str">
        <f t="shared" si="142"/>
        <v/>
      </c>
      <c r="H210" s="10" t="str">
        <f t="shared" si="142"/>
        <v/>
      </c>
      <c r="I210" s="10" t="str">
        <f t="shared" si="142"/>
        <v/>
      </c>
      <c r="J210" s="10" t="str">
        <f t="shared" si="142"/>
        <v/>
      </c>
      <c r="K210" s="10" t="str">
        <f t="shared" si="142"/>
        <v/>
      </c>
      <c r="L210" s="10" t="str">
        <f t="shared" si="142"/>
        <v/>
      </c>
      <c r="M210" s="10" t="str">
        <f t="shared" si="142"/>
        <v/>
      </c>
      <c r="N210" s="10" t="str">
        <f t="shared" si="142"/>
        <v/>
      </c>
      <c r="O210" s="10" t="str">
        <f t="shared" si="142"/>
        <v/>
      </c>
      <c r="P210" s="16">
        <f t="shared" si="104"/>
        <v>0</v>
      </c>
    </row>
    <row r="211" spans="1:16" ht="16.05" customHeight="1" x14ac:dyDescent="0.2">
      <c r="A211" s="46"/>
      <c r="B211" s="36" t="s">
        <v>58</v>
      </c>
      <c r="C211" s="37" t="s">
        <v>21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16">
        <f t="shared" si="104"/>
        <v>0</v>
      </c>
    </row>
    <row r="212" spans="1:16" ht="16.05" customHeight="1" x14ac:dyDescent="0.2">
      <c r="A212" s="46"/>
      <c r="B212" s="36"/>
      <c r="C212" s="38" t="s">
        <v>22</v>
      </c>
      <c r="D212" s="10" t="str">
        <f t="shared" ref="D212:O212" si="143">IF(D211&lt;=0,"",D211/$P211%)</f>
        <v/>
      </c>
      <c r="E212" s="10" t="str">
        <f t="shared" si="143"/>
        <v/>
      </c>
      <c r="F212" s="10" t="str">
        <f t="shared" si="143"/>
        <v/>
      </c>
      <c r="G212" s="10" t="str">
        <f t="shared" si="143"/>
        <v/>
      </c>
      <c r="H212" s="10" t="str">
        <f t="shared" si="143"/>
        <v/>
      </c>
      <c r="I212" s="10" t="str">
        <f t="shared" si="143"/>
        <v/>
      </c>
      <c r="J212" s="10" t="str">
        <f t="shared" si="143"/>
        <v/>
      </c>
      <c r="K212" s="10" t="str">
        <f t="shared" si="143"/>
        <v/>
      </c>
      <c r="L212" s="10" t="str">
        <f t="shared" si="143"/>
        <v/>
      </c>
      <c r="M212" s="10" t="str">
        <f t="shared" si="143"/>
        <v/>
      </c>
      <c r="N212" s="10" t="str">
        <f t="shared" si="143"/>
        <v/>
      </c>
      <c r="O212" s="10" t="str">
        <f t="shared" si="143"/>
        <v/>
      </c>
      <c r="P212" s="16">
        <f t="shared" si="104"/>
        <v>0</v>
      </c>
    </row>
    <row r="213" spans="1:16" ht="16.05" customHeight="1" x14ac:dyDescent="0.2">
      <c r="A213" s="46"/>
      <c r="B213" s="36"/>
      <c r="C213" s="37" t="s">
        <v>23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16">
        <f t="shared" si="104"/>
        <v>0</v>
      </c>
    </row>
    <row r="214" spans="1:16" ht="16.05" customHeight="1" x14ac:dyDescent="0.2">
      <c r="A214" s="46"/>
      <c r="B214" s="36"/>
      <c r="C214" s="38" t="s">
        <v>22</v>
      </c>
      <c r="D214" s="10" t="str">
        <f t="shared" ref="D214:O214" si="144">IF(D213&lt;=0,"",D213/$P213%)</f>
        <v/>
      </c>
      <c r="E214" s="10" t="str">
        <f t="shared" si="144"/>
        <v/>
      </c>
      <c r="F214" s="10" t="str">
        <f t="shared" si="144"/>
        <v/>
      </c>
      <c r="G214" s="10" t="str">
        <f t="shared" si="144"/>
        <v/>
      </c>
      <c r="H214" s="10" t="str">
        <f t="shared" si="144"/>
        <v/>
      </c>
      <c r="I214" s="10" t="str">
        <f t="shared" si="144"/>
        <v/>
      </c>
      <c r="J214" s="10" t="str">
        <f t="shared" si="144"/>
        <v/>
      </c>
      <c r="K214" s="10" t="str">
        <f t="shared" si="144"/>
        <v/>
      </c>
      <c r="L214" s="10" t="str">
        <f t="shared" si="144"/>
        <v/>
      </c>
      <c r="M214" s="10" t="str">
        <f t="shared" si="144"/>
        <v/>
      </c>
      <c r="N214" s="10" t="str">
        <f t="shared" si="144"/>
        <v/>
      </c>
      <c r="O214" s="10" t="str">
        <f t="shared" si="144"/>
        <v/>
      </c>
      <c r="P214" s="16">
        <f t="shared" si="104"/>
        <v>0</v>
      </c>
    </row>
    <row r="215" spans="1:16" ht="16.05" customHeight="1" x14ac:dyDescent="0.2">
      <c r="A215" s="46"/>
      <c r="B215" s="36"/>
      <c r="C215" s="37" t="s">
        <v>24</v>
      </c>
      <c r="D215" s="9">
        <f>SUM(D213,D211)</f>
        <v>0</v>
      </c>
      <c r="E215" s="9">
        <f t="shared" ref="E215:O215" si="145">SUM(E213,E211)</f>
        <v>0</v>
      </c>
      <c r="F215" s="9">
        <f t="shared" si="145"/>
        <v>0</v>
      </c>
      <c r="G215" s="9">
        <f t="shared" si="145"/>
        <v>0</v>
      </c>
      <c r="H215" s="9">
        <f t="shared" si="145"/>
        <v>0</v>
      </c>
      <c r="I215" s="9">
        <f t="shared" si="145"/>
        <v>0</v>
      </c>
      <c r="J215" s="9">
        <f t="shared" si="145"/>
        <v>0</v>
      </c>
      <c r="K215" s="9">
        <f t="shared" si="145"/>
        <v>0</v>
      </c>
      <c r="L215" s="9">
        <f t="shared" si="145"/>
        <v>0</v>
      </c>
      <c r="M215" s="9">
        <f t="shared" si="145"/>
        <v>0</v>
      </c>
      <c r="N215" s="9">
        <f t="shared" si="145"/>
        <v>0</v>
      </c>
      <c r="O215" s="9">
        <f t="shared" si="145"/>
        <v>0</v>
      </c>
      <c r="P215" s="16">
        <f t="shared" si="104"/>
        <v>0</v>
      </c>
    </row>
    <row r="216" spans="1:16" ht="16.05" customHeight="1" x14ac:dyDescent="0.2">
      <c r="A216" s="46"/>
      <c r="B216" s="40"/>
      <c r="C216" s="38" t="s">
        <v>22</v>
      </c>
      <c r="D216" s="10" t="str">
        <f t="shared" ref="D216:O216" si="146">IF(D215&lt;=0,"",D215/$P215%)</f>
        <v/>
      </c>
      <c r="E216" s="10" t="str">
        <f t="shared" si="146"/>
        <v/>
      </c>
      <c r="F216" s="10" t="str">
        <f t="shared" si="146"/>
        <v/>
      </c>
      <c r="G216" s="10" t="str">
        <f t="shared" si="146"/>
        <v/>
      </c>
      <c r="H216" s="10" t="str">
        <f t="shared" si="146"/>
        <v/>
      </c>
      <c r="I216" s="10" t="str">
        <f t="shared" si="146"/>
        <v/>
      </c>
      <c r="J216" s="10" t="str">
        <f t="shared" si="146"/>
        <v/>
      </c>
      <c r="K216" s="10" t="str">
        <f t="shared" si="146"/>
        <v/>
      </c>
      <c r="L216" s="10" t="str">
        <f t="shared" si="146"/>
        <v/>
      </c>
      <c r="M216" s="10" t="str">
        <f t="shared" si="146"/>
        <v/>
      </c>
      <c r="N216" s="10" t="str">
        <f t="shared" si="146"/>
        <v/>
      </c>
      <c r="O216" s="10" t="str">
        <f t="shared" si="146"/>
        <v/>
      </c>
      <c r="P216" s="16">
        <f t="shared" si="104"/>
        <v>0</v>
      </c>
    </row>
    <row r="217" spans="1:16" ht="16.05" customHeight="1" x14ac:dyDescent="0.2">
      <c r="A217" s="46"/>
      <c r="B217" s="36" t="s">
        <v>59</v>
      </c>
      <c r="C217" s="37" t="s">
        <v>21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16">
        <f t="shared" si="104"/>
        <v>0</v>
      </c>
    </row>
    <row r="218" spans="1:16" ht="16.05" customHeight="1" x14ac:dyDescent="0.2">
      <c r="A218" s="46"/>
      <c r="B218" s="36"/>
      <c r="C218" s="38" t="s">
        <v>22</v>
      </c>
      <c r="D218" s="10" t="str">
        <f t="shared" ref="D218:O218" si="147">IF(D217&lt;=0,"",D217/$P217%)</f>
        <v/>
      </c>
      <c r="E218" s="10" t="str">
        <f t="shared" si="147"/>
        <v/>
      </c>
      <c r="F218" s="10" t="str">
        <f t="shared" si="147"/>
        <v/>
      </c>
      <c r="G218" s="10" t="str">
        <f t="shared" si="147"/>
        <v/>
      </c>
      <c r="H218" s="10" t="str">
        <f t="shared" si="147"/>
        <v/>
      </c>
      <c r="I218" s="10" t="str">
        <f t="shared" si="147"/>
        <v/>
      </c>
      <c r="J218" s="10" t="str">
        <f t="shared" si="147"/>
        <v/>
      </c>
      <c r="K218" s="10" t="str">
        <f t="shared" si="147"/>
        <v/>
      </c>
      <c r="L218" s="10" t="str">
        <f t="shared" si="147"/>
        <v/>
      </c>
      <c r="M218" s="10" t="str">
        <f t="shared" si="147"/>
        <v/>
      </c>
      <c r="N218" s="10" t="str">
        <f t="shared" si="147"/>
        <v/>
      </c>
      <c r="O218" s="10" t="str">
        <f t="shared" si="147"/>
        <v/>
      </c>
      <c r="P218" s="16">
        <f t="shared" ref="P218:P223" si="148">SUM(D218:O218)</f>
        <v>0</v>
      </c>
    </row>
    <row r="219" spans="1:16" ht="16.05" customHeight="1" x14ac:dyDescent="0.2">
      <c r="A219" s="46"/>
      <c r="B219" s="36"/>
      <c r="C219" s="37" t="s">
        <v>23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16">
        <f t="shared" si="148"/>
        <v>0</v>
      </c>
    </row>
    <row r="220" spans="1:16" ht="16.05" customHeight="1" x14ac:dyDescent="0.2">
      <c r="A220" s="46"/>
      <c r="B220" s="36"/>
      <c r="C220" s="38" t="s">
        <v>22</v>
      </c>
      <c r="D220" s="10" t="str">
        <f t="shared" ref="D220:O220" si="149">IF(D219&lt;=0,"",D219/$P219%)</f>
        <v/>
      </c>
      <c r="E220" s="10" t="str">
        <f t="shared" si="149"/>
        <v/>
      </c>
      <c r="F220" s="10" t="str">
        <f t="shared" si="149"/>
        <v/>
      </c>
      <c r="G220" s="10" t="str">
        <f t="shared" si="149"/>
        <v/>
      </c>
      <c r="H220" s="10" t="str">
        <f t="shared" si="149"/>
        <v/>
      </c>
      <c r="I220" s="10" t="str">
        <f t="shared" si="149"/>
        <v/>
      </c>
      <c r="J220" s="10" t="str">
        <f t="shared" si="149"/>
        <v/>
      </c>
      <c r="K220" s="10" t="str">
        <f t="shared" si="149"/>
        <v/>
      </c>
      <c r="L220" s="10" t="str">
        <f t="shared" si="149"/>
        <v/>
      </c>
      <c r="M220" s="10" t="str">
        <f t="shared" si="149"/>
        <v/>
      </c>
      <c r="N220" s="10" t="str">
        <f t="shared" si="149"/>
        <v/>
      </c>
      <c r="O220" s="10" t="str">
        <f t="shared" si="149"/>
        <v/>
      </c>
      <c r="P220" s="16">
        <f t="shared" si="148"/>
        <v>0</v>
      </c>
    </row>
    <row r="221" spans="1:16" ht="16.05" customHeight="1" x14ac:dyDescent="0.2">
      <c r="A221" s="46"/>
      <c r="B221" s="36"/>
      <c r="C221" s="37" t="s">
        <v>24</v>
      </c>
      <c r="D221" s="9">
        <f>SUM(D219,D217)</f>
        <v>0</v>
      </c>
      <c r="E221" s="9">
        <f t="shared" ref="E221:O221" si="150">SUM(E219,E217)</f>
        <v>0</v>
      </c>
      <c r="F221" s="9">
        <f t="shared" si="150"/>
        <v>0</v>
      </c>
      <c r="G221" s="9">
        <f t="shared" si="150"/>
        <v>0</v>
      </c>
      <c r="H221" s="9">
        <f t="shared" si="150"/>
        <v>0</v>
      </c>
      <c r="I221" s="9">
        <f t="shared" si="150"/>
        <v>0</v>
      </c>
      <c r="J221" s="9">
        <f t="shared" si="150"/>
        <v>0</v>
      </c>
      <c r="K221" s="9">
        <f t="shared" si="150"/>
        <v>0</v>
      </c>
      <c r="L221" s="9">
        <f t="shared" si="150"/>
        <v>0</v>
      </c>
      <c r="M221" s="9">
        <f t="shared" si="150"/>
        <v>0</v>
      </c>
      <c r="N221" s="9">
        <f t="shared" si="150"/>
        <v>0</v>
      </c>
      <c r="O221" s="9">
        <f t="shared" si="150"/>
        <v>0</v>
      </c>
      <c r="P221" s="16">
        <f t="shared" si="148"/>
        <v>0</v>
      </c>
    </row>
    <row r="222" spans="1:16" ht="16.05" customHeight="1" x14ac:dyDescent="0.2">
      <c r="A222" s="46"/>
      <c r="B222" s="40"/>
      <c r="C222" s="38" t="s">
        <v>22</v>
      </c>
      <c r="D222" s="10" t="str">
        <f t="shared" ref="D222:O222" si="151">IF(D221&lt;=0,"",D221/$P221%)</f>
        <v/>
      </c>
      <c r="E222" s="10" t="str">
        <f t="shared" si="151"/>
        <v/>
      </c>
      <c r="F222" s="10" t="str">
        <f t="shared" si="151"/>
        <v/>
      </c>
      <c r="G222" s="10" t="str">
        <f t="shared" si="151"/>
        <v/>
      </c>
      <c r="H222" s="10" t="str">
        <f t="shared" si="151"/>
        <v/>
      </c>
      <c r="I222" s="10" t="str">
        <f t="shared" si="151"/>
        <v/>
      </c>
      <c r="J222" s="10" t="str">
        <f t="shared" si="151"/>
        <v/>
      </c>
      <c r="K222" s="10" t="str">
        <f t="shared" si="151"/>
        <v/>
      </c>
      <c r="L222" s="10" t="str">
        <f t="shared" si="151"/>
        <v/>
      </c>
      <c r="M222" s="10" t="str">
        <f t="shared" si="151"/>
        <v/>
      </c>
      <c r="N222" s="10" t="str">
        <f t="shared" si="151"/>
        <v/>
      </c>
      <c r="O222" s="10" t="str">
        <f t="shared" si="151"/>
        <v/>
      </c>
      <c r="P222" s="16">
        <f t="shared" si="148"/>
        <v>0</v>
      </c>
    </row>
    <row r="223" spans="1:16" ht="16.05" customHeight="1" x14ac:dyDescent="0.2">
      <c r="A223" s="36"/>
      <c r="B223" s="36" t="s">
        <v>60</v>
      </c>
      <c r="C223" s="37" t="s">
        <v>21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0.5</v>
      </c>
      <c r="K223" s="8">
        <v>0</v>
      </c>
      <c r="L223" s="8">
        <v>0</v>
      </c>
      <c r="M223" s="8">
        <v>0.1</v>
      </c>
      <c r="N223" s="8">
        <v>0</v>
      </c>
      <c r="O223" s="8">
        <v>0</v>
      </c>
      <c r="P223" s="16">
        <f t="shared" si="148"/>
        <v>0.6</v>
      </c>
    </row>
    <row r="224" spans="1:16" ht="16.05" customHeight="1" x14ac:dyDescent="0.2">
      <c r="A224" s="36"/>
      <c r="B224" s="36"/>
      <c r="C224" s="38" t="s">
        <v>22</v>
      </c>
      <c r="D224" s="10" t="str">
        <f t="shared" ref="D224:O224" si="152">IF(D223&lt;=0,"",D223/$P223%)</f>
        <v/>
      </c>
      <c r="E224" s="10" t="str">
        <f t="shared" si="152"/>
        <v/>
      </c>
      <c r="F224" s="10" t="str">
        <f t="shared" si="152"/>
        <v/>
      </c>
      <c r="G224" s="10" t="str">
        <f t="shared" si="152"/>
        <v/>
      </c>
      <c r="H224" s="10" t="str">
        <f t="shared" si="152"/>
        <v/>
      </c>
      <c r="I224" s="10" t="str">
        <f t="shared" si="152"/>
        <v/>
      </c>
      <c r="J224" s="10">
        <f t="shared" si="152"/>
        <v>83.333333333333329</v>
      </c>
      <c r="K224" s="10" t="str">
        <f t="shared" si="152"/>
        <v/>
      </c>
      <c r="L224" s="10" t="str">
        <f t="shared" si="152"/>
        <v/>
      </c>
      <c r="M224" s="10">
        <f t="shared" si="152"/>
        <v>16.666666666666668</v>
      </c>
      <c r="N224" s="10" t="str">
        <f t="shared" si="152"/>
        <v/>
      </c>
      <c r="O224" s="10" t="str">
        <f t="shared" si="152"/>
        <v/>
      </c>
      <c r="P224" s="16">
        <f>SUM(D224:O224)</f>
        <v>100</v>
      </c>
    </row>
    <row r="225" spans="1:16" ht="16.05" customHeight="1" x14ac:dyDescent="0.2">
      <c r="A225" s="36"/>
      <c r="B225" s="36"/>
      <c r="C225" s="37" t="s">
        <v>23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16.399999999999999</v>
      </c>
      <c r="K225" s="8">
        <v>5.8</v>
      </c>
      <c r="L225" s="8">
        <v>0.5</v>
      </c>
      <c r="M225" s="8">
        <v>0</v>
      </c>
      <c r="N225" s="8">
        <v>0</v>
      </c>
      <c r="O225" s="8">
        <v>0</v>
      </c>
      <c r="P225" s="16">
        <f>SUM(D225:O225)</f>
        <v>22.7</v>
      </c>
    </row>
    <row r="226" spans="1:16" ht="16.05" customHeight="1" x14ac:dyDescent="0.2">
      <c r="A226" s="36"/>
      <c r="B226" s="36"/>
      <c r="C226" s="38" t="s">
        <v>22</v>
      </c>
      <c r="D226" s="10" t="str">
        <f t="shared" ref="D226:O226" si="153">IF(D225&lt;=0,"",D225/$P225%)</f>
        <v/>
      </c>
      <c r="E226" s="10" t="str">
        <f t="shared" si="153"/>
        <v/>
      </c>
      <c r="F226" s="10" t="str">
        <f t="shared" si="153"/>
        <v/>
      </c>
      <c r="G226" s="10" t="str">
        <f t="shared" si="153"/>
        <v/>
      </c>
      <c r="H226" s="10" t="str">
        <f t="shared" si="153"/>
        <v/>
      </c>
      <c r="I226" s="10" t="str">
        <f t="shared" si="153"/>
        <v/>
      </c>
      <c r="J226" s="10">
        <f t="shared" si="153"/>
        <v>72.246696035242294</v>
      </c>
      <c r="K226" s="10">
        <f t="shared" si="153"/>
        <v>25.550660792951543</v>
      </c>
      <c r="L226" s="10">
        <f t="shared" si="153"/>
        <v>2.2026431718061676</v>
      </c>
      <c r="M226" s="10" t="str">
        <f t="shared" si="153"/>
        <v/>
      </c>
      <c r="N226" s="10" t="str">
        <f t="shared" si="153"/>
        <v/>
      </c>
      <c r="O226" s="10" t="str">
        <f t="shared" si="153"/>
        <v/>
      </c>
      <c r="P226" s="16">
        <f>SUM(D226:O226)</f>
        <v>100.00000000000001</v>
      </c>
    </row>
    <row r="227" spans="1:16" ht="16.05" customHeight="1" x14ac:dyDescent="0.2">
      <c r="A227" s="46"/>
      <c r="B227" s="36"/>
      <c r="C227" s="37" t="s">
        <v>24</v>
      </c>
      <c r="D227" s="9">
        <f>SUM(D225,D223)</f>
        <v>0</v>
      </c>
      <c r="E227" s="9">
        <f t="shared" ref="E227:O227" si="154">SUM(E225,E223)</f>
        <v>0</v>
      </c>
      <c r="F227" s="9">
        <f t="shared" si="154"/>
        <v>0</v>
      </c>
      <c r="G227" s="9">
        <f t="shared" si="154"/>
        <v>0</v>
      </c>
      <c r="H227" s="9">
        <f t="shared" si="154"/>
        <v>0</v>
      </c>
      <c r="I227" s="9">
        <f t="shared" si="154"/>
        <v>0</v>
      </c>
      <c r="J227" s="9">
        <f t="shared" si="154"/>
        <v>16.899999999999999</v>
      </c>
      <c r="K227" s="9">
        <f t="shared" si="154"/>
        <v>5.8</v>
      </c>
      <c r="L227" s="9">
        <f t="shared" si="154"/>
        <v>0.5</v>
      </c>
      <c r="M227" s="9">
        <f t="shared" si="154"/>
        <v>0.1</v>
      </c>
      <c r="N227" s="9">
        <f t="shared" si="154"/>
        <v>0</v>
      </c>
      <c r="O227" s="9">
        <f t="shared" si="154"/>
        <v>0</v>
      </c>
      <c r="P227" s="16">
        <f>SUM(D227:O227)</f>
        <v>23.3</v>
      </c>
    </row>
    <row r="228" spans="1:16" ht="16.05" customHeight="1" x14ac:dyDescent="0.2">
      <c r="A228" s="43"/>
      <c r="B228" s="40"/>
      <c r="C228" s="38" t="s">
        <v>22</v>
      </c>
      <c r="D228" s="10" t="str">
        <f t="shared" ref="D228:O228" si="155">IF(D227&lt;=0,"",D227/$P227%)</f>
        <v/>
      </c>
      <c r="E228" s="10" t="str">
        <f t="shared" si="155"/>
        <v/>
      </c>
      <c r="F228" s="10" t="str">
        <f t="shared" si="155"/>
        <v/>
      </c>
      <c r="G228" s="10" t="str">
        <f t="shared" si="155"/>
        <v/>
      </c>
      <c r="H228" s="10" t="str">
        <f t="shared" si="155"/>
        <v/>
      </c>
      <c r="I228" s="10" t="str">
        <f t="shared" si="155"/>
        <v/>
      </c>
      <c r="J228" s="10">
        <f t="shared" si="155"/>
        <v>72.532188841201702</v>
      </c>
      <c r="K228" s="10">
        <f t="shared" si="155"/>
        <v>24.892703862660941</v>
      </c>
      <c r="L228" s="10">
        <f t="shared" si="155"/>
        <v>2.1459227467811157</v>
      </c>
      <c r="M228" s="10">
        <f t="shared" si="155"/>
        <v>0.42918454935622319</v>
      </c>
      <c r="N228" s="10" t="str">
        <f t="shared" si="155"/>
        <v/>
      </c>
      <c r="O228" s="10" t="str">
        <f t="shared" si="155"/>
        <v/>
      </c>
      <c r="P228" s="16">
        <f>SUM(D228:O228)</f>
        <v>99.999999999999972</v>
      </c>
    </row>
    <row r="229" spans="1:16" ht="16.05" customHeight="1" x14ac:dyDescent="0.2">
      <c r="A229" s="36" t="s">
        <v>61</v>
      </c>
      <c r="C229" s="37" t="s">
        <v>21</v>
      </c>
      <c r="D229" s="10">
        <f>SUM(D235,D241,D247,D253,D259,D265,D271,D277,D283,D289)</f>
        <v>20</v>
      </c>
      <c r="E229" s="10">
        <f>SUM(E235,E241,E247,E253,E259,E265,E271,E277,E283,E289)</f>
        <v>33.6</v>
      </c>
      <c r="F229" s="10">
        <f t="shared" ref="F229:N229" si="156">SUM(F235,F241,F247,F253,F259,F265,F271,F277,F283,F289)</f>
        <v>2.8</v>
      </c>
      <c r="G229" s="10">
        <f t="shared" si="156"/>
        <v>0</v>
      </c>
      <c r="H229" s="10">
        <f t="shared" si="156"/>
        <v>0</v>
      </c>
      <c r="I229" s="10">
        <f t="shared" si="156"/>
        <v>2.6</v>
      </c>
      <c r="J229" s="10">
        <f t="shared" si="156"/>
        <v>29.999999999999996</v>
      </c>
      <c r="K229" s="10">
        <f t="shared" si="156"/>
        <v>116.30000000000001</v>
      </c>
      <c r="L229" s="10">
        <f t="shared" si="156"/>
        <v>385.90000000000003</v>
      </c>
      <c r="M229" s="10">
        <f t="shared" si="156"/>
        <v>464.09999999999997</v>
      </c>
      <c r="N229" s="10">
        <f t="shared" si="156"/>
        <v>368.5</v>
      </c>
      <c r="O229" s="10">
        <f>SUM(O235,O241,O247,O253,O259,O265,O271,O277,O283,O289)</f>
        <v>48.9</v>
      </c>
      <c r="P229" s="16">
        <f t="shared" ref="P229:P292" si="157">SUM(D229:O229)</f>
        <v>1472.7</v>
      </c>
    </row>
    <row r="230" spans="1:16" ht="16.05" customHeight="1" x14ac:dyDescent="0.2">
      <c r="A230" s="36"/>
      <c r="C230" s="38" t="s">
        <v>22</v>
      </c>
      <c r="D230" s="10">
        <f>IF(D229&lt;=0,"",D229/$P229%)</f>
        <v>1.3580498404291437</v>
      </c>
      <c r="E230" s="10">
        <f>IF(E229&lt;=0,"",E229/$P229%)</f>
        <v>2.2815237319209616</v>
      </c>
      <c r="F230" s="10">
        <f t="shared" ref="F230:O230" si="158">IF(F229&lt;=0,"",F229/$P229%)</f>
        <v>0.1901269776600801</v>
      </c>
      <c r="G230" s="10" t="str">
        <f t="shared" si="158"/>
        <v/>
      </c>
      <c r="H230" s="10" t="str">
        <f t="shared" si="158"/>
        <v/>
      </c>
      <c r="I230" s="10">
        <f t="shared" si="158"/>
        <v>0.1765464792557887</v>
      </c>
      <c r="J230" s="10">
        <f t="shared" si="158"/>
        <v>2.0370747606437152</v>
      </c>
      <c r="K230" s="10">
        <f t="shared" si="158"/>
        <v>7.8970598220954713</v>
      </c>
      <c r="L230" s="10">
        <f t="shared" si="158"/>
        <v>26.203571671080329</v>
      </c>
      <c r="M230" s="10">
        <f t="shared" si="158"/>
        <v>31.513546547158278</v>
      </c>
      <c r="N230" s="10">
        <f t="shared" si="158"/>
        <v>25.022068309906974</v>
      </c>
      <c r="O230" s="10">
        <f t="shared" si="158"/>
        <v>3.3204318598492564</v>
      </c>
      <c r="P230" s="16">
        <f t="shared" si="157"/>
        <v>100</v>
      </c>
    </row>
    <row r="231" spans="1:16" ht="16.05" customHeight="1" x14ac:dyDescent="0.2">
      <c r="A231" s="36"/>
      <c r="C231" s="37" t="s">
        <v>23</v>
      </c>
      <c r="D231" s="10">
        <f>SUM(D237,D243,D249,D255,D261,D267,D273,D279,D285,D291)</f>
        <v>0</v>
      </c>
      <c r="E231" s="10">
        <f t="shared" ref="E231:O231" si="159">SUM(E237,E243,E249,E255,E261,E267,E273,E279,E285,E291)</f>
        <v>0</v>
      </c>
      <c r="F231" s="10">
        <f t="shared" si="159"/>
        <v>0</v>
      </c>
      <c r="G231" s="10">
        <f t="shared" si="159"/>
        <v>0</v>
      </c>
      <c r="H231" s="10">
        <f t="shared" si="159"/>
        <v>0</v>
      </c>
      <c r="I231" s="10">
        <f t="shared" si="159"/>
        <v>4.0999999999999996</v>
      </c>
      <c r="J231" s="10">
        <f t="shared" si="159"/>
        <v>74.7</v>
      </c>
      <c r="K231" s="10">
        <f t="shared" si="159"/>
        <v>27.5</v>
      </c>
      <c r="L231" s="10">
        <f t="shared" si="159"/>
        <v>105.2</v>
      </c>
      <c r="M231" s="10">
        <f t="shared" si="159"/>
        <v>61.3</v>
      </c>
      <c r="N231" s="10">
        <f t="shared" si="159"/>
        <v>7.7</v>
      </c>
      <c r="O231" s="10">
        <f t="shared" si="159"/>
        <v>0</v>
      </c>
      <c r="P231" s="16">
        <f t="shared" si="157"/>
        <v>280.5</v>
      </c>
    </row>
    <row r="232" spans="1:16" ht="16.05" customHeight="1" x14ac:dyDescent="0.2">
      <c r="A232" s="36"/>
      <c r="C232" s="38" t="s">
        <v>22</v>
      </c>
      <c r="D232" s="10" t="str">
        <f>IF(D231&lt;=0,"",D231/$P231%)</f>
        <v/>
      </c>
      <c r="E232" s="10" t="str">
        <f t="shared" ref="E232:O232" si="160">IF(E231&lt;=0,"",E231/$P231%)</f>
        <v/>
      </c>
      <c r="F232" s="10" t="str">
        <f t="shared" si="160"/>
        <v/>
      </c>
      <c r="G232" s="10" t="str">
        <f t="shared" si="160"/>
        <v/>
      </c>
      <c r="H232" s="10" t="str">
        <f t="shared" si="160"/>
        <v/>
      </c>
      <c r="I232" s="10">
        <f t="shared" si="160"/>
        <v>1.4616755793226379</v>
      </c>
      <c r="J232" s="10">
        <f t="shared" si="160"/>
        <v>26.631016042780747</v>
      </c>
      <c r="K232" s="10">
        <f t="shared" si="160"/>
        <v>9.8039215686274499</v>
      </c>
      <c r="L232" s="10">
        <f t="shared" si="160"/>
        <v>37.504456327985736</v>
      </c>
      <c r="M232" s="10">
        <f t="shared" si="160"/>
        <v>21.853832442067734</v>
      </c>
      <c r="N232" s="10">
        <f t="shared" si="160"/>
        <v>2.7450980392156863</v>
      </c>
      <c r="O232" s="10" t="str">
        <f t="shared" si="160"/>
        <v/>
      </c>
      <c r="P232" s="16">
        <f t="shared" si="157"/>
        <v>100</v>
      </c>
    </row>
    <row r="233" spans="1:16" ht="16.05" customHeight="1" x14ac:dyDescent="0.2">
      <c r="A233" s="36"/>
      <c r="C233" s="37" t="s">
        <v>24</v>
      </c>
      <c r="D233" s="10">
        <f t="shared" ref="D233:O233" si="161">SUM(D239,D245,D251,D257,D263,D269,D275,D281,D287,D293)</f>
        <v>20</v>
      </c>
      <c r="E233" s="10">
        <f t="shared" si="161"/>
        <v>33.6</v>
      </c>
      <c r="F233" s="10">
        <f t="shared" si="161"/>
        <v>2.8</v>
      </c>
      <c r="G233" s="10">
        <f t="shared" si="161"/>
        <v>0</v>
      </c>
      <c r="H233" s="10">
        <f t="shared" si="161"/>
        <v>0</v>
      </c>
      <c r="I233" s="10">
        <f t="shared" si="161"/>
        <v>6.6999999999999993</v>
      </c>
      <c r="J233" s="10">
        <f t="shared" si="161"/>
        <v>104.7</v>
      </c>
      <c r="K233" s="10">
        <f t="shared" si="161"/>
        <v>143.79999999999998</v>
      </c>
      <c r="L233" s="10">
        <f t="shared" si="161"/>
        <v>491.1</v>
      </c>
      <c r="M233" s="10">
        <f t="shared" si="161"/>
        <v>525.4</v>
      </c>
      <c r="N233" s="10">
        <f t="shared" si="161"/>
        <v>376.20000000000005</v>
      </c>
      <c r="O233" s="10">
        <f t="shared" si="161"/>
        <v>48.9</v>
      </c>
      <c r="P233" s="16">
        <f t="shared" si="157"/>
        <v>1753.2</v>
      </c>
    </row>
    <row r="234" spans="1:16" ht="16.05" customHeight="1" x14ac:dyDescent="0.2">
      <c r="A234" s="36"/>
      <c r="B234" s="39"/>
      <c r="C234" s="38" t="s">
        <v>22</v>
      </c>
      <c r="D234" s="10">
        <f t="shared" ref="D234:O234" si="162">IF(D233&lt;=0,"",D233/$P233%)</f>
        <v>1.1407711613050422</v>
      </c>
      <c r="E234" s="10">
        <f t="shared" si="162"/>
        <v>1.916495550992471</v>
      </c>
      <c r="F234" s="10">
        <f t="shared" si="162"/>
        <v>0.15970796258270589</v>
      </c>
      <c r="G234" s="10" t="str">
        <f t="shared" si="162"/>
        <v/>
      </c>
      <c r="H234" s="10" t="str">
        <f t="shared" si="162"/>
        <v/>
      </c>
      <c r="I234" s="10">
        <f t="shared" si="162"/>
        <v>0.3821583390371891</v>
      </c>
      <c r="J234" s="10">
        <f t="shared" si="162"/>
        <v>5.9719370294318965</v>
      </c>
      <c r="K234" s="10">
        <f t="shared" si="162"/>
        <v>8.2021446497832518</v>
      </c>
      <c r="L234" s="10">
        <f t="shared" si="162"/>
        <v>28.011635865845314</v>
      </c>
      <c r="M234" s="10">
        <f t="shared" si="162"/>
        <v>29.968058407483458</v>
      </c>
      <c r="N234" s="10">
        <f t="shared" si="162"/>
        <v>21.457905544147845</v>
      </c>
      <c r="O234" s="10">
        <f t="shared" si="162"/>
        <v>2.7891854893908281</v>
      </c>
      <c r="P234" s="16">
        <f t="shared" si="157"/>
        <v>100.00000000000001</v>
      </c>
    </row>
    <row r="235" spans="1:16" ht="16.05" customHeight="1" x14ac:dyDescent="0.2">
      <c r="A235" s="36"/>
      <c r="B235" s="36" t="s">
        <v>62</v>
      </c>
      <c r="C235" s="37" t="s">
        <v>21</v>
      </c>
      <c r="D235" s="8">
        <v>20</v>
      </c>
      <c r="E235" s="8">
        <v>33.6</v>
      </c>
      <c r="F235" s="8">
        <v>2.8</v>
      </c>
      <c r="G235" s="8">
        <v>0</v>
      </c>
      <c r="H235" s="8">
        <v>0</v>
      </c>
      <c r="I235" s="8">
        <v>0</v>
      </c>
      <c r="J235" s="8">
        <v>0</v>
      </c>
      <c r="K235" s="8">
        <v>8.5</v>
      </c>
      <c r="L235" s="8">
        <v>45.6</v>
      </c>
      <c r="M235" s="8">
        <v>103.7</v>
      </c>
      <c r="N235" s="8">
        <v>172.2</v>
      </c>
      <c r="O235" s="8">
        <v>48.9</v>
      </c>
      <c r="P235" s="16">
        <f t="shared" si="157"/>
        <v>435.29999999999995</v>
      </c>
    </row>
    <row r="236" spans="1:16" ht="16.05" customHeight="1" x14ac:dyDescent="0.2">
      <c r="A236" s="36"/>
      <c r="B236" s="36"/>
      <c r="C236" s="38" t="s">
        <v>22</v>
      </c>
      <c r="D236" s="10">
        <f t="shared" ref="D236:O236" si="163">IF(D235&lt;=0,"",D235/$P235%)</f>
        <v>4.5945325063174822</v>
      </c>
      <c r="E236" s="10">
        <f t="shared" si="163"/>
        <v>7.7188146106133706</v>
      </c>
      <c r="F236" s="10">
        <f t="shared" si="163"/>
        <v>0.64323455088444748</v>
      </c>
      <c r="G236" s="10" t="str">
        <f t="shared" si="163"/>
        <v/>
      </c>
      <c r="H236" s="10" t="str">
        <f t="shared" si="163"/>
        <v/>
      </c>
      <c r="I236" s="10" t="str">
        <f t="shared" si="163"/>
        <v/>
      </c>
      <c r="J236" s="10" t="str">
        <f t="shared" si="163"/>
        <v/>
      </c>
      <c r="K236" s="10">
        <f t="shared" si="163"/>
        <v>1.95267631518493</v>
      </c>
      <c r="L236" s="10">
        <f t="shared" si="163"/>
        <v>10.47553411440386</v>
      </c>
      <c r="M236" s="10">
        <f t="shared" si="163"/>
        <v>23.822651045256148</v>
      </c>
      <c r="N236" s="10">
        <f t="shared" si="163"/>
        <v>39.558924879393523</v>
      </c>
      <c r="O236" s="10">
        <f t="shared" si="163"/>
        <v>11.233631977946244</v>
      </c>
      <c r="P236" s="16">
        <f t="shared" si="157"/>
        <v>100.00000000000001</v>
      </c>
    </row>
    <row r="237" spans="1:16" ht="16.05" customHeight="1" x14ac:dyDescent="0.2">
      <c r="A237" s="36"/>
      <c r="B237" s="36"/>
      <c r="C237" s="37" t="s">
        <v>23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2.5</v>
      </c>
      <c r="M237" s="8">
        <v>2.8</v>
      </c>
      <c r="N237" s="8">
        <v>7</v>
      </c>
      <c r="O237" s="8">
        <v>0</v>
      </c>
      <c r="P237" s="16">
        <f t="shared" si="157"/>
        <v>12.3</v>
      </c>
    </row>
    <row r="238" spans="1:16" ht="16.05" customHeight="1" x14ac:dyDescent="0.2">
      <c r="A238" s="36"/>
      <c r="B238" s="36"/>
      <c r="C238" s="38" t="s">
        <v>22</v>
      </c>
      <c r="D238" s="10" t="str">
        <f t="shared" ref="D238:O238" si="164">IF(D237&lt;=0,"",D237/$P237%)</f>
        <v/>
      </c>
      <c r="E238" s="10" t="str">
        <f t="shared" si="164"/>
        <v/>
      </c>
      <c r="F238" s="10" t="str">
        <f t="shared" si="164"/>
        <v/>
      </c>
      <c r="G238" s="10" t="str">
        <f t="shared" si="164"/>
        <v/>
      </c>
      <c r="H238" s="10" t="str">
        <f t="shared" si="164"/>
        <v/>
      </c>
      <c r="I238" s="10" t="str">
        <f t="shared" si="164"/>
        <v/>
      </c>
      <c r="J238" s="10" t="str">
        <f t="shared" si="164"/>
        <v/>
      </c>
      <c r="K238" s="10" t="str">
        <f t="shared" si="164"/>
        <v/>
      </c>
      <c r="L238" s="10">
        <f t="shared" si="164"/>
        <v>20.325203252032519</v>
      </c>
      <c r="M238" s="10">
        <f t="shared" si="164"/>
        <v>22.76422764227642</v>
      </c>
      <c r="N238" s="10">
        <f t="shared" si="164"/>
        <v>56.910569105691053</v>
      </c>
      <c r="O238" s="10" t="str">
        <f t="shared" si="164"/>
        <v/>
      </c>
      <c r="P238" s="16">
        <f t="shared" si="157"/>
        <v>100</v>
      </c>
    </row>
    <row r="239" spans="1:16" ht="16.05" customHeight="1" x14ac:dyDescent="0.2">
      <c r="A239" s="36"/>
      <c r="B239" s="36"/>
      <c r="C239" s="37" t="s">
        <v>24</v>
      </c>
      <c r="D239" s="9">
        <f>SUM(D237,D235)</f>
        <v>20</v>
      </c>
      <c r="E239" s="9">
        <f t="shared" ref="E239:O239" si="165">SUM(E237,E235)</f>
        <v>33.6</v>
      </c>
      <c r="F239" s="9">
        <f t="shared" si="165"/>
        <v>2.8</v>
      </c>
      <c r="G239" s="9">
        <f t="shared" si="165"/>
        <v>0</v>
      </c>
      <c r="H239" s="9">
        <f t="shared" si="165"/>
        <v>0</v>
      </c>
      <c r="I239" s="9">
        <f t="shared" si="165"/>
        <v>0</v>
      </c>
      <c r="J239" s="9">
        <f t="shared" si="165"/>
        <v>0</v>
      </c>
      <c r="K239" s="9">
        <f t="shared" si="165"/>
        <v>8.5</v>
      </c>
      <c r="L239" s="9">
        <f t="shared" si="165"/>
        <v>48.1</v>
      </c>
      <c r="M239" s="9">
        <f t="shared" si="165"/>
        <v>106.5</v>
      </c>
      <c r="N239" s="9">
        <f t="shared" si="165"/>
        <v>179.2</v>
      </c>
      <c r="O239" s="9">
        <f t="shared" si="165"/>
        <v>48.9</v>
      </c>
      <c r="P239" s="16">
        <f t="shared" si="157"/>
        <v>447.59999999999997</v>
      </c>
    </row>
    <row r="240" spans="1:16" ht="16.05" customHeight="1" x14ac:dyDescent="0.2">
      <c r="A240" s="36"/>
      <c r="B240" s="40"/>
      <c r="C240" s="38" t="s">
        <v>22</v>
      </c>
      <c r="D240" s="10">
        <f t="shared" ref="D240:O240" si="166">IF(D239&lt;=0,"",D239/$P239%)</f>
        <v>4.4682752457551382</v>
      </c>
      <c r="E240" s="10">
        <f t="shared" si="166"/>
        <v>7.5067024128686333</v>
      </c>
      <c r="F240" s="10">
        <f t="shared" si="166"/>
        <v>0.6255585344057194</v>
      </c>
      <c r="G240" s="10" t="str">
        <f t="shared" si="166"/>
        <v/>
      </c>
      <c r="H240" s="10" t="str">
        <f t="shared" si="166"/>
        <v/>
      </c>
      <c r="I240" s="10" t="str">
        <f t="shared" si="166"/>
        <v/>
      </c>
      <c r="J240" s="10" t="str">
        <f t="shared" si="166"/>
        <v/>
      </c>
      <c r="K240" s="10">
        <f t="shared" si="166"/>
        <v>1.899016979445934</v>
      </c>
      <c r="L240" s="10">
        <f t="shared" si="166"/>
        <v>10.746201966041108</v>
      </c>
      <c r="M240" s="10">
        <f t="shared" si="166"/>
        <v>23.793565683646111</v>
      </c>
      <c r="N240" s="10">
        <f t="shared" si="166"/>
        <v>40.035746201966042</v>
      </c>
      <c r="O240" s="10">
        <f t="shared" si="166"/>
        <v>10.924932975871313</v>
      </c>
      <c r="P240" s="16">
        <f t="shared" si="157"/>
        <v>100</v>
      </c>
    </row>
    <row r="241" spans="1:16" ht="16.05" customHeight="1" x14ac:dyDescent="0.2">
      <c r="A241" s="36"/>
      <c r="B241" s="36" t="s">
        <v>63</v>
      </c>
      <c r="C241" s="37" t="s">
        <v>21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52.8</v>
      </c>
      <c r="L241" s="8">
        <v>266.7</v>
      </c>
      <c r="M241" s="8">
        <v>287</v>
      </c>
      <c r="N241" s="8">
        <v>181.9</v>
      </c>
      <c r="O241" s="8">
        <v>0</v>
      </c>
      <c r="P241" s="16">
        <f t="shared" si="157"/>
        <v>788.4</v>
      </c>
    </row>
    <row r="242" spans="1:16" ht="16.05" customHeight="1" x14ac:dyDescent="0.2">
      <c r="A242" s="36"/>
      <c r="B242" s="36"/>
      <c r="C242" s="38" t="s">
        <v>22</v>
      </c>
      <c r="D242" s="10" t="str">
        <f t="shared" ref="D242:O242" si="167">IF(D241&lt;=0,"",D241/$P241%)</f>
        <v/>
      </c>
      <c r="E242" s="10" t="str">
        <f t="shared" si="167"/>
        <v/>
      </c>
      <c r="F242" s="10" t="str">
        <f t="shared" si="167"/>
        <v/>
      </c>
      <c r="G242" s="10" t="str">
        <f t="shared" si="167"/>
        <v/>
      </c>
      <c r="H242" s="10" t="str">
        <f t="shared" si="167"/>
        <v/>
      </c>
      <c r="I242" s="10" t="str">
        <f t="shared" si="167"/>
        <v/>
      </c>
      <c r="J242" s="10" t="str">
        <f t="shared" si="167"/>
        <v/>
      </c>
      <c r="K242" s="10">
        <f t="shared" si="167"/>
        <v>6.6971080669710812</v>
      </c>
      <c r="L242" s="10">
        <f t="shared" si="167"/>
        <v>33.828006088280063</v>
      </c>
      <c r="M242" s="10">
        <f t="shared" si="167"/>
        <v>36.402841197361745</v>
      </c>
      <c r="N242" s="10">
        <f t="shared" si="167"/>
        <v>23.072044647387116</v>
      </c>
      <c r="O242" s="10" t="str">
        <f t="shared" si="167"/>
        <v/>
      </c>
      <c r="P242" s="16">
        <f t="shared" si="157"/>
        <v>100</v>
      </c>
    </row>
    <row r="243" spans="1:16" ht="16.05" customHeight="1" x14ac:dyDescent="0.2">
      <c r="A243" s="36"/>
      <c r="B243" s="36"/>
      <c r="C243" s="37" t="s">
        <v>23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16">
        <f t="shared" si="157"/>
        <v>0</v>
      </c>
    </row>
    <row r="244" spans="1:16" ht="16.05" customHeight="1" x14ac:dyDescent="0.2">
      <c r="A244" s="36"/>
      <c r="B244" s="36"/>
      <c r="C244" s="38" t="s">
        <v>22</v>
      </c>
      <c r="D244" s="10" t="str">
        <f t="shared" ref="D244:O244" si="168">IF(D243&lt;=0,"",D243/$P243%)</f>
        <v/>
      </c>
      <c r="E244" s="10" t="str">
        <f t="shared" si="168"/>
        <v/>
      </c>
      <c r="F244" s="10" t="str">
        <f t="shared" si="168"/>
        <v/>
      </c>
      <c r="G244" s="10" t="str">
        <f t="shared" si="168"/>
        <v/>
      </c>
      <c r="H244" s="10" t="str">
        <f t="shared" si="168"/>
        <v/>
      </c>
      <c r="I244" s="10" t="str">
        <f t="shared" si="168"/>
        <v/>
      </c>
      <c r="J244" s="10" t="str">
        <f t="shared" si="168"/>
        <v/>
      </c>
      <c r="K244" s="10" t="str">
        <f t="shared" si="168"/>
        <v/>
      </c>
      <c r="L244" s="10" t="str">
        <f t="shared" si="168"/>
        <v/>
      </c>
      <c r="M244" s="10" t="str">
        <f t="shared" si="168"/>
        <v/>
      </c>
      <c r="N244" s="10" t="str">
        <f t="shared" si="168"/>
        <v/>
      </c>
      <c r="O244" s="10" t="str">
        <f t="shared" si="168"/>
        <v/>
      </c>
      <c r="P244" s="16">
        <f t="shared" si="157"/>
        <v>0</v>
      </c>
    </row>
    <row r="245" spans="1:16" ht="16.05" customHeight="1" x14ac:dyDescent="0.2">
      <c r="A245" s="36"/>
      <c r="B245" s="36"/>
      <c r="C245" s="37" t="s">
        <v>24</v>
      </c>
      <c r="D245" s="9">
        <f>SUM(D243,D241)</f>
        <v>0</v>
      </c>
      <c r="E245" s="9">
        <f t="shared" ref="E245:O245" si="169">SUM(E243,E241)</f>
        <v>0</v>
      </c>
      <c r="F245" s="9">
        <f t="shared" si="169"/>
        <v>0</v>
      </c>
      <c r="G245" s="9">
        <f t="shared" si="169"/>
        <v>0</v>
      </c>
      <c r="H245" s="9">
        <f t="shared" si="169"/>
        <v>0</v>
      </c>
      <c r="I245" s="9">
        <f t="shared" si="169"/>
        <v>0</v>
      </c>
      <c r="J245" s="9">
        <f t="shared" si="169"/>
        <v>0</v>
      </c>
      <c r="K245" s="9">
        <f t="shared" si="169"/>
        <v>52.8</v>
      </c>
      <c r="L245" s="9">
        <f t="shared" si="169"/>
        <v>266.7</v>
      </c>
      <c r="M245" s="9">
        <f t="shared" si="169"/>
        <v>287</v>
      </c>
      <c r="N245" s="9">
        <f t="shared" si="169"/>
        <v>181.9</v>
      </c>
      <c r="O245" s="9">
        <f t="shared" si="169"/>
        <v>0</v>
      </c>
      <c r="P245" s="16">
        <f t="shared" si="157"/>
        <v>788.4</v>
      </c>
    </row>
    <row r="246" spans="1:16" ht="16.05" customHeight="1" x14ac:dyDescent="0.2">
      <c r="A246" s="36"/>
      <c r="B246" s="40"/>
      <c r="C246" s="38" t="s">
        <v>22</v>
      </c>
      <c r="D246" s="10" t="str">
        <f t="shared" ref="D246:O246" si="170">IF(D245&lt;=0,"",D245/$P245%)</f>
        <v/>
      </c>
      <c r="E246" s="10" t="str">
        <f t="shared" si="170"/>
        <v/>
      </c>
      <c r="F246" s="10" t="str">
        <f t="shared" si="170"/>
        <v/>
      </c>
      <c r="G246" s="10" t="str">
        <f t="shared" si="170"/>
        <v/>
      </c>
      <c r="H246" s="10" t="str">
        <f t="shared" si="170"/>
        <v/>
      </c>
      <c r="I246" s="10" t="str">
        <f t="shared" si="170"/>
        <v/>
      </c>
      <c r="J246" s="10" t="str">
        <f t="shared" si="170"/>
        <v/>
      </c>
      <c r="K246" s="10">
        <f t="shared" si="170"/>
        <v>6.6971080669710812</v>
      </c>
      <c r="L246" s="10">
        <f t="shared" si="170"/>
        <v>33.828006088280063</v>
      </c>
      <c r="M246" s="10">
        <f t="shared" si="170"/>
        <v>36.402841197361745</v>
      </c>
      <c r="N246" s="10">
        <f t="shared" si="170"/>
        <v>23.072044647387116</v>
      </c>
      <c r="O246" s="10" t="str">
        <f t="shared" si="170"/>
        <v/>
      </c>
      <c r="P246" s="16">
        <f t="shared" si="157"/>
        <v>100</v>
      </c>
    </row>
    <row r="247" spans="1:16" ht="16.05" customHeight="1" x14ac:dyDescent="0.2">
      <c r="A247" s="36"/>
      <c r="B247" s="36" t="s">
        <v>64</v>
      </c>
      <c r="C247" s="37" t="s">
        <v>21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3.3</v>
      </c>
      <c r="L247" s="8">
        <v>25.5</v>
      </c>
      <c r="M247" s="8">
        <v>15.7</v>
      </c>
      <c r="N247" s="8">
        <v>14.4</v>
      </c>
      <c r="O247" s="8">
        <v>0</v>
      </c>
      <c r="P247" s="16">
        <f t="shared" si="157"/>
        <v>58.9</v>
      </c>
    </row>
    <row r="248" spans="1:16" ht="16.05" customHeight="1" x14ac:dyDescent="0.2">
      <c r="A248" s="36"/>
      <c r="B248" s="36"/>
      <c r="C248" s="38" t="s">
        <v>22</v>
      </c>
      <c r="D248" s="10" t="str">
        <f t="shared" ref="D248:O248" si="171">IF(D247&lt;=0,"",D247/$P247%)</f>
        <v/>
      </c>
      <c r="E248" s="10" t="str">
        <f t="shared" si="171"/>
        <v/>
      </c>
      <c r="F248" s="10" t="str">
        <f t="shared" si="171"/>
        <v/>
      </c>
      <c r="G248" s="10" t="str">
        <f t="shared" si="171"/>
        <v/>
      </c>
      <c r="H248" s="10" t="str">
        <f t="shared" si="171"/>
        <v/>
      </c>
      <c r="I248" s="10" t="str">
        <f t="shared" si="171"/>
        <v/>
      </c>
      <c r="J248" s="10" t="str">
        <f t="shared" si="171"/>
        <v/>
      </c>
      <c r="K248" s="10">
        <f t="shared" si="171"/>
        <v>5.6027164685908319</v>
      </c>
      <c r="L248" s="10">
        <f t="shared" si="171"/>
        <v>43.293718166383705</v>
      </c>
      <c r="M248" s="10">
        <f t="shared" si="171"/>
        <v>26.655348047538201</v>
      </c>
      <c r="N248" s="10">
        <f t="shared" si="171"/>
        <v>24.44821731748727</v>
      </c>
      <c r="O248" s="10" t="str">
        <f t="shared" si="171"/>
        <v/>
      </c>
      <c r="P248" s="16">
        <f t="shared" si="157"/>
        <v>100</v>
      </c>
    </row>
    <row r="249" spans="1:16" ht="16.05" customHeight="1" x14ac:dyDescent="0.2">
      <c r="A249" s="36"/>
      <c r="B249" s="36"/>
      <c r="C249" s="37" t="s">
        <v>23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31.2</v>
      </c>
      <c r="M249" s="8">
        <v>8.1999999999999993</v>
      </c>
      <c r="N249" s="8">
        <v>0.7</v>
      </c>
      <c r="O249" s="8">
        <v>0</v>
      </c>
      <c r="P249" s="16">
        <f t="shared" si="157"/>
        <v>40.1</v>
      </c>
    </row>
    <row r="250" spans="1:16" ht="16.05" customHeight="1" x14ac:dyDescent="0.2">
      <c r="A250" s="36"/>
      <c r="B250" s="36"/>
      <c r="C250" s="38" t="s">
        <v>22</v>
      </c>
      <c r="D250" s="10" t="str">
        <f t="shared" ref="D250:O250" si="172">IF(D249&lt;=0,"",D249/$P249%)</f>
        <v/>
      </c>
      <c r="E250" s="10" t="str">
        <f t="shared" si="172"/>
        <v/>
      </c>
      <c r="F250" s="10" t="str">
        <f t="shared" si="172"/>
        <v/>
      </c>
      <c r="G250" s="10" t="str">
        <f t="shared" si="172"/>
        <v/>
      </c>
      <c r="H250" s="10" t="str">
        <f t="shared" si="172"/>
        <v/>
      </c>
      <c r="I250" s="10" t="str">
        <f t="shared" si="172"/>
        <v/>
      </c>
      <c r="J250" s="10" t="str">
        <f t="shared" si="172"/>
        <v/>
      </c>
      <c r="K250" s="10" t="str">
        <f t="shared" si="172"/>
        <v/>
      </c>
      <c r="L250" s="10">
        <f t="shared" si="172"/>
        <v>77.805486284289273</v>
      </c>
      <c r="M250" s="10">
        <f t="shared" si="172"/>
        <v>20.44887780548628</v>
      </c>
      <c r="N250" s="10">
        <f t="shared" si="172"/>
        <v>1.7456359102244388</v>
      </c>
      <c r="O250" s="10" t="str">
        <f t="shared" si="172"/>
        <v/>
      </c>
      <c r="P250" s="16">
        <f t="shared" si="157"/>
        <v>99.999999999999986</v>
      </c>
    </row>
    <row r="251" spans="1:16" ht="16.05" customHeight="1" x14ac:dyDescent="0.2">
      <c r="A251" s="36"/>
      <c r="B251" s="36"/>
      <c r="C251" s="37" t="s">
        <v>24</v>
      </c>
      <c r="D251" s="9">
        <f>SUM(D249,D247)</f>
        <v>0</v>
      </c>
      <c r="E251" s="9">
        <f t="shared" ref="E251:O251" si="173">SUM(E249,E247)</f>
        <v>0</v>
      </c>
      <c r="F251" s="9">
        <f t="shared" si="173"/>
        <v>0</v>
      </c>
      <c r="G251" s="9">
        <f t="shared" si="173"/>
        <v>0</v>
      </c>
      <c r="H251" s="9">
        <f t="shared" si="173"/>
        <v>0</v>
      </c>
      <c r="I251" s="9">
        <f t="shared" si="173"/>
        <v>0</v>
      </c>
      <c r="J251" s="9">
        <f t="shared" si="173"/>
        <v>0</v>
      </c>
      <c r="K251" s="9">
        <f t="shared" si="173"/>
        <v>3.3</v>
      </c>
      <c r="L251" s="9">
        <f t="shared" si="173"/>
        <v>56.7</v>
      </c>
      <c r="M251" s="9">
        <f t="shared" si="173"/>
        <v>23.9</v>
      </c>
      <c r="N251" s="9">
        <f t="shared" si="173"/>
        <v>15.1</v>
      </c>
      <c r="O251" s="9">
        <f t="shared" si="173"/>
        <v>0</v>
      </c>
      <c r="P251" s="16">
        <f t="shared" si="157"/>
        <v>99</v>
      </c>
    </row>
    <row r="252" spans="1:16" ht="16.05" customHeight="1" x14ac:dyDescent="0.2">
      <c r="A252" s="36"/>
      <c r="B252" s="40"/>
      <c r="C252" s="38" t="s">
        <v>22</v>
      </c>
      <c r="D252" s="10" t="str">
        <f t="shared" ref="D252:O252" si="174">IF(D251&lt;=0,"",D251/$P251%)</f>
        <v/>
      </c>
      <c r="E252" s="10" t="str">
        <f t="shared" si="174"/>
        <v/>
      </c>
      <c r="F252" s="10" t="str">
        <f t="shared" si="174"/>
        <v/>
      </c>
      <c r="G252" s="10" t="str">
        <f t="shared" si="174"/>
        <v/>
      </c>
      <c r="H252" s="10" t="str">
        <f t="shared" si="174"/>
        <v/>
      </c>
      <c r="I252" s="10" t="str">
        <f t="shared" si="174"/>
        <v/>
      </c>
      <c r="J252" s="10" t="str">
        <f t="shared" si="174"/>
        <v/>
      </c>
      <c r="K252" s="10">
        <f t="shared" si="174"/>
        <v>3.333333333333333</v>
      </c>
      <c r="L252" s="10">
        <f t="shared" si="174"/>
        <v>57.272727272727273</v>
      </c>
      <c r="M252" s="10">
        <f t="shared" si="174"/>
        <v>24.141414141414142</v>
      </c>
      <c r="N252" s="10">
        <f t="shared" si="174"/>
        <v>15.252525252525253</v>
      </c>
      <c r="O252" s="10" t="str">
        <f t="shared" si="174"/>
        <v/>
      </c>
      <c r="P252" s="16">
        <f t="shared" si="157"/>
        <v>100</v>
      </c>
    </row>
    <row r="253" spans="1:16" ht="16.05" customHeight="1" x14ac:dyDescent="0.2">
      <c r="A253" s="36"/>
      <c r="B253" s="36" t="s">
        <v>65</v>
      </c>
      <c r="C253" s="37" t="s">
        <v>21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2.6</v>
      </c>
      <c r="J253" s="8">
        <v>22.4</v>
      </c>
      <c r="K253" s="8">
        <v>0.2</v>
      </c>
      <c r="L253" s="8">
        <v>0</v>
      </c>
      <c r="M253" s="8">
        <v>0</v>
      </c>
      <c r="N253" s="8">
        <v>0</v>
      </c>
      <c r="O253" s="8">
        <v>0</v>
      </c>
      <c r="P253" s="16">
        <f t="shared" si="157"/>
        <v>25.2</v>
      </c>
    </row>
    <row r="254" spans="1:16" ht="16.05" customHeight="1" x14ac:dyDescent="0.2">
      <c r="A254" s="36"/>
      <c r="B254" s="36"/>
      <c r="C254" s="38" t="s">
        <v>22</v>
      </c>
      <c r="D254" s="10" t="str">
        <f t="shared" ref="D254:O254" si="175">IF(D253&lt;=0,"",D253/$P253%)</f>
        <v/>
      </c>
      <c r="E254" s="10" t="str">
        <f t="shared" si="175"/>
        <v/>
      </c>
      <c r="F254" s="10" t="str">
        <f t="shared" si="175"/>
        <v/>
      </c>
      <c r="G254" s="10" t="str">
        <f t="shared" si="175"/>
        <v/>
      </c>
      <c r="H254" s="10" t="str">
        <f t="shared" si="175"/>
        <v/>
      </c>
      <c r="I254" s="10">
        <f t="shared" si="175"/>
        <v>10.317460317460318</v>
      </c>
      <c r="J254" s="10">
        <f t="shared" si="175"/>
        <v>88.888888888888886</v>
      </c>
      <c r="K254" s="10">
        <f t="shared" si="175"/>
        <v>0.79365079365079372</v>
      </c>
      <c r="L254" s="10" t="str">
        <f t="shared" si="175"/>
        <v/>
      </c>
      <c r="M254" s="10" t="str">
        <f t="shared" si="175"/>
        <v/>
      </c>
      <c r="N254" s="10" t="str">
        <f t="shared" si="175"/>
        <v/>
      </c>
      <c r="O254" s="10" t="str">
        <f t="shared" si="175"/>
        <v/>
      </c>
      <c r="P254" s="16">
        <f t="shared" si="157"/>
        <v>100</v>
      </c>
    </row>
    <row r="255" spans="1:16" ht="16.05" customHeight="1" x14ac:dyDescent="0.2">
      <c r="A255" s="36"/>
      <c r="B255" s="36"/>
      <c r="C255" s="37" t="s">
        <v>23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4.0999999999999996</v>
      </c>
      <c r="J255" s="8">
        <v>74.7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16">
        <f t="shared" si="157"/>
        <v>78.8</v>
      </c>
    </row>
    <row r="256" spans="1:16" ht="16.05" customHeight="1" x14ac:dyDescent="0.2">
      <c r="A256" s="36"/>
      <c r="B256" s="36"/>
      <c r="C256" s="38" t="s">
        <v>22</v>
      </c>
      <c r="D256" s="10" t="str">
        <f t="shared" ref="D256:O256" si="176">IF(D255&lt;=0,"",D255/$P255%)</f>
        <v/>
      </c>
      <c r="E256" s="10" t="str">
        <f t="shared" si="176"/>
        <v/>
      </c>
      <c r="F256" s="10" t="str">
        <f t="shared" si="176"/>
        <v/>
      </c>
      <c r="G256" s="10" t="str">
        <f t="shared" si="176"/>
        <v/>
      </c>
      <c r="H256" s="10" t="str">
        <f t="shared" si="176"/>
        <v/>
      </c>
      <c r="I256" s="10">
        <f t="shared" si="176"/>
        <v>5.2030456852791875</v>
      </c>
      <c r="J256" s="10">
        <f t="shared" si="176"/>
        <v>94.796954314720821</v>
      </c>
      <c r="K256" s="10" t="str">
        <f t="shared" si="176"/>
        <v/>
      </c>
      <c r="L256" s="10" t="str">
        <f t="shared" si="176"/>
        <v/>
      </c>
      <c r="M256" s="10" t="str">
        <f t="shared" si="176"/>
        <v/>
      </c>
      <c r="N256" s="10" t="str">
        <f t="shared" si="176"/>
        <v/>
      </c>
      <c r="O256" s="10" t="str">
        <f t="shared" si="176"/>
        <v/>
      </c>
      <c r="P256" s="16">
        <f t="shared" si="157"/>
        <v>100.00000000000001</v>
      </c>
    </row>
    <row r="257" spans="1:16" ht="16.05" customHeight="1" x14ac:dyDescent="0.2">
      <c r="A257" s="36"/>
      <c r="B257" s="36"/>
      <c r="C257" s="37" t="s">
        <v>24</v>
      </c>
      <c r="D257" s="9">
        <f>SUM(D255,D253)</f>
        <v>0</v>
      </c>
      <c r="E257" s="9">
        <f t="shared" ref="E257:O257" si="177">SUM(E255,E253)</f>
        <v>0</v>
      </c>
      <c r="F257" s="9">
        <f t="shared" si="177"/>
        <v>0</v>
      </c>
      <c r="G257" s="9">
        <f t="shared" si="177"/>
        <v>0</v>
      </c>
      <c r="H257" s="9">
        <f t="shared" si="177"/>
        <v>0</v>
      </c>
      <c r="I257" s="9">
        <f t="shared" si="177"/>
        <v>6.6999999999999993</v>
      </c>
      <c r="J257" s="9">
        <f t="shared" si="177"/>
        <v>97.1</v>
      </c>
      <c r="K257" s="9">
        <f t="shared" si="177"/>
        <v>0.2</v>
      </c>
      <c r="L257" s="9">
        <f t="shared" si="177"/>
        <v>0</v>
      </c>
      <c r="M257" s="9">
        <f t="shared" si="177"/>
        <v>0</v>
      </c>
      <c r="N257" s="9">
        <f t="shared" si="177"/>
        <v>0</v>
      </c>
      <c r="O257" s="9">
        <f t="shared" si="177"/>
        <v>0</v>
      </c>
      <c r="P257" s="16">
        <f t="shared" si="157"/>
        <v>104</v>
      </c>
    </row>
    <row r="258" spans="1:16" ht="16.05" customHeight="1" x14ac:dyDescent="0.2">
      <c r="A258" s="36"/>
      <c r="B258" s="40"/>
      <c r="C258" s="38" t="s">
        <v>22</v>
      </c>
      <c r="D258" s="10" t="str">
        <f t="shared" ref="D258:O258" si="178">IF(D257&lt;=0,"",D257/$P257%)</f>
        <v/>
      </c>
      <c r="E258" s="10" t="str">
        <f t="shared" si="178"/>
        <v/>
      </c>
      <c r="F258" s="10" t="str">
        <f t="shared" si="178"/>
        <v/>
      </c>
      <c r="G258" s="10" t="str">
        <f t="shared" si="178"/>
        <v/>
      </c>
      <c r="H258" s="10" t="str">
        <f t="shared" si="178"/>
        <v/>
      </c>
      <c r="I258" s="10">
        <f t="shared" si="178"/>
        <v>6.4423076923076916</v>
      </c>
      <c r="J258" s="10">
        <f t="shared" si="178"/>
        <v>93.365384615384613</v>
      </c>
      <c r="K258" s="10">
        <f t="shared" si="178"/>
        <v>0.19230769230769232</v>
      </c>
      <c r="L258" s="10" t="str">
        <f t="shared" si="178"/>
        <v/>
      </c>
      <c r="M258" s="10" t="str">
        <f t="shared" si="178"/>
        <v/>
      </c>
      <c r="N258" s="10" t="str">
        <f t="shared" si="178"/>
        <v/>
      </c>
      <c r="O258" s="10" t="str">
        <f t="shared" si="178"/>
        <v/>
      </c>
      <c r="P258" s="16">
        <f t="shared" si="157"/>
        <v>100</v>
      </c>
    </row>
    <row r="259" spans="1:16" ht="16.05" customHeight="1" x14ac:dyDescent="0.2">
      <c r="A259" s="36"/>
      <c r="B259" s="36" t="s">
        <v>66</v>
      </c>
      <c r="C259" s="37" t="s">
        <v>21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45.6</v>
      </c>
      <c r="L259" s="8">
        <v>48.1</v>
      </c>
      <c r="M259" s="8">
        <v>57.7</v>
      </c>
      <c r="N259" s="8">
        <v>0</v>
      </c>
      <c r="O259" s="8">
        <v>0</v>
      </c>
      <c r="P259" s="16">
        <f t="shared" si="157"/>
        <v>151.4</v>
      </c>
    </row>
    <row r="260" spans="1:16" ht="16.05" customHeight="1" x14ac:dyDescent="0.2">
      <c r="A260" s="36"/>
      <c r="B260" s="36"/>
      <c r="C260" s="38" t="s">
        <v>22</v>
      </c>
      <c r="D260" s="10" t="str">
        <f t="shared" ref="D260:O260" si="179">IF(D259&lt;=0,"",D259/$P259%)</f>
        <v/>
      </c>
      <c r="E260" s="10" t="str">
        <f t="shared" si="179"/>
        <v/>
      </c>
      <c r="F260" s="10" t="str">
        <f t="shared" si="179"/>
        <v/>
      </c>
      <c r="G260" s="10" t="str">
        <f t="shared" si="179"/>
        <v/>
      </c>
      <c r="H260" s="10" t="str">
        <f t="shared" si="179"/>
        <v/>
      </c>
      <c r="I260" s="10" t="str">
        <f t="shared" si="179"/>
        <v/>
      </c>
      <c r="J260" s="10" t="str">
        <f t="shared" si="179"/>
        <v/>
      </c>
      <c r="K260" s="10">
        <f t="shared" si="179"/>
        <v>30.11889035667107</v>
      </c>
      <c r="L260" s="10">
        <f t="shared" si="179"/>
        <v>31.770145310435932</v>
      </c>
      <c r="M260" s="10">
        <f t="shared" si="179"/>
        <v>38.110964332892998</v>
      </c>
      <c r="N260" s="10" t="str">
        <f t="shared" si="179"/>
        <v/>
      </c>
      <c r="O260" s="10" t="str">
        <f t="shared" si="179"/>
        <v/>
      </c>
      <c r="P260" s="16">
        <f t="shared" si="157"/>
        <v>100</v>
      </c>
    </row>
    <row r="261" spans="1:16" ht="16.05" customHeight="1" x14ac:dyDescent="0.2">
      <c r="A261" s="36"/>
      <c r="B261" s="36"/>
      <c r="C261" s="37" t="s">
        <v>23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27.5</v>
      </c>
      <c r="L261" s="8">
        <v>71.5</v>
      </c>
      <c r="M261" s="8">
        <v>50.3</v>
      </c>
      <c r="N261" s="8">
        <v>0</v>
      </c>
      <c r="O261" s="8">
        <v>0</v>
      </c>
      <c r="P261" s="16">
        <f t="shared" si="157"/>
        <v>149.30000000000001</v>
      </c>
    </row>
    <row r="262" spans="1:16" ht="16.05" customHeight="1" x14ac:dyDescent="0.2">
      <c r="A262" s="36"/>
      <c r="B262" s="36"/>
      <c r="C262" s="38" t="s">
        <v>22</v>
      </c>
      <c r="D262" s="10" t="str">
        <f t="shared" ref="D262:O262" si="180">IF(D261&lt;=0,"",D261/$P261%)</f>
        <v/>
      </c>
      <c r="E262" s="10" t="str">
        <f t="shared" si="180"/>
        <v/>
      </c>
      <c r="F262" s="10" t="str">
        <f t="shared" si="180"/>
        <v/>
      </c>
      <c r="G262" s="10" t="str">
        <f t="shared" si="180"/>
        <v/>
      </c>
      <c r="H262" s="10" t="str">
        <f t="shared" si="180"/>
        <v/>
      </c>
      <c r="I262" s="10" t="str">
        <f t="shared" si="180"/>
        <v/>
      </c>
      <c r="J262" s="10" t="str">
        <f t="shared" si="180"/>
        <v/>
      </c>
      <c r="K262" s="10">
        <f t="shared" si="180"/>
        <v>18.419290020093769</v>
      </c>
      <c r="L262" s="10">
        <f t="shared" si="180"/>
        <v>47.890154052243801</v>
      </c>
      <c r="M262" s="10">
        <f t="shared" si="180"/>
        <v>33.690555927662423</v>
      </c>
      <c r="N262" s="10" t="str">
        <f t="shared" si="180"/>
        <v/>
      </c>
      <c r="O262" s="10" t="str">
        <f t="shared" si="180"/>
        <v/>
      </c>
      <c r="P262" s="16">
        <f t="shared" si="157"/>
        <v>100</v>
      </c>
    </row>
    <row r="263" spans="1:16" ht="16.05" customHeight="1" x14ac:dyDescent="0.2">
      <c r="A263" s="36"/>
      <c r="B263" s="36"/>
      <c r="C263" s="37" t="s">
        <v>24</v>
      </c>
      <c r="D263" s="9">
        <f>SUM(D261,D259)</f>
        <v>0</v>
      </c>
      <c r="E263" s="9">
        <f t="shared" ref="E263:O263" si="181">SUM(E261,E259)</f>
        <v>0</v>
      </c>
      <c r="F263" s="9">
        <f t="shared" si="181"/>
        <v>0</v>
      </c>
      <c r="G263" s="9">
        <f t="shared" si="181"/>
        <v>0</v>
      </c>
      <c r="H263" s="9">
        <f t="shared" si="181"/>
        <v>0</v>
      </c>
      <c r="I263" s="9">
        <f t="shared" si="181"/>
        <v>0</v>
      </c>
      <c r="J263" s="9">
        <f t="shared" si="181"/>
        <v>0</v>
      </c>
      <c r="K263" s="9">
        <f t="shared" si="181"/>
        <v>73.099999999999994</v>
      </c>
      <c r="L263" s="9">
        <f t="shared" si="181"/>
        <v>119.6</v>
      </c>
      <c r="M263" s="9">
        <f t="shared" si="181"/>
        <v>108</v>
      </c>
      <c r="N263" s="9">
        <f t="shared" si="181"/>
        <v>0</v>
      </c>
      <c r="O263" s="9">
        <f t="shared" si="181"/>
        <v>0</v>
      </c>
      <c r="P263" s="16">
        <f t="shared" si="157"/>
        <v>300.7</v>
      </c>
    </row>
    <row r="264" spans="1:16" ht="16.05" customHeight="1" x14ac:dyDescent="0.2">
      <c r="A264" s="36"/>
      <c r="B264" s="40"/>
      <c r="C264" s="38" t="s">
        <v>22</v>
      </c>
      <c r="D264" s="10" t="str">
        <f t="shared" ref="D264:O264" si="182">IF(D263&lt;=0,"",D263/$P263%)</f>
        <v/>
      </c>
      <c r="E264" s="10" t="str">
        <f t="shared" si="182"/>
        <v/>
      </c>
      <c r="F264" s="10" t="str">
        <f t="shared" si="182"/>
        <v/>
      </c>
      <c r="G264" s="10" t="str">
        <f t="shared" si="182"/>
        <v/>
      </c>
      <c r="H264" s="10" t="str">
        <f t="shared" si="182"/>
        <v/>
      </c>
      <c r="I264" s="10" t="str">
        <f t="shared" si="182"/>
        <v/>
      </c>
      <c r="J264" s="10" t="str">
        <f t="shared" si="182"/>
        <v/>
      </c>
      <c r="K264" s="10">
        <f t="shared" si="182"/>
        <v>24.309943465247756</v>
      </c>
      <c r="L264" s="10">
        <f t="shared" si="182"/>
        <v>39.773860991020953</v>
      </c>
      <c r="M264" s="10">
        <f t="shared" si="182"/>
        <v>35.916195543731298</v>
      </c>
      <c r="N264" s="10" t="str">
        <f t="shared" si="182"/>
        <v/>
      </c>
      <c r="O264" s="10" t="str">
        <f t="shared" si="182"/>
        <v/>
      </c>
      <c r="P264" s="16">
        <f t="shared" si="157"/>
        <v>100</v>
      </c>
    </row>
    <row r="265" spans="1:16" ht="16.05" customHeight="1" x14ac:dyDescent="0.2">
      <c r="A265" s="36"/>
      <c r="B265" s="36" t="s">
        <v>67</v>
      </c>
      <c r="C265" s="37" t="s">
        <v>21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4.3</v>
      </c>
      <c r="K265" s="8">
        <v>3</v>
      </c>
      <c r="L265" s="8">
        <v>0</v>
      </c>
      <c r="M265" s="8">
        <v>0</v>
      </c>
      <c r="N265" s="8">
        <v>0</v>
      </c>
      <c r="O265" s="8">
        <v>0</v>
      </c>
      <c r="P265" s="16">
        <f t="shared" si="157"/>
        <v>7.3</v>
      </c>
    </row>
    <row r="266" spans="1:16" ht="16.05" customHeight="1" x14ac:dyDescent="0.2">
      <c r="A266" s="36"/>
      <c r="B266" s="36"/>
      <c r="C266" s="38" t="s">
        <v>22</v>
      </c>
      <c r="D266" s="10" t="str">
        <f t="shared" ref="D266:O266" si="183">IF(D265&lt;=0,"",D265/$P265%)</f>
        <v/>
      </c>
      <c r="E266" s="10" t="str">
        <f t="shared" si="183"/>
        <v/>
      </c>
      <c r="F266" s="10" t="str">
        <f t="shared" si="183"/>
        <v/>
      </c>
      <c r="G266" s="10" t="str">
        <f t="shared" si="183"/>
        <v/>
      </c>
      <c r="H266" s="10" t="str">
        <f t="shared" si="183"/>
        <v/>
      </c>
      <c r="I266" s="10" t="str">
        <f t="shared" si="183"/>
        <v/>
      </c>
      <c r="J266" s="10">
        <f t="shared" si="183"/>
        <v>58.904109589041099</v>
      </c>
      <c r="K266" s="10">
        <f t="shared" si="183"/>
        <v>41.095890410958908</v>
      </c>
      <c r="L266" s="10" t="str">
        <f t="shared" si="183"/>
        <v/>
      </c>
      <c r="M266" s="10" t="str">
        <f t="shared" si="183"/>
        <v/>
      </c>
      <c r="N266" s="10" t="str">
        <f t="shared" si="183"/>
        <v/>
      </c>
      <c r="O266" s="10" t="str">
        <f t="shared" si="183"/>
        <v/>
      </c>
      <c r="P266" s="16">
        <f t="shared" si="157"/>
        <v>100</v>
      </c>
    </row>
    <row r="267" spans="1:16" ht="16.05" customHeight="1" x14ac:dyDescent="0.2">
      <c r="A267" s="36"/>
      <c r="B267" s="36"/>
      <c r="C267" s="37" t="s">
        <v>23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16">
        <f t="shared" si="157"/>
        <v>0</v>
      </c>
    </row>
    <row r="268" spans="1:16" ht="16.05" customHeight="1" x14ac:dyDescent="0.2">
      <c r="A268" s="36"/>
      <c r="B268" s="36"/>
      <c r="C268" s="38" t="s">
        <v>22</v>
      </c>
      <c r="D268" s="10" t="str">
        <f t="shared" ref="D268:O268" si="184">IF(D267&lt;=0,"",D267/$P267%)</f>
        <v/>
      </c>
      <c r="E268" s="10" t="str">
        <f t="shared" si="184"/>
        <v/>
      </c>
      <c r="F268" s="10" t="str">
        <f t="shared" si="184"/>
        <v/>
      </c>
      <c r="G268" s="10" t="str">
        <f t="shared" si="184"/>
        <v/>
      </c>
      <c r="H268" s="10" t="str">
        <f t="shared" si="184"/>
        <v/>
      </c>
      <c r="I268" s="10" t="str">
        <f t="shared" si="184"/>
        <v/>
      </c>
      <c r="J268" s="10" t="str">
        <f t="shared" si="184"/>
        <v/>
      </c>
      <c r="K268" s="10" t="str">
        <f t="shared" si="184"/>
        <v/>
      </c>
      <c r="L268" s="10" t="str">
        <f t="shared" si="184"/>
        <v/>
      </c>
      <c r="M268" s="10" t="str">
        <f t="shared" si="184"/>
        <v/>
      </c>
      <c r="N268" s="10" t="str">
        <f t="shared" si="184"/>
        <v/>
      </c>
      <c r="O268" s="10" t="str">
        <f t="shared" si="184"/>
        <v/>
      </c>
      <c r="P268" s="16">
        <f t="shared" si="157"/>
        <v>0</v>
      </c>
    </row>
    <row r="269" spans="1:16" ht="16.05" customHeight="1" x14ac:dyDescent="0.2">
      <c r="A269" s="36"/>
      <c r="B269" s="36"/>
      <c r="C269" s="37" t="s">
        <v>24</v>
      </c>
      <c r="D269" s="9">
        <f>SUM(D267,D265)</f>
        <v>0</v>
      </c>
      <c r="E269" s="9">
        <f t="shared" ref="E269:O269" si="185">SUM(E267,E265)</f>
        <v>0</v>
      </c>
      <c r="F269" s="9">
        <f t="shared" si="185"/>
        <v>0</v>
      </c>
      <c r="G269" s="9">
        <f t="shared" si="185"/>
        <v>0</v>
      </c>
      <c r="H269" s="9">
        <f t="shared" si="185"/>
        <v>0</v>
      </c>
      <c r="I269" s="9">
        <f t="shared" si="185"/>
        <v>0</v>
      </c>
      <c r="J269" s="9">
        <f t="shared" si="185"/>
        <v>4.3</v>
      </c>
      <c r="K269" s="9">
        <f t="shared" si="185"/>
        <v>3</v>
      </c>
      <c r="L269" s="9">
        <f t="shared" si="185"/>
        <v>0</v>
      </c>
      <c r="M269" s="9">
        <f t="shared" si="185"/>
        <v>0</v>
      </c>
      <c r="N269" s="9">
        <f t="shared" si="185"/>
        <v>0</v>
      </c>
      <c r="O269" s="9">
        <f t="shared" si="185"/>
        <v>0</v>
      </c>
      <c r="P269" s="16">
        <f t="shared" si="157"/>
        <v>7.3</v>
      </c>
    </row>
    <row r="270" spans="1:16" ht="16.05" customHeight="1" x14ac:dyDescent="0.2">
      <c r="A270" s="36"/>
      <c r="B270" s="40"/>
      <c r="C270" s="38" t="s">
        <v>22</v>
      </c>
      <c r="D270" s="10" t="str">
        <f t="shared" ref="D270:O270" si="186">IF(D269&lt;=0,"",D269/$P269%)</f>
        <v/>
      </c>
      <c r="E270" s="10" t="str">
        <f t="shared" si="186"/>
        <v/>
      </c>
      <c r="F270" s="10" t="str">
        <f t="shared" si="186"/>
        <v/>
      </c>
      <c r="G270" s="10" t="str">
        <f t="shared" si="186"/>
        <v/>
      </c>
      <c r="H270" s="10" t="str">
        <f t="shared" si="186"/>
        <v/>
      </c>
      <c r="I270" s="10" t="str">
        <f t="shared" si="186"/>
        <v/>
      </c>
      <c r="J270" s="10">
        <f t="shared" si="186"/>
        <v>58.904109589041099</v>
      </c>
      <c r="K270" s="10">
        <f t="shared" si="186"/>
        <v>41.095890410958908</v>
      </c>
      <c r="L270" s="10" t="str">
        <f t="shared" si="186"/>
        <v/>
      </c>
      <c r="M270" s="10" t="str">
        <f t="shared" si="186"/>
        <v/>
      </c>
      <c r="N270" s="10" t="str">
        <f t="shared" si="186"/>
        <v/>
      </c>
      <c r="O270" s="10" t="str">
        <f t="shared" si="186"/>
        <v/>
      </c>
      <c r="P270" s="16">
        <f t="shared" si="157"/>
        <v>100</v>
      </c>
    </row>
    <row r="271" spans="1:16" ht="16.05" customHeight="1" x14ac:dyDescent="0.2">
      <c r="A271" s="36"/>
      <c r="B271" s="36" t="s">
        <v>68</v>
      </c>
      <c r="C271" s="37" t="s">
        <v>21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2.9</v>
      </c>
      <c r="K271" s="8">
        <v>2.9</v>
      </c>
      <c r="L271" s="8">
        <v>0</v>
      </c>
      <c r="M271" s="8">
        <v>0</v>
      </c>
      <c r="N271" s="8">
        <v>0</v>
      </c>
      <c r="O271" s="8">
        <v>0</v>
      </c>
      <c r="P271" s="16">
        <f t="shared" si="157"/>
        <v>5.8</v>
      </c>
    </row>
    <row r="272" spans="1:16" ht="16.05" customHeight="1" x14ac:dyDescent="0.2">
      <c r="A272" s="36"/>
      <c r="B272" s="36"/>
      <c r="C272" s="38" t="s">
        <v>22</v>
      </c>
      <c r="D272" s="10" t="str">
        <f t="shared" ref="D272:O272" si="187">IF(D271&lt;=0,"",D271/$P271%)</f>
        <v/>
      </c>
      <c r="E272" s="10" t="str">
        <f t="shared" si="187"/>
        <v/>
      </c>
      <c r="F272" s="10" t="str">
        <f t="shared" si="187"/>
        <v/>
      </c>
      <c r="G272" s="10" t="str">
        <f t="shared" si="187"/>
        <v/>
      </c>
      <c r="H272" s="10" t="str">
        <f t="shared" si="187"/>
        <v/>
      </c>
      <c r="I272" s="10" t="str">
        <f t="shared" si="187"/>
        <v/>
      </c>
      <c r="J272" s="10">
        <f t="shared" si="187"/>
        <v>50</v>
      </c>
      <c r="K272" s="10">
        <f t="shared" si="187"/>
        <v>50</v>
      </c>
      <c r="L272" s="10" t="str">
        <f t="shared" si="187"/>
        <v/>
      </c>
      <c r="M272" s="10" t="str">
        <f t="shared" si="187"/>
        <v/>
      </c>
      <c r="N272" s="10" t="str">
        <f t="shared" si="187"/>
        <v/>
      </c>
      <c r="O272" s="10" t="str">
        <f t="shared" si="187"/>
        <v/>
      </c>
      <c r="P272" s="16">
        <f t="shared" si="157"/>
        <v>100</v>
      </c>
    </row>
    <row r="273" spans="1:16" ht="16.05" customHeight="1" x14ac:dyDescent="0.2">
      <c r="A273" s="36"/>
      <c r="B273" s="36"/>
      <c r="C273" s="37" t="s">
        <v>23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16">
        <f t="shared" si="157"/>
        <v>0</v>
      </c>
    </row>
    <row r="274" spans="1:16" ht="16.05" customHeight="1" x14ac:dyDescent="0.2">
      <c r="A274" s="36"/>
      <c r="B274" s="36"/>
      <c r="C274" s="38" t="s">
        <v>22</v>
      </c>
      <c r="D274" s="10" t="str">
        <f t="shared" ref="D274:O274" si="188">IF(D273&lt;=0,"",D273/$P273%)</f>
        <v/>
      </c>
      <c r="E274" s="10" t="str">
        <f t="shared" si="188"/>
        <v/>
      </c>
      <c r="F274" s="10" t="str">
        <f t="shared" si="188"/>
        <v/>
      </c>
      <c r="G274" s="10" t="str">
        <f t="shared" si="188"/>
        <v/>
      </c>
      <c r="H274" s="10" t="str">
        <f t="shared" si="188"/>
        <v/>
      </c>
      <c r="I274" s="10" t="str">
        <f t="shared" si="188"/>
        <v/>
      </c>
      <c r="J274" s="10" t="str">
        <f t="shared" si="188"/>
        <v/>
      </c>
      <c r="K274" s="10" t="str">
        <f t="shared" si="188"/>
        <v/>
      </c>
      <c r="L274" s="10" t="str">
        <f t="shared" si="188"/>
        <v/>
      </c>
      <c r="M274" s="10" t="str">
        <f t="shared" si="188"/>
        <v/>
      </c>
      <c r="N274" s="10" t="str">
        <f t="shared" si="188"/>
        <v/>
      </c>
      <c r="O274" s="10" t="str">
        <f t="shared" si="188"/>
        <v/>
      </c>
      <c r="P274" s="16">
        <f t="shared" si="157"/>
        <v>0</v>
      </c>
    </row>
    <row r="275" spans="1:16" ht="16.05" customHeight="1" x14ac:dyDescent="0.2">
      <c r="A275" s="36"/>
      <c r="B275" s="36"/>
      <c r="C275" s="37" t="s">
        <v>24</v>
      </c>
      <c r="D275" s="9">
        <f>SUM(D273,D271)</f>
        <v>0</v>
      </c>
      <c r="E275" s="9">
        <f t="shared" ref="E275:O275" si="189">SUM(E273,E271)</f>
        <v>0</v>
      </c>
      <c r="F275" s="9">
        <f t="shared" si="189"/>
        <v>0</v>
      </c>
      <c r="G275" s="9">
        <f t="shared" si="189"/>
        <v>0</v>
      </c>
      <c r="H275" s="9">
        <f t="shared" si="189"/>
        <v>0</v>
      </c>
      <c r="I275" s="9">
        <f t="shared" si="189"/>
        <v>0</v>
      </c>
      <c r="J275" s="9">
        <f t="shared" si="189"/>
        <v>2.9</v>
      </c>
      <c r="K275" s="9">
        <f t="shared" si="189"/>
        <v>2.9</v>
      </c>
      <c r="L275" s="9">
        <f t="shared" si="189"/>
        <v>0</v>
      </c>
      <c r="M275" s="9">
        <f t="shared" si="189"/>
        <v>0</v>
      </c>
      <c r="N275" s="9">
        <f t="shared" si="189"/>
        <v>0</v>
      </c>
      <c r="O275" s="9">
        <f t="shared" si="189"/>
        <v>0</v>
      </c>
      <c r="P275" s="16">
        <f t="shared" si="157"/>
        <v>5.8</v>
      </c>
    </row>
    <row r="276" spans="1:16" ht="16.05" customHeight="1" x14ac:dyDescent="0.2">
      <c r="A276" s="36"/>
      <c r="B276" s="40"/>
      <c r="C276" s="38" t="s">
        <v>22</v>
      </c>
      <c r="D276" s="10" t="str">
        <f t="shared" ref="D276:O276" si="190">IF(D275&lt;=0,"",D275/$P275%)</f>
        <v/>
      </c>
      <c r="E276" s="10" t="str">
        <f t="shared" si="190"/>
        <v/>
      </c>
      <c r="F276" s="10" t="str">
        <f t="shared" si="190"/>
        <v/>
      </c>
      <c r="G276" s="10" t="str">
        <f t="shared" si="190"/>
        <v/>
      </c>
      <c r="H276" s="10" t="str">
        <f t="shared" si="190"/>
        <v/>
      </c>
      <c r="I276" s="10" t="str">
        <f t="shared" si="190"/>
        <v/>
      </c>
      <c r="J276" s="10">
        <f t="shared" si="190"/>
        <v>50</v>
      </c>
      <c r="K276" s="10">
        <f t="shared" si="190"/>
        <v>50</v>
      </c>
      <c r="L276" s="10" t="str">
        <f t="shared" si="190"/>
        <v/>
      </c>
      <c r="M276" s="10" t="str">
        <f t="shared" si="190"/>
        <v/>
      </c>
      <c r="N276" s="10" t="str">
        <f t="shared" si="190"/>
        <v/>
      </c>
      <c r="O276" s="10" t="str">
        <f t="shared" si="190"/>
        <v/>
      </c>
      <c r="P276" s="16">
        <f t="shared" si="157"/>
        <v>100</v>
      </c>
    </row>
    <row r="277" spans="1:16" ht="16.05" customHeight="1" x14ac:dyDescent="0.2">
      <c r="A277" s="36"/>
      <c r="B277" s="36" t="s">
        <v>69</v>
      </c>
      <c r="C277" s="37" t="s">
        <v>21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0.4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16">
        <f t="shared" si="157"/>
        <v>0.4</v>
      </c>
    </row>
    <row r="278" spans="1:16" ht="16.05" customHeight="1" x14ac:dyDescent="0.2">
      <c r="A278" s="36"/>
      <c r="B278" s="36"/>
      <c r="C278" s="38" t="s">
        <v>22</v>
      </c>
      <c r="D278" s="10" t="str">
        <f t="shared" ref="D278:O278" si="191">IF(D277&lt;=0,"",D277/$P277%)</f>
        <v/>
      </c>
      <c r="E278" s="10" t="str">
        <f t="shared" si="191"/>
        <v/>
      </c>
      <c r="F278" s="10" t="str">
        <f t="shared" si="191"/>
        <v/>
      </c>
      <c r="G278" s="10" t="str">
        <f t="shared" si="191"/>
        <v/>
      </c>
      <c r="H278" s="10" t="str">
        <f t="shared" si="191"/>
        <v/>
      </c>
      <c r="I278" s="10" t="str">
        <f t="shared" si="191"/>
        <v/>
      </c>
      <c r="J278" s="10">
        <f t="shared" si="191"/>
        <v>100</v>
      </c>
      <c r="K278" s="10" t="str">
        <f t="shared" si="191"/>
        <v/>
      </c>
      <c r="L278" s="10" t="str">
        <f t="shared" si="191"/>
        <v/>
      </c>
      <c r="M278" s="10" t="str">
        <f t="shared" si="191"/>
        <v/>
      </c>
      <c r="N278" s="10" t="str">
        <f t="shared" si="191"/>
        <v/>
      </c>
      <c r="O278" s="10" t="str">
        <f t="shared" si="191"/>
        <v/>
      </c>
      <c r="P278" s="16">
        <f t="shared" si="157"/>
        <v>100</v>
      </c>
    </row>
    <row r="279" spans="1:16" ht="16.05" customHeight="1" x14ac:dyDescent="0.2">
      <c r="A279" s="36"/>
      <c r="B279" s="36"/>
      <c r="C279" s="37" t="s">
        <v>23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16">
        <f t="shared" si="157"/>
        <v>0</v>
      </c>
    </row>
    <row r="280" spans="1:16" ht="16.05" customHeight="1" x14ac:dyDescent="0.2">
      <c r="A280" s="36"/>
      <c r="B280" s="36"/>
      <c r="C280" s="38" t="s">
        <v>22</v>
      </c>
      <c r="D280" s="10" t="str">
        <f t="shared" ref="D280:O280" si="192">IF(D279&lt;=0,"",D279/$P279%)</f>
        <v/>
      </c>
      <c r="E280" s="10" t="str">
        <f t="shared" si="192"/>
        <v/>
      </c>
      <c r="F280" s="10" t="str">
        <f t="shared" si="192"/>
        <v/>
      </c>
      <c r="G280" s="10" t="str">
        <f t="shared" si="192"/>
        <v/>
      </c>
      <c r="H280" s="10" t="str">
        <f t="shared" si="192"/>
        <v/>
      </c>
      <c r="I280" s="10" t="str">
        <f t="shared" si="192"/>
        <v/>
      </c>
      <c r="J280" s="10" t="str">
        <f t="shared" si="192"/>
        <v/>
      </c>
      <c r="K280" s="10" t="str">
        <f t="shared" si="192"/>
        <v/>
      </c>
      <c r="L280" s="10" t="str">
        <f t="shared" si="192"/>
        <v/>
      </c>
      <c r="M280" s="10" t="str">
        <f t="shared" si="192"/>
        <v/>
      </c>
      <c r="N280" s="10" t="str">
        <f t="shared" si="192"/>
        <v/>
      </c>
      <c r="O280" s="10" t="str">
        <f t="shared" si="192"/>
        <v/>
      </c>
      <c r="P280" s="16">
        <f t="shared" si="157"/>
        <v>0</v>
      </c>
    </row>
    <row r="281" spans="1:16" ht="16.05" customHeight="1" x14ac:dyDescent="0.2">
      <c r="A281" s="36"/>
      <c r="B281" s="36"/>
      <c r="C281" s="37" t="s">
        <v>24</v>
      </c>
      <c r="D281" s="9">
        <f>SUM(D279,D277)</f>
        <v>0</v>
      </c>
      <c r="E281" s="9">
        <f t="shared" ref="E281:O281" si="193">SUM(E279,E277)</f>
        <v>0</v>
      </c>
      <c r="F281" s="9">
        <f t="shared" si="193"/>
        <v>0</v>
      </c>
      <c r="G281" s="9">
        <f t="shared" si="193"/>
        <v>0</v>
      </c>
      <c r="H281" s="9">
        <f t="shared" si="193"/>
        <v>0</v>
      </c>
      <c r="I281" s="9">
        <f t="shared" si="193"/>
        <v>0</v>
      </c>
      <c r="J281" s="9">
        <f t="shared" si="193"/>
        <v>0.4</v>
      </c>
      <c r="K281" s="9">
        <f t="shared" si="193"/>
        <v>0</v>
      </c>
      <c r="L281" s="9">
        <f t="shared" si="193"/>
        <v>0</v>
      </c>
      <c r="M281" s="9">
        <f t="shared" si="193"/>
        <v>0</v>
      </c>
      <c r="N281" s="9">
        <f t="shared" si="193"/>
        <v>0</v>
      </c>
      <c r="O281" s="9">
        <f t="shared" si="193"/>
        <v>0</v>
      </c>
      <c r="P281" s="16">
        <f t="shared" si="157"/>
        <v>0.4</v>
      </c>
    </row>
    <row r="282" spans="1:16" ht="16.05" customHeight="1" x14ac:dyDescent="0.2">
      <c r="A282" s="36"/>
      <c r="B282" s="40"/>
      <c r="C282" s="38" t="s">
        <v>22</v>
      </c>
      <c r="D282" s="10" t="str">
        <f t="shared" ref="D282:O282" si="194">IF(D281&lt;=0,"",D281/$P281%)</f>
        <v/>
      </c>
      <c r="E282" s="10" t="str">
        <f t="shared" si="194"/>
        <v/>
      </c>
      <c r="F282" s="10" t="str">
        <f t="shared" si="194"/>
        <v/>
      </c>
      <c r="G282" s="10" t="str">
        <f t="shared" si="194"/>
        <v/>
      </c>
      <c r="H282" s="10" t="str">
        <f t="shared" si="194"/>
        <v/>
      </c>
      <c r="I282" s="10" t="str">
        <f t="shared" si="194"/>
        <v/>
      </c>
      <c r="J282" s="10">
        <f t="shared" si="194"/>
        <v>100</v>
      </c>
      <c r="K282" s="10" t="str">
        <f t="shared" si="194"/>
        <v/>
      </c>
      <c r="L282" s="10" t="str">
        <f t="shared" si="194"/>
        <v/>
      </c>
      <c r="M282" s="10" t="str">
        <f t="shared" si="194"/>
        <v/>
      </c>
      <c r="N282" s="10" t="str">
        <f t="shared" si="194"/>
        <v/>
      </c>
      <c r="O282" s="10" t="str">
        <f t="shared" si="194"/>
        <v/>
      </c>
      <c r="P282" s="16">
        <f t="shared" si="157"/>
        <v>100</v>
      </c>
    </row>
    <row r="283" spans="1:16" ht="16.05" customHeight="1" x14ac:dyDescent="0.2">
      <c r="A283" s="36"/>
      <c r="B283" s="36" t="s">
        <v>70</v>
      </c>
      <c r="C283" s="37" t="s">
        <v>21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16">
        <f t="shared" si="157"/>
        <v>0</v>
      </c>
    </row>
    <row r="284" spans="1:16" ht="16.05" customHeight="1" x14ac:dyDescent="0.2">
      <c r="A284" s="36"/>
      <c r="B284" s="36"/>
      <c r="C284" s="38" t="s">
        <v>22</v>
      </c>
      <c r="D284" s="10" t="str">
        <f t="shared" ref="D284:O284" si="195">IF(D283&lt;=0,"",D283/$P283%)</f>
        <v/>
      </c>
      <c r="E284" s="10" t="str">
        <f t="shared" si="195"/>
        <v/>
      </c>
      <c r="F284" s="10" t="str">
        <f t="shared" si="195"/>
        <v/>
      </c>
      <c r="G284" s="10" t="str">
        <f t="shared" si="195"/>
        <v/>
      </c>
      <c r="H284" s="10" t="str">
        <f t="shared" si="195"/>
        <v/>
      </c>
      <c r="I284" s="10" t="str">
        <f t="shared" si="195"/>
        <v/>
      </c>
      <c r="J284" s="10" t="str">
        <f t="shared" si="195"/>
        <v/>
      </c>
      <c r="K284" s="10" t="str">
        <f t="shared" si="195"/>
        <v/>
      </c>
      <c r="L284" s="10" t="str">
        <f t="shared" si="195"/>
        <v/>
      </c>
      <c r="M284" s="10" t="str">
        <f t="shared" si="195"/>
        <v/>
      </c>
      <c r="N284" s="10" t="str">
        <f t="shared" si="195"/>
        <v/>
      </c>
      <c r="O284" s="10" t="str">
        <f t="shared" si="195"/>
        <v/>
      </c>
      <c r="P284" s="16">
        <f t="shared" si="157"/>
        <v>0</v>
      </c>
    </row>
    <row r="285" spans="1:16" ht="16.05" customHeight="1" x14ac:dyDescent="0.2">
      <c r="A285" s="36"/>
      <c r="B285" s="36"/>
      <c r="C285" s="37" t="s">
        <v>23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16">
        <f t="shared" si="157"/>
        <v>0</v>
      </c>
    </row>
    <row r="286" spans="1:16" ht="16.05" customHeight="1" x14ac:dyDescent="0.2">
      <c r="A286" s="36"/>
      <c r="B286" s="36"/>
      <c r="C286" s="38" t="s">
        <v>22</v>
      </c>
      <c r="D286" s="10" t="str">
        <f t="shared" ref="D286:O286" si="196">IF(D285&lt;=0,"",D285/$P285%)</f>
        <v/>
      </c>
      <c r="E286" s="10" t="str">
        <f t="shared" si="196"/>
        <v/>
      </c>
      <c r="F286" s="10" t="str">
        <f t="shared" si="196"/>
        <v/>
      </c>
      <c r="G286" s="10" t="str">
        <f t="shared" si="196"/>
        <v/>
      </c>
      <c r="H286" s="10" t="str">
        <f t="shared" si="196"/>
        <v/>
      </c>
      <c r="I286" s="10" t="str">
        <f t="shared" si="196"/>
        <v/>
      </c>
      <c r="J286" s="10" t="str">
        <f t="shared" si="196"/>
        <v/>
      </c>
      <c r="K286" s="10" t="str">
        <f t="shared" si="196"/>
        <v/>
      </c>
      <c r="L286" s="10" t="str">
        <f t="shared" si="196"/>
        <v/>
      </c>
      <c r="M286" s="10" t="str">
        <f t="shared" si="196"/>
        <v/>
      </c>
      <c r="N286" s="10" t="str">
        <f t="shared" si="196"/>
        <v/>
      </c>
      <c r="O286" s="10" t="str">
        <f t="shared" si="196"/>
        <v/>
      </c>
      <c r="P286" s="16">
        <f t="shared" si="157"/>
        <v>0</v>
      </c>
    </row>
    <row r="287" spans="1:16" ht="16.05" customHeight="1" x14ac:dyDescent="0.2">
      <c r="A287" s="36"/>
      <c r="B287" s="36"/>
      <c r="C287" s="37" t="s">
        <v>24</v>
      </c>
      <c r="D287" s="9">
        <f>SUM(D285,D283)</f>
        <v>0</v>
      </c>
      <c r="E287" s="9">
        <f t="shared" ref="E287:O287" si="197">SUM(E285,E283)</f>
        <v>0</v>
      </c>
      <c r="F287" s="9">
        <f t="shared" si="197"/>
        <v>0</v>
      </c>
      <c r="G287" s="9">
        <f t="shared" si="197"/>
        <v>0</v>
      </c>
      <c r="H287" s="9">
        <f t="shared" si="197"/>
        <v>0</v>
      </c>
      <c r="I287" s="9">
        <f t="shared" si="197"/>
        <v>0</v>
      </c>
      <c r="J287" s="9">
        <f t="shared" si="197"/>
        <v>0</v>
      </c>
      <c r="K287" s="9">
        <f t="shared" si="197"/>
        <v>0</v>
      </c>
      <c r="L287" s="9">
        <f t="shared" si="197"/>
        <v>0</v>
      </c>
      <c r="M287" s="9">
        <f t="shared" si="197"/>
        <v>0</v>
      </c>
      <c r="N287" s="9">
        <f t="shared" si="197"/>
        <v>0</v>
      </c>
      <c r="O287" s="9">
        <f t="shared" si="197"/>
        <v>0</v>
      </c>
      <c r="P287" s="16">
        <f t="shared" si="157"/>
        <v>0</v>
      </c>
    </row>
    <row r="288" spans="1:16" ht="16.05" customHeight="1" x14ac:dyDescent="0.2">
      <c r="A288" s="36"/>
      <c r="B288" s="40"/>
      <c r="C288" s="38" t="s">
        <v>22</v>
      </c>
      <c r="D288" s="10" t="str">
        <f t="shared" ref="D288:O288" si="198">IF(D287&lt;=0,"",D287/$P287%)</f>
        <v/>
      </c>
      <c r="E288" s="10" t="str">
        <f t="shared" si="198"/>
        <v/>
      </c>
      <c r="F288" s="10" t="str">
        <f t="shared" si="198"/>
        <v/>
      </c>
      <c r="G288" s="10" t="str">
        <f t="shared" si="198"/>
        <v/>
      </c>
      <c r="H288" s="10" t="str">
        <f t="shared" si="198"/>
        <v/>
      </c>
      <c r="I288" s="10" t="str">
        <f t="shared" si="198"/>
        <v/>
      </c>
      <c r="J288" s="10" t="str">
        <f t="shared" si="198"/>
        <v/>
      </c>
      <c r="K288" s="10" t="str">
        <f t="shared" si="198"/>
        <v/>
      </c>
      <c r="L288" s="10" t="str">
        <f t="shared" si="198"/>
        <v/>
      </c>
      <c r="M288" s="10" t="str">
        <f t="shared" si="198"/>
        <v/>
      </c>
      <c r="N288" s="10" t="str">
        <f t="shared" si="198"/>
        <v/>
      </c>
      <c r="O288" s="10" t="str">
        <f t="shared" si="198"/>
        <v/>
      </c>
      <c r="P288" s="16">
        <f t="shared" si="157"/>
        <v>0</v>
      </c>
    </row>
    <row r="289" spans="1:19" ht="16.05" customHeight="1" x14ac:dyDescent="0.2">
      <c r="A289" s="36"/>
      <c r="B289" s="41" t="s">
        <v>71</v>
      </c>
      <c r="C289" s="37" t="s">
        <v>21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16">
        <f t="shared" si="157"/>
        <v>0</v>
      </c>
    </row>
    <row r="290" spans="1:19" ht="16.05" customHeight="1" x14ac:dyDescent="0.2">
      <c r="A290" s="36"/>
      <c r="B290" s="36"/>
      <c r="C290" s="38" t="s">
        <v>22</v>
      </c>
      <c r="D290" s="10" t="str">
        <f t="shared" ref="D290:O290" si="199">IF(D289&lt;=0,"",D289/$P289%)</f>
        <v/>
      </c>
      <c r="E290" s="10" t="str">
        <f t="shared" si="199"/>
        <v/>
      </c>
      <c r="F290" s="10" t="str">
        <f t="shared" si="199"/>
        <v/>
      </c>
      <c r="G290" s="10" t="str">
        <f t="shared" si="199"/>
        <v/>
      </c>
      <c r="H290" s="10" t="str">
        <f t="shared" si="199"/>
        <v/>
      </c>
      <c r="I290" s="10" t="str">
        <f t="shared" si="199"/>
        <v/>
      </c>
      <c r="J290" s="10" t="str">
        <f t="shared" si="199"/>
        <v/>
      </c>
      <c r="K290" s="10" t="str">
        <f t="shared" si="199"/>
        <v/>
      </c>
      <c r="L290" s="10" t="str">
        <f t="shared" si="199"/>
        <v/>
      </c>
      <c r="M290" s="10" t="str">
        <f t="shared" si="199"/>
        <v/>
      </c>
      <c r="N290" s="10" t="str">
        <f t="shared" si="199"/>
        <v/>
      </c>
      <c r="O290" s="10" t="str">
        <f t="shared" si="199"/>
        <v/>
      </c>
      <c r="P290" s="16">
        <f t="shared" si="157"/>
        <v>0</v>
      </c>
    </row>
    <row r="291" spans="1:19" ht="16.05" customHeight="1" x14ac:dyDescent="0.2">
      <c r="A291" s="36"/>
      <c r="B291" s="36"/>
      <c r="C291" s="37" t="s">
        <v>23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16">
        <f t="shared" si="157"/>
        <v>0</v>
      </c>
    </row>
    <row r="292" spans="1:19" ht="16.05" customHeight="1" x14ac:dyDescent="0.2">
      <c r="A292" s="36"/>
      <c r="B292" s="36"/>
      <c r="C292" s="38" t="s">
        <v>22</v>
      </c>
      <c r="D292" s="10" t="str">
        <f t="shared" ref="D292:O292" si="200">IF(D291&lt;=0,"",D291/$P291%)</f>
        <v/>
      </c>
      <c r="E292" s="10" t="str">
        <f t="shared" si="200"/>
        <v/>
      </c>
      <c r="F292" s="10" t="str">
        <f t="shared" si="200"/>
        <v/>
      </c>
      <c r="G292" s="10" t="str">
        <f t="shared" si="200"/>
        <v/>
      </c>
      <c r="H292" s="10" t="str">
        <f t="shared" si="200"/>
        <v/>
      </c>
      <c r="I292" s="10" t="str">
        <f t="shared" si="200"/>
        <v/>
      </c>
      <c r="J292" s="10" t="str">
        <f t="shared" si="200"/>
        <v/>
      </c>
      <c r="K292" s="10" t="str">
        <f t="shared" si="200"/>
        <v/>
      </c>
      <c r="L292" s="10" t="str">
        <f t="shared" si="200"/>
        <v/>
      </c>
      <c r="M292" s="10" t="str">
        <f t="shared" si="200"/>
        <v/>
      </c>
      <c r="N292" s="10" t="str">
        <f t="shared" si="200"/>
        <v/>
      </c>
      <c r="O292" s="10" t="str">
        <f t="shared" si="200"/>
        <v/>
      </c>
      <c r="P292" s="16">
        <f t="shared" si="157"/>
        <v>0</v>
      </c>
    </row>
    <row r="293" spans="1:19" ht="16.05" customHeight="1" x14ac:dyDescent="0.2">
      <c r="A293" s="36"/>
      <c r="B293" s="36"/>
      <c r="C293" s="37" t="s">
        <v>24</v>
      </c>
      <c r="D293" s="9">
        <f>SUM(D291,D289)</f>
        <v>0</v>
      </c>
      <c r="E293" s="9">
        <f t="shared" ref="E293:O293" si="201">SUM(E291,E289)</f>
        <v>0</v>
      </c>
      <c r="F293" s="9">
        <f t="shared" si="201"/>
        <v>0</v>
      </c>
      <c r="G293" s="9">
        <f t="shared" si="201"/>
        <v>0</v>
      </c>
      <c r="H293" s="9">
        <f t="shared" si="201"/>
        <v>0</v>
      </c>
      <c r="I293" s="9">
        <f t="shared" si="201"/>
        <v>0</v>
      </c>
      <c r="J293" s="9">
        <f t="shared" si="201"/>
        <v>0</v>
      </c>
      <c r="K293" s="9">
        <f t="shared" si="201"/>
        <v>0</v>
      </c>
      <c r="L293" s="9">
        <f t="shared" si="201"/>
        <v>0</v>
      </c>
      <c r="M293" s="9">
        <f t="shared" si="201"/>
        <v>0</v>
      </c>
      <c r="N293" s="9">
        <f t="shared" si="201"/>
        <v>0</v>
      </c>
      <c r="O293" s="9">
        <f t="shared" si="201"/>
        <v>0</v>
      </c>
      <c r="P293" s="16">
        <f t="shared" ref="P293:P356" si="202">SUM(D293:O293)</f>
        <v>0</v>
      </c>
    </row>
    <row r="294" spans="1:19" ht="16.05" customHeight="1" x14ac:dyDescent="0.2">
      <c r="A294" s="36"/>
      <c r="B294" s="40"/>
      <c r="C294" s="38" t="s">
        <v>22</v>
      </c>
      <c r="D294" s="10" t="str">
        <f t="shared" ref="D294:O294" si="203">IF(D293&lt;=0,"",D293/$P293%)</f>
        <v/>
      </c>
      <c r="E294" s="10" t="str">
        <f t="shared" si="203"/>
        <v/>
      </c>
      <c r="F294" s="10" t="str">
        <f t="shared" si="203"/>
        <v/>
      </c>
      <c r="G294" s="10" t="str">
        <f t="shared" si="203"/>
        <v/>
      </c>
      <c r="H294" s="10" t="str">
        <f t="shared" si="203"/>
        <v/>
      </c>
      <c r="I294" s="10" t="str">
        <f t="shared" si="203"/>
        <v/>
      </c>
      <c r="J294" s="10" t="str">
        <f t="shared" si="203"/>
        <v/>
      </c>
      <c r="K294" s="10" t="str">
        <f t="shared" si="203"/>
        <v/>
      </c>
      <c r="L294" s="10" t="str">
        <f t="shared" si="203"/>
        <v/>
      </c>
      <c r="M294" s="10" t="str">
        <f t="shared" si="203"/>
        <v/>
      </c>
      <c r="N294" s="10" t="str">
        <f t="shared" si="203"/>
        <v/>
      </c>
      <c r="O294" s="10" t="str">
        <f t="shared" si="203"/>
        <v/>
      </c>
      <c r="P294" s="16">
        <f t="shared" si="202"/>
        <v>0</v>
      </c>
    </row>
    <row r="295" spans="1:19" ht="16.05" customHeight="1" x14ac:dyDescent="0.2">
      <c r="A295" s="56" t="s">
        <v>72</v>
      </c>
      <c r="B295" s="57"/>
      <c r="C295" s="37" t="s">
        <v>21</v>
      </c>
      <c r="D295" s="8">
        <v>0</v>
      </c>
      <c r="E295" s="8">
        <v>9.6</v>
      </c>
      <c r="F295" s="8">
        <v>2.5</v>
      </c>
      <c r="G295" s="8">
        <v>10.9</v>
      </c>
      <c r="H295" s="8">
        <v>7.4</v>
      </c>
      <c r="I295" s="8">
        <v>9.1</v>
      </c>
      <c r="J295" s="8">
        <v>2.6</v>
      </c>
      <c r="K295" s="8">
        <v>2.2999999999999998</v>
      </c>
      <c r="L295" s="8">
        <v>4.0999999999999996</v>
      </c>
      <c r="M295" s="8">
        <v>0.4</v>
      </c>
      <c r="N295" s="8">
        <v>0.4</v>
      </c>
      <c r="O295" s="8">
        <v>10</v>
      </c>
      <c r="P295" s="16">
        <f t="shared" si="202"/>
        <v>59.3</v>
      </c>
    </row>
    <row r="296" spans="1:19" ht="16.05" customHeight="1" x14ac:dyDescent="0.2">
      <c r="A296" s="36"/>
      <c r="C296" s="38" t="s">
        <v>22</v>
      </c>
      <c r="D296" s="10" t="str">
        <f t="shared" ref="D296:O296" si="204">IF(D295&lt;=0,"",D295/$P295%)</f>
        <v/>
      </c>
      <c r="E296" s="10">
        <f t="shared" si="204"/>
        <v>16.188870151770658</v>
      </c>
      <c r="F296" s="10">
        <f t="shared" si="204"/>
        <v>4.2158516020236085</v>
      </c>
      <c r="G296" s="10">
        <f t="shared" si="204"/>
        <v>18.381112984822934</v>
      </c>
      <c r="H296" s="10">
        <f t="shared" si="204"/>
        <v>12.478920741989883</v>
      </c>
      <c r="I296" s="10">
        <f t="shared" si="204"/>
        <v>15.345699831365936</v>
      </c>
      <c r="J296" s="10">
        <f t="shared" si="204"/>
        <v>4.3844856661045535</v>
      </c>
      <c r="K296" s="10">
        <f t="shared" si="204"/>
        <v>3.87858347386172</v>
      </c>
      <c r="L296" s="10">
        <f t="shared" si="204"/>
        <v>6.9139966273187179</v>
      </c>
      <c r="M296" s="10">
        <f t="shared" si="204"/>
        <v>0.67453625632377745</v>
      </c>
      <c r="N296" s="10">
        <f t="shared" si="204"/>
        <v>0.67453625632377745</v>
      </c>
      <c r="O296" s="10">
        <f t="shared" si="204"/>
        <v>16.863406408094434</v>
      </c>
      <c r="P296" s="16">
        <f t="shared" si="202"/>
        <v>100</v>
      </c>
    </row>
    <row r="297" spans="1:19" ht="16.05" customHeight="1" x14ac:dyDescent="0.2">
      <c r="A297" s="36"/>
      <c r="C297" s="37" t="s">
        <v>23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16">
        <f t="shared" si="202"/>
        <v>0</v>
      </c>
    </row>
    <row r="298" spans="1:19" ht="16.05" customHeight="1" x14ac:dyDescent="0.2">
      <c r="A298" s="36"/>
      <c r="C298" s="38" t="s">
        <v>22</v>
      </c>
      <c r="D298" s="10" t="str">
        <f t="shared" ref="D298:O298" si="205">IF(D297&lt;=0,"",D297/$P297%)</f>
        <v/>
      </c>
      <c r="E298" s="10" t="str">
        <f t="shared" si="205"/>
        <v/>
      </c>
      <c r="F298" s="10" t="str">
        <f t="shared" si="205"/>
        <v/>
      </c>
      <c r="G298" s="10" t="str">
        <f t="shared" si="205"/>
        <v/>
      </c>
      <c r="H298" s="10" t="str">
        <f t="shared" si="205"/>
        <v/>
      </c>
      <c r="I298" s="10" t="str">
        <f t="shared" si="205"/>
        <v/>
      </c>
      <c r="J298" s="10" t="str">
        <f t="shared" si="205"/>
        <v/>
      </c>
      <c r="K298" s="10" t="str">
        <f t="shared" si="205"/>
        <v/>
      </c>
      <c r="L298" s="10" t="str">
        <f t="shared" si="205"/>
        <v/>
      </c>
      <c r="M298" s="10" t="str">
        <f t="shared" si="205"/>
        <v/>
      </c>
      <c r="N298" s="10" t="str">
        <f t="shared" si="205"/>
        <v/>
      </c>
      <c r="O298" s="10" t="str">
        <f t="shared" si="205"/>
        <v/>
      </c>
      <c r="P298" s="16">
        <f t="shared" si="202"/>
        <v>0</v>
      </c>
    </row>
    <row r="299" spans="1:19" ht="16.05" customHeight="1" x14ac:dyDescent="0.2">
      <c r="A299" s="36"/>
      <c r="B299" s="45"/>
      <c r="C299" s="37" t="s">
        <v>24</v>
      </c>
      <c r="D299" s="9">
        <f>SUM(D297,D295)</f>
        <v>0</v>
      </c>
      <c r="E299" s="9">
        <f t="shared" ref="E299:O299" si="206">SUM(E297,E295)</f>
        <v>9.6</v>
      </c>
      <c r="F299" s="9">
        <f t="shared" si="206"/>
        <v>2.5</v>
      </c>
      <c r="G299" s="9">
        <f t="shared" si="206"/>
        <v>10.9</v>
      </c>
      <c r="H299" s="9">
        <f t="shared" si="206"/>
        <v>7.4</v>
      </c>
      <c r="I299" s="9">
        <f t="shared" si="206"/>
        <v>9.1</v>
      </c>
      <c r="J299" s="9">
        <f t="shared" si="206"/>
        <v>2.6</v>
      </c>
      <c r="K299" s="9">
        <f t="shared" si="206"/>
        <v>2.2999999999999998</v>
      </c>
      <c r="L299" s="9">
        <f t="shared" si="206"/>
        <v>4.0999999999999996</v>
      </c>
      <c r="M299" s="9">
        <f t="shared" si="206"/>
        <v>0.4</v>
      </c>
      <c r="N299" s="9">
        <f t="shared" si="206"/>
        <v>0.4</v>
      </c>
      <c r="O299" s="9">
        <f t="shared" si="206"/>
        <v>10</v>
      </c>
      <c r="P299" s="16">
        <f t="shared" si="202"/>
        <v>59.3</v>
      </c>
    </row>
    <row r="300" spans="1:19" ht="16.05" customHeight="1" x14ac:dyDescent="0.2">
      <c r="A300" s="40"/>
      <c r="B300" s="39"/>
      <c r="C300" s="38" t="s">
        <v>22</v>
      </c>
      <c r="D300" s="10" t="str">
        <f t="shared" ref="D300:O300" si="207">IF(D299&lt;=0,"",D299/$P299%)</f>
        <v/>
      </c>
      <c r="E300" s="10">
        <f t="shared" si="207"/>
        <v>16.188870151770658</v>
      </c>
      <c r="F300" s="10">
        <f t="shared" si="207"/>
        <v>4.2158516020236085</v>
      </c>
      <c r="G300" s="10">
        <f t="shared" si="207"/>
        <v>18.381112984822934</v>
      </c>
      <c r="H300" s="10">
        <f t="shared" si="207"/>
        <v>12.478920741989883</v>
      </c>
      <c r="I300" s="10">
        <f t="shared" si="207"/>
        <v>15.345699831365936</v>
      </c>
      <c r="J300" s="10">
        <f t="shared" si="207"/>
        <v>4.3844856661045535</v>
      </c>
      <c r="K300" s="10">
        <f t="shared" si="207"/>
        <v>3.87858347386172</v>
      </c>
      <c r="L300" s="10">
        <f t="shared" si="207"/>
        <v>6.9139966273187179</v>
      </c>
      <c r="M300" s="10">
        <f t="shared" si="207"/>
        <v>0.67453625632377745</v>
      </c>
      <c r="N300" s="10">
        <f t="shared" si="207"/>
        <v>0.67453625632377745</v>
      </c>
      <c r="O300" s="10">
        <f t="shared" si="207"/>
        <v>16.863406408094434</v>
      </c>
      <c r="P300" s="16">
        <f t="shared" si="202"/>
        <v>100</v>
      </c>
    </row>
    <row r="301" spans="1:19" s="11" customFormat="1" ht="16.05" customHeight="1" x14ac:dyDescent="0.2">
      <c r="A301" s="36" t="s">
        <v>73</v>
      </c>
      <c r="B301" s="44"/>
      <c r="C301" s="37" t="s">
        <v>115</v>
      </c>
      <c r="D301" s="10">
        <f>SUM(D307,D313,D319,D325,D331,D337,D343,D349,D355)</f>
        <v>1491.8</v>
      </c>
      <c r="E301" s="10">
        <f t="shared" ref="E301:O301" si="208">SUM(E307,E313,E319,E325,E331,E337,E343,E349,E355)</f>
        <v>1363</v>
      </c>
      <c r="F301" s="10">
        <f t="shared" si="208"/>
        <v>1500.3</v>
      </c>
      <c r="G301" s="10">
        <f t="shared" si="208"/>
        <v>1464.1999999999998</v>
      </c>
      <c r="H301" s="10">
        <f t="shared" si="208"/>
        <v>1522.7</v>
      </c>
      <c r="I301" s="10">
        <f t="shared" si="208"/>
        <v>1481.2</v>
      </c>
      <c r="J301" s="10">
        <f t="shared" si="208"/>
        <v>1460.5000000000002</v>
      </c>
      <c r="K301" s="10">
        <f t="shared" si="208"/>
        <v>1416.4</v>
      </c>
      <c r="L301" s="10">
        <f t="shared" si="208"/>
        <v>1436.6</v>
      </c>
      <c r="M301" s="10">
        <f t="shared" si="208"/>
        <v>1507.5</v>
      </c>
      <c r="N301" s="10">
        <f t="shared" si="208"/>
        <v>1161</v>
      </c>
      <c r="O301" s="10">
        <f t="shared" si="208"/>
        <v>1094.9000000000001</v>
      </c>
      <c r="P301" s="16">
        <f>SUM(D301:O301)</f>
        <v>16900.100000000002</v>
      </c>
      <c r="R301" s="2"/>
      <c r="S301" s="2"/>
    </row>
    <row r="302" spans="1:19" s="11" customFormat="1" ht="16.05" customHeight="1" x14ac:dyDescent="0.2">
      <c r="A302" s="36"/>
      <c r="B302" s="45"/>
      <c r="C302" s="38" t="s">
        <v>22</v>
      </c>
      <c r="D302" s="10">
        <f t="shared" ref="D302:O302" si="209">IF(D301&lt;=0,"",D301/$P301%)</f>
        <v>8.8271667031556014</v>
      </c>
      <c r="E302" s="10">
        <f t="shared" si="209"/>
        <v>8.065041035260144</v>
      </c>
      <c r="F302" s="10">
        <f t="shared" si="209"/>
        <v>8.8774622635369003</v>
      </c>
      <c r="G302" s="10">
        <f t="shared" si="209"/>
        <v>8.6638540600351455</v>
      </c>
      <c r="H302" s="10">
        <f t="shared" si="209"/>
        <v>9.0100058579535016</v>
      </c>
      <c r="I302" s="10">
        <f t="shared" si="209"/>
        <v>8.764445180797745</v>
      </c>
      <c r="J302" s="10">
        <f t="shared" si="209"/>
        <v>8.6419606984574049</v>
      </c>
      <c r="K302" s="10">
        <f t="shared" si="209"/>
        <v>8.3810154969497219</v>
      </c>
      <c r="L302" s="10">
        <f t="shared" si="209"/>
        <v>8.5005414169146913</v>
      </c>
      <c r="M302" s="10">
        <f t="shared" si="209"/>
        <v>8.920065561742236</v>
      </c>
      <c r="N302" s="10">
        <f t="shared" si="209"/>
        <v>6.8697818356104392</v>
      </c>
      <c r="O302" s="10">
        <f t="shared" si="209"/>
        <v>6.4786598895864511</v>
      </c>
      <c r="P302" s="16">
        <f t="shared" si="202"/>
        <v>99.999999999999986</v>
      </c>
      <c r="R302" s="2"/>
      <c r="S302" s="2"/>
    </row>
    <row r="303" spans="1:19" s="11" customFormat="1" ht="16.05" customHeight="1" x14ac:dyDescent="0.2">
      <c r="A303" s="36"/>
      <c r="B303" s="45"/>
      <c r="C303" s="37" t="s">
        <v>116</v>
      </c>
      <c r="D303" s="10">
        <f>SUM(D309,D315,D321,D327,D333,D339,D345,D351,D357)</f>
        <v>7993.7</v>
      </c>
      <c r="E303" s="10">
        <f t="shared" ref="E303:O303" si="210">SUM(E309,E315,E321,E327,E333,E339,E345,E351,E357)</f>
        <v>7249.8</v>
      </c>
      <c r="F303" s="10">
        <f t="shared" si="210"/>
        <v>8033.9</v>
      </c>
      <c r="G303" s="10">
        <f t="shared" si="210"/>
        <v>7680.2</v>
      </c>
      <c r="H303" s="10">
        <f t="shared" si="210"/>
        <v>8106.5999999999995</v>
      </c>
      <c r="I303" s="10">
        <f t="shared" si="210"/>
        <v>8174.9</v>
      </c>
      <c r="J303" s="10">
        <f t="shared" si="210"/>
        <v>8771.1</v>
      </c>
      <c r="K303" s="10">
        <f t="shared" si="210"/>
        <v>8533.2999999999993</v>
      </c>
      <c r="L303" s="10">
        <f t="shared" si="210"/>
        <v>8387.4</v>
      </c>
      <c r="M303" s="10">
        <f t="shared" si="210"/>
        <v>8917.6</v>
      </c>
      <c r="N303" s="10">
        <f t="shared" si="210"/>
        <v>7255.7</v>
      </c>
      <c r="O303" s="10">
        <f t="shared" si="210"/>
        <v>6713.3</v>
      </c>
      <c r="P303" s="16">
        <f t="shared" si="202"/>
        <v>95817.5</v>
      </c>
      <c r="R303" s="2"/>
      <c r="S303" s="2"/>
    </row>
    <row r="304" spans="1:19" s="11" customFormat="1" ht="16.05" customHeight="1" x14ac:dyDescent="0.2">
      <c r="A304" s="36"/>
      <c r="B304" s="45"/>
      <c r="C304" s="38" t="s">
        <v>22</v>
      </c>
      <c r="D304" s="10">
        <f t="shared" ref="D304:O304" si="211">IF(D303&lt;=0,"",D303/$P303%)</f>
        <v>8.3426305215644323</v>
      </c>
      <c r="E304" s="10">
        <f t="shared" si="211"/>
        <v>7.566258773188614</v>
      </c>
      <c r="F304" s="10">
        <f t="shared" si="211"/>
        <v>8.3845852793070161</v>
      </c>
      <c r="G304" s="10">
        <f t="shared" si="211"/>
        <v>8.0154460302136883</v>
      </c>
      <c r="H304" s="10">
        <f t="shared" si="211"/>
        <v>8.4604586844783043</v>
      </c>
      <c r="I304" s="10">
        <f t="shared" si="211"/>
        <v>8.5317400266130932</v>
      </c>
      <c r="J304" s="10">
        <f t="shared" si="211"/>
        <v>9.153964568059072</v>
      </c>
      <c r="K304" s="10">
        <f t="shared" si="211"/>
        <v>8.9057844339499574</v>
      </c>
      <c r="L304" s="10">
        <f t="shared" si="211"/>
        <v>8.7535157982623222</v>
      </c>
      <c r="M304" s="10">
        <f t="shared" si="211"/>
        <v>9.3068593941607745</v>
      </c>
      <c r="N304" s="10">
        <f t="shared" si="211"/>
        <v>7.5724163122602866</v>
      </c>
      <c r="O304" s="10">
        <f t="shared" si="211"/>
        <v>7.0063401779424428</v>
      </c>
      <c r="P304" s="16">
        <f t="shared" si="202"/>
        <v>100.00000000000001</v>
      </c>
      <c r="R304" s="2"/>
      <c r="S304" s="2"/>
    </row>
    <row r="305" spans="1:19" s="11" customFormat="1" ht="16.05" customHeight="1" x14ac:dyDescent="0.2">
      <c r="A305" s="36"/>
      <c r="B305" s="45"/>
      <c r="C305" s="37" t="s">
        <v>117</v>
      </c>
      <c r="D305" s="10">
        <f>SUM(D311,D317,D323,D329,D335,D341,D347,D353,D359)</f>
        <v>9485.4999999999982</v>
      </c>
      <c r="E305" s="10">
        <f t="shared" ref="E305:O305" si="212">SUM(E311,E317,E323,E329,E335,E341,E347,E353,E359)</f>
        <v>8612.8000000000011</v>
      </c>
      <c r="F305" s="10">
        <f t="shared" si="212"/>
        <v>9534.2000000000007</v>
      </c>
      <c r="G305" s="10">
        <f t="shared" si="212"/>
        <v>9144.4</v>
      </c>
      <c r="H305" s="10">
        <f t="shared" si="212"/>
        <v>9629.2999999999993</v>
      </c>
      <c r="I305" s="10">
        <f t="shared" si="212"/>
        <v>9656.0999999999985</v>
      </c>
      <c r="J305" s="10">
        <f t="shared" si="212"/>
        <v>10231.6</v>
      </c>
      <c r="K305" s="10">
        <f t="shared" si="212"/>
        <v>9949.7000000000007</v>
      </c>
      <c r="L305" s="10">
        <f t="shared" si="212"/>
        <v>9824</v>
      </c>
      <c r="M305" s="10">
        <f t="shared" si="212"/>
        <v>10425.1</v>
      </c>
      <c r="N305" s="10">
        <f t="shared" si="212"/>
        <v>8416.6999999999989</v>
      </c>
      <c r="O305" s="10">
        <f t="shared" si="212"/>
        <v>7808.2000000000007</v>
      </c>
      <c r="P305" s="16">
        <f t="shared" si="202"/>
        <v>112717.59999999999</v>
      </c>
      <c r="R305" s="2"/>
      <c r="S305" s="2"/>
    </row>
    <row r="306" spans="1:19" s="11" customFormat="1" ht="16.05" customHeight="1" x14ac:dyDescent="0.2">
      <c r="A306" s="36"/>
      <c r="B306" s="39"/>
      <c r="C306" s="38" t="s">
        <v>22</v>
      </c>
      <c r="D306" s="10">
        <f t="shared" ref="D306:O306" si="213">IF(D305&lt;=0,"",D305/$P305%)</f>
        <v>8.4152785368034788</v>
      </c>
      <c r="E306" s="10">
        <f t="shared" si="213"/>
        <v>7.6410427475389842</v>
      </c>
      <c r="F306" s="10">
        <f t="shared" si="213"/>
        <v>8.4584838570019247</v>
      </c>
      <c r="G306" s="10">
        <f t="shared" si="213"/>
        <v>8.1126638608345107</v>
      </c>
      <c r="H306" s="10">
        <f t="shared" si="213"/>
        <v>8.5428539997302995</v>
      </c>
      <c r="I306" s="10">
        <f t="shared" si="213"/>
        <v>8.5666302334329334</v>
      </c>
      <c r="J306" s="10">
        <f t="shared" si="213"/>
        <v>9.0771982370100162</v>
      </c>
      <c r="K306" s="10">
        <f t="shared" si="213"/>
        <v>8.8271041966826846</v>
      </c>
      <c r="L306" s="10">
        <f t="shared" si="213"/>
        <v>8.7155865632341367</v>
      </c>
      <c r="M306" s="10">
        <f t="shared" si="213"/>
        <v>9.2488661930346296</v>
      </c>
      <c r="N306" s="10">
        <f t="shared" si="213"/>
        <v>7.4670681419760525</v>
      </c>
      <c r="O306" s="10">
        <f t="shared" si="213"/>
        <v>6.927223432720357</v>
      </c>
      <c r="P306" s="16">
        <f t="shared" si="202"/>
        <v>100.00000000000001</v>
      </c>
      <c r="R306" s="2"/>
      <c r="S306" s="2"/>
    </row>
    <row r="307" spans="1:19" s="11" customFormat="1" ht="16.05" customHeight="1" x14ac:dyDescent="0.2">
      <c r="A307" s="36"/>
      <c r="B307" s="36" t="s">
        <v>74</v>
      </c>
      <c r="C307" s="37" t="s">
        <v>21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16">
        <f t="shared" si="202"/>
        <v>0</v>
      </c>
      <c r="R307" s="2"/>
      <c r="S307" s="2"/>
    </row>
    <row r="308" spans="1:19" s="11" customFormat="1" ht="16.05" customHeight="1" x14ac:dyDescent="0.2">
      <c r="A308" s="36"/>
      <c r="B308" s="36"/>
      <c r="C308" s="38" t="s">
        <v>22</v>
      </c>
      <c r="D308" s="10" t="str">
        <f t="shared" ref="D308:O308" si="214">IF(D307&lt;=0,"",D307/$P307%)</f>
        <v/>
      </c>
      <c r="E308" s="10" t="str">
        <f t="shared" si="214"/>
        <v/>
      </c>
      <c r="F308" s="10" t="str">
        <f t="shared" si="214"/>
        <v/>
      </c>
      <c r="G308" s="10" t="str">
        <f t="shared" si="214"/>
        <v/>
      </c>
      <c r="H308" s="10" t="str">
        <f t="shared" si="214"/>
        <v/>
      </c>
      <c r="I308" s="10" t="str">
        <f t="shared" si="214"/>
        <v/>
      </c>
      <c r="J308" s="10" t="str">
        <f t="shared" si="214"/>
        <v/>
      </c>
      <c r="K308" s="10" t="str">
        <f t="shared" si="214"/>
        <v/>
      </c>
      <c r="L308" s="10" t="str">
        <f t="shared" si="214"/>
        <v/>
      </c>
      <c r="M308" s="10" t="str">
        <f t="shared" si="214"/>
        <v/>
      </c>
      <c r="N308" s="10" t="str">
        <f t="shared" si="214"/>
        <v/>
      </c>
      <c r="O308" s="10" t="str">
        <f t="shared" si="214"/>
        <v/>
      </c>
      <c r="P308" s="16">
        <f t="shared" si="202"/>
        <v>0</v>
      </c>
      <c r="R308" s="2"/>
      <c r="S308" s="2"/>
    </row>
    <row r="309" spans="1:19" s="11" customFormat="1" ht="16.05" customHeight="1" x14ac:dyDescent="0.2">
      <c r="A309" s="36"/>
      <c r="B309" s="36"/>
      <c r="C309" s="37" t="s">
        <v>23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16">
        <f t="shared" si="202"/>
        <v>0</v>
      </c>
      <c r="R309" s="2"/>
      <c r="S309" s="2"/>
    </row>
    <row r="310" spans="1:19" s="11" customFormat="1" ht="16.05" customHeight="1" x14ac:dyDescent="0.2">
      <c r="A310" s="36"/>
      <c r="B310" s="36"/>
      <c r="C310" s="38" t="s">
        <v>22</v>
      </c>
      <c r="D310" s="10" t="str">
        <f t="shared" ref="D310:O310" si="215">IF(D309&lt;=0,"",D309/$P309%)</f>
        <v/>
      </c>
      <c r="E310" s="10" t="str">
        <f t="shared" si="215"/>
        <v/>
      </c>
      <c r="F310" s="10" t="str">
        <f t="shared" si="215"/>
        <v/>
      </c>
      <c r="G310" s="10" t="str">
        <f t="shared" si="215"/>
        <v/>
      </c>
      <c r="H310" s="10" t="str">
        <f t="shared" si="215"/>
        <v/>
      </c>
      <c r="I310" s="10" t="str">
        <f t="shared" si="215"/>
        <v/>
      </c>
      <c r="J310" s="10" t="str">
        <f t="shared" si="215"/>
        <v/>
      </c>
      <c r="K310" s="10" t="str">
        <f t="shared" si="215"/>
        <v/>
      </c>
      <c r="L310" s="10" t="str">
        <f t="shared" si="215"/>
        <v/>
      </c>
      <c r="M310" s="10" t="str">
        <f t="shared" si="215"/>
        <v/>
      </c>
      <c r="N310" s="10" t="str">
        <f t="shared" si="215"/>
        <v/>
      </c>
      <c r="O310" s="10" t="str">
        <f t="shared" si="215"/>
        <v/>
      </c>
      <c r="P310" s="16">
        <f t="shared" si="202"/>
        <v>0</v>
      </c>
      <c r="R310" s="2"/>
      <c r="S310" s="2"/>
    </row>
    <row r="311" spans="1:19" s="11" customFormat="1" ht="16.05" customHeight="1" x14ac:dyDescent="0.2">
      <c r="A311" s="36"/>
      <c r="B311" s="36"/>
      <c r="C311" s="37" t="s">
        <v>24</v>
      </c>
      <c r="D311" s="9">
        <f>SUM(D309,D307)</f>
        <v>0</v>
      </c>
      <c r="E311" s="9">
        <f t="shared" ref="E311:O311" si="216">SUM(E309,E307)</f>
        <v>0</v>
      </c>
      <c r="F311" s="9">
        <f t="shared" si="216"/>
        <v>0</v>
      </c>
      <c r="G311" s="9">
        <f t="shared" si="216"/>
        <v>0</v>
      </c>
      <c r="H311" s="9">
        <f t="shared" si="216"/>
        <v>0</v>
      </c>
      <c r="I311" s="9">
        <f t="shared" si="216"/>
        <v>0</v>
      </c>
      <c r="J311" s="9">
        <f t="shared" si="216"/>
        <v>0</v>
      </c>
      <c r="K311" s="9">
        <f t="shared" si="216"/>
        <v>0</v>
      </c>
      <c r="L311" s="9">
        <f t="shared" si="216"/>
        <v>0</v>
      </c>
      <c r="M311" s="9">
        <f t="shared" si="216"/>
        <v>0</v>
      </c>
      <c r="N311" s="9">
        <f t="shared" si="216"/>
        <v>0</v>
      </c>
      <c r="O311" s="9">
        <f t="shared" si="216"/>
        <v>0</v>
      </c>
      <c r="P311" s="16">
        <f t="shared" si="202"/>
        <v>0</v>
      </c>
      <c r="R311" s="2"/>
      <c r="S311" s="2"/>
    </row>
    <row r="312" spans="1:19" s="11" customFormat="1" ht="16.05" customHeight="1" x14ac:dyDescent="0.2">
      <c r="A312" s="36"/>
      <c r="B312" s="40"/>
      <c r="C312" s="38" t="s">
        <v>22</v>
      </c>
      <c r="D312" s="10" t="str">
        <f t="shared" ref="D312:O312" si="217">IF(D311&lt;=0,"",D311/$P311%)</f>
        <v/>
      </c>
      <c r="E312" s="10" t="str">
        <f t="shared" si="217"/>
        <v/>
      </c>
      <c r="F312" s="10" t="str">
        <f t="shared" si="217"/>
        <v/>
      </c>
      <c r="G312" s="10" t="str">
        <f t="shared" si="217"/>
        <v/>
      </c>
      <c r="H312" s="10" t="str">
        <f t="shared" si="217"/>
        <v/>
      </c>
      <c r="I312" s="10" t="str">
        <f t="shared" si="217"/>
        <v/>
      </c>
      <c r="J312" s="10" t="str">
        <f t="shared" si="217"/>
        <v/>
      </c>
      <c r="K312" s="10" t="str">
        <f t="shared" si="217"/>
        <v/>
      </c>
      <c r="L312" s="10" t="str">
        <f t="shared" si="217"/>
        <v/>
      </c>
      <c r="M312" s="10" t="str">
        <f t="shared" si="217"/>
        <v/>
      </c>
      <c r="N312" s="10" t="str">
        <f t="shared" si="217"/>
        <v/>
      </c>
      <c r="O312" s="10" t="str">
        <f t="shared" si="217"/>
        <v/>
      </c>
      <c r="P312" s="16">
        <f t="shared" si="202"/>
        <v>0</v>
      </c>
      <c r="R312" s="2"/>
      <c r="S312" s="2"/>
    </row>
    <row r="313" spans="1:19" s="11" customFormat="1" ht="16.05" customHeight="1" x14ac:dyDescent="0.2">
      <c r="A313" s="36"/>
      <c r="B313" s="36" t="s">
        <v>75</v>
      </c>
      <c r="C313" s="37" t="s">
        <v>21</v>
      </c>
      <c r="D313" s="8">
        <v>1432.8</v>
      </c>
      <c r="E313" s="8">
        <v>1321.9</v>
      </c>
      <c r="F313" s="8">
        <v>1456.8</v>
      </c>
      <c r="G313" s="8">
        <v>1417.6</v>
      </c>
      <c r="H313" s="8">
        <v>1479</v>
      </c>
      <c r="I313" s="8">
        <v>1443.7</v>
      </c>
      <c r="J313" s="8">
        <v>1416.3000000000002</v>
      </c>
      <c r="K313" s="8">
        <v>1370.6000000000001</v>
      </c>
      <c r="L313" s="8">
        <v>1396.1999999999998</v>
      </c>
      <c r="M313" s="8">
        <v>1461</v>
      </c>
      <c r="N313" s="8">
        <v>1114.3</v>
      </c>
      <c r="O313" s="8">
        <v>1042.4000000000001</v>
      </c>
      <c r="P313" s="16">
        <f t="shared" si="202"/>
        <v>16352.6</v>
      </c>
      <c r="R313" s="2"/>
      <c r="S313" s="2"/>
    </row>
    <row r="314" spans="1:19" s="11" customFormat="1" ht="16.05" customHeight="1" x14ac:dyDescent="0.2">
      <c r="A314" s="36"/>
      <c r="B314" s="36"/>
      <c r="C314" s="38" t="s">
        <v>22</v>
      </c>
      <c r="D314" s="10">
        <f t="shared" ref="D314:O314" si="218">IF(D313&lt;=0,"",D313/$P313%)</f>
        <v>8.7619094211318078</v>
      </c>
      <c r="E314" s="10">
        <f t="shared" si="218"/>
        <v>8.0837298044347694</v>
      </c>
      <c r="F314" s="10">
        <f t="shared" si="218"/>
        <v>8.9086750730770632</v>
      </c>
      <c r="G314" s="10">
        <f t="shared" si="218"/>
        <v>8.6689578415664776</v>
      </c>
      <c r="H314" s="10">
        <f t="shared" si="218"/>
        <v>9.0444333011264266</v>
      </c>
      <c r="I314" s="10">
        <f t="shared" si="218"/>
        <v>8.8285654880569453</v>
      </c>
      <c r="J314" s="10">
        <f t="shared" si="218"/>
        <v>8.6610080354194441</v>
      </c>
      <c r="K314" s="10">
        <f t="shared" si="218"/>
        <v>8.3815417731736854</v>
      </c>
      <c r="L314" s="10">
        <f t="shared" si="218"/>
        <v>8.5380918019152894</v>
      </c>
      <c r="M314" s="10">
        <f t="shared" si="218"/>
        <v>8.9343590621674842</v>
      </c>
      <c r="N314" s="10">
        <f t="shared" si="218"/>
        <v>6.8142069151082998</v>
      </c>
      <c r="O314" s="10">
        <f t="shared" si="218"/>
        <v>6.3745214828223036</v>
      </c>
      <c r="P314" s="16">
        <f t="shared" si="202"/>
        <v>99.999999999999986</v>
      </c>
      <c r="R314" s="2"/>
      <c r="S314" s="2"/>
    </row>
    <row r="315" spans="1:19" s="11" customFormat="1" ht="16.05" customHeight="1" x14ac:dyDescent="0.2">
      <c r="A315" s="36"/>
      <c r="B315" s="36"/>
      <c r="C315" s="37" t="s">
        <v>23</v>
      </c>
      <c r="D315" s="8">
        <v>7975.4</v>
      </c>
      <c r="E315" s="8">
        <v>7220.4000000000005</v>
      </c>
      <c r="F315" s="8">
        <v>7997.7</v>
      </c>
      <c r="G315" s="8">
        <v>7652.4</v>
      </c>
      <c r="H315" s="8">
        <v>8077.7999999999993</v>
      </c>
      <c r="I315" s="8">
        <v>8141.5999999999995</v>
      </c>
      <c r="J315" s="8">
        <v>8750.7000000000007</v>
      </c>
      <c r="K315" s="8">
        <v>8505.5</v>
      </c>
      <c r="L315" s="8">
        <v>8355.7999999999993</v>
      </c>
      <c r="M315" s="8">
        <v>8887.6</v>
      </c>
      <c r="N315" s="8">
        <v>7248.4</v>
      </c>
      <c r="O315" s="8">
        <v>6711.9000000000005</v>
      </c>
      <c r="P315" s="16">
        <f t="shared" si="202"/>
        <v>95525.2</v>
      </c>
      <c r="R315" s="2"/>
      <c r="S315" s="2"/>
    </row>
    <row r="316" spans="1:19" s="11" customFormat="1" ht="16.05" customHeight="1" x14ac:dyDescent="0.2">
      <c r="A316" s="36"/>
      <c r="B316" s="36"/>
      <c r="C316" s="38" t="s">
        <v>22</v>
      </c>
      <c r="D316" s="10">
        <f t="shared" ref="D316:O318" si="219">IF(D315&lt;=0,"",D315/$P315%)</f>
        <v>8.3490011012800807</v>
      </c>
      <c r="E316" s="10">
        <f t="shared" si="219"/>
        <v>7.5586337427191994</v>
      </c>
      <c r="F316" s="10">
        <f t="shared" si="219"/>
        <v>8.3723457265726751</v>
      </c>
      <c r="G316" s="10">
        <f t="shared" si="219"/>
        <v>8.0108704300017166</v>
      </c>
      <c r="H316" s="10">
        <f t="shared" si="219"/>
        <v>8.4561979456729741</v>
      </c>
      <c r="I316" s="10">
        <f t="shared" si="219"/>
        <v>8.5229866045818277</v>
      </c>
      <c r="J316" s="10">
        <f t="shared" si="219"/>
        <v>9.1606193967665082</v>
      </c>
      <c r="K316" s="10">
        <f t="shared" si="219"/>
        <v>8.9039332029663374</v>
      </c>
      <c r="L316" s="10">
        <f t="shared" si="219"/>
        <v>8.7472206286927427</v>
      </c>
      <c r="M316" s="10">
        <f t="shared" si="219"/>
        <v>9.3039323654909918</v>
      </c>
      <c r="N316" s="10">
        <f t="shared" si="219"/>
        <v>7.5879453798578806</v>
      </c>
      <c r="O316" s="10">
        <f t="shared" si="219"/>
        <v>7.0263134753970693</v>
      </c>
      <c r="P316" s="16">
        <f t="shared" si="202"/>
        <v>100.00000000000001</v>
      </c>
      <c r="R316" s="2"/>
      <c r="S316" s="2"/>
    </row>
    <row r="317" spans="1:19" s="11" customFormat="1" ht="16.05" customHeight="1" x14ac:dyDescent="0.2">
      <c r="A317" s="36"/>
      <c r="B317" s="36"/>
      <c r="C317" s="37" t="s">
        <v>24</v>
      </c>
      <c r="D317" s="9">
        <f>SUM(D315,D313)</f>
        <v>9408.1999999999989</v>
      </c>
      <c r="E317" s="9">
        <f t="shared" ref="E317:O317" si="220">SUM(E315,E313)</f>
        <v>8542.3000000000011</v>
      </c>
      <c r="F317" s="9">
        <f t="shared" si="220"/>
        <v>9454.5</v>
      </c>
      <c r="G317" s="9">
        <f t="shared" si="220"/>
        <v>9070</v>
      </c>
      <c r="H317" s="9">
        <f t="shared" si="220"/>
        <v>9556.7999999999993</v>
      </c>
      <c r="I317" s="9">
        <f t="shared" si="220"/>
        <v>9585.2999999999993</v>
      </c>
      <c r="J317" s="9">
        <f t="shared" si="220"/>
        <v>10167</v>
      </c>
      <c r="K317" s="9">
        <f t="shared" si="220"/>
        <v>9876.1</v>
      </c>
      <c r="L317" s="9">
        <f t="shared" si="220"/>
        <v>9752</v>
      </c>
      <c r="M317" s="9">
        <f t="shared" si="220"/>
        <v>10348.6</v>
      </c>
      <c r="N317" s="9">
        <f t="shared" si="220"/>
        <v>8362.6999999999989</v>
      </c>
      <c r="O317" s="9">
        <f t="shared" si="220"/>
        <v>7754.3000000000011</v>
      </c>
      <c r="P317" s="16">
        <f t="shared" si="202"/>
        <v>111877.80000000002</v>
      </c>
      <c r="R317" s="2"/>
      <c r="S317" s="2"/>
    </row>
    <row r="318" spans="1:19" s="11" customFormat="1" ht="16.05" customHeight="1" x14ac:dyDescent="0.2">
      <c r="A318" s="36"/>
      <c r="B318" s="40"/>
      <c r="C318" s="38" t="s">
        <v>22</v>
      </c>
      <c r="D318" s="10">
        <f t="shared" si="219"/>
        <v>8.4093537770674764</v>
      </c>
      <c r="E318" s="10">
        <f t="shared" si="219"/>
        <v>7.6353843211074937</v>
      </c>
      <c r="F318" s="10">
        <f t="shared" si="219"/>
        <v>8.4507382161608451</v>
      </c>
      <c r="G318" s="10">
        <f t="shared" si="219"/>
        <v>8.1070596668865473</v>
      </c>
      <c r="H318" s="10">
        <f t="shared" si="219"/>
        <v>8.5421772684124981</v>
      </c>
      <c r="I318" s="10">
        <f t="shared" si="219"/>
        <v>8.5676514911805537</v>
      </c>
      <c r="J318" s="10">
        <f t="shared" si="219"/>
        <v>9.0875937853622411</v>
      </c>
      <c r="K318" s="10">
        <f t="shared" si="219"/>
        <v>8.8275779466525073</v>
      </c>
      <c r="L318" s="10">
        <f t="shared" si="219"/>
        <v>8.7166533485642343</v>
      </c>
      <c r="M318" s="10">
        <f t="shared" si="219"/>
        <v>9.2499137451755384</v>
      </c>
      <c r="N318" s="10">
        <f t="shared" si="219"/>
        <v>7.4748520260498479</v>
      </c>
      <c r="O318" s="10">
        <f t="shared" si="219"/>
        <v>6.9310444073801944</v>
      </c>
      <c r="P318" s="16">
        <f t="shared" si="202"/>
        <v>99.999999999999986</v>
      </c>
      <c r="R318" s="2"/>
      <c r="S318" s="2"/>
    </row>
    <row r="319" spans="1:19" s="11" customFormat="1" ht="16.05" customHeight="1" x14ac:dyDescent="0.2">
      <c r="A319" s="36"/>
      <c r="B319" s="36" t="s">
        <v>76</v>
      </c>
      <c r="C319" s="37" t="s">
        <v>21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16">
        <f t="shared" si="202"/>
        <v>0</v>
      </c>
      <c r="R319" s="2"/>
      <c r="S319" s="2"/>
    </row>
    <row r="320" spans="1:19" s="11" customFormat="1" ht="16.05" customHeight="1" x14ac:dyDescent="0.2">
      <c r="A320" s="36"/>
      <c r="B320" s="36"/>
      <c r="C320" s="38" t="s">
        <v>22</v>
      </c>
      <c r="D320" s="10" t="str">
        <f t="shared" ref="D320:O320" si="221">IF(D319&lt;=0,"",D319/$P319%)</f>
        <v/>
      </c>
      <c r="E320" s="10" t="str">
        <f t="shared" si="221"/>
        <v/>
      </c>
      <c r="F320" s="10" t="str">
        <f t="shared" si="221"/>
        <v/>
      </c>
      <c r="G320" s="10" t="str">
        <f t="shared" si="221"/>
        <v/>
      </c>
      <c r="H320" s="10" t="str">
        <f t="shared" si="221"/>
        <v/>
      </c>
      <c r="I320" s="10" t="str">
        <f t="shared" si="221"/>
        <v/>
      </c>
      <c r="J320" s="10" t="str">
        <f t="shared" si="221"/>
        <v/>
      </c>
      <c r="K320" s="10" t="str">
        <f t="shared" si="221"/>
        <v/>
      </c>
      <c r="L320" s="10" t="str">
        <f t="shared" si="221"/>
        <v/>
      </c>
      <c r="M320" s="10" t="str">
        <f t="shared" si="221"/>
        <v/>
      </c>
      <c r="N320" s="10" t="str">
        <f t="shared" si="221"/>
        <v/>
      </c>
      <c r="O320" s="10" t="str">
        <f t="shared" si="221"/>
        <v/>
      </c>
      <c r="P320" s="16">
        <f t="shared" si="202"/>
        <v>0</v>
      </c>
      <c r="R320" s="2"/>
      <c r="S320" s="2"/>
    </row>
    <row r="321" spans="1:19" s="11" customFormat="1" ht="16.05" customHeight="1" x14ac:dyDescent="0.2">
      <c r="A321" s="36"/>
      <c r="B321" s="36"/>
      <c r="C321" s="37" t="s">
        <v>23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16">
        <f t="shared" si="202"/>
        <v>0</v>
      </c>
      <c r="R321" s="2"/>
      <c r="S321" s="2"/>
    </row>
    <row r="322" spans="1:19" s="11" customFormat="1" ht="16.05" customHeight="1" x14ac:dyDescent="0.2">
      <c r="A322" s="36"/>
      <c r="B322" s="36"/>
      <c r="C322" s="38" t="s">
        <v>22</v>
      </c>
      <c r="D322" s="10" t="str">
        <f t="shared" ref="D322:O322" si="222">IF(D321&lt;=0,"",D321/$P321%)</f>
        <v/>
      </c>
      <c r="E322" s="10" t="str">
        <f t="shared" si="222"/>
        <v/>
      </c>
      <c r="F322" s="10" t="str">
        <f t="shared" si="222"/>
        <v/>
      </c>
      <c r="G322" s="10" t="str">
        <f t="shared" si="222"/>
        <v/>
      </c>
      <c r="H322" s="10" t="str">
        <f t="shared" si="222"/>
        <v/>
      </c>
      <c r="I322" s="10" t="str">
        <f t="shared" si="222"/>
        <v/>
      </c>
      <c r="J322" s="10" t="str">
        <f t="shared" si="222"/>
        <v/>
      </c>
      <c r="K322" s="10" t="str">
        <f t="shared" si="222"/>
        <v/>
      </c>
      <c r="L322" s="10" t="str">
        <f t="shared" si="222"/>
        <v/>
      </c>
      <c r="M322" s="10" t="str">
        <f t="shared" si="222"/>
        <v/>
      </c>
      <c r="N322" s="10" t="str">
        <f t="shared" si="222"/>
        <v/>
      </c>
      <c r="O322" s="10" t="str">
        <f t="shared" si="222"/>
        <v/>
      </c>
      <c r="P322" s="16">
        <f t="shared" si="202"/>
        <v>0</v>
      </c>
      <c r="R322" s="2"/>
      <c r="S322" s="2"/>
    </row>
    <row r="323" spans="1:19" s="11" customFormat="1" ht="16.05" customHeight="1" x14ac:dyDescent="0.2">
      <c r="A323" s="36"/>
      <c r="B323" s="36"/>
      <c r="C323" s="37" t="s">
        <v>24</v>
      </c>
      <c r="D323" s="9">
        <f>SUM(D321,D319)</f>
        <v>0</v>
      </c>
      <c r="E323" s="9">
        <f t="shared" ref="E323:O323" si="223">SUM(E321,E319)</f>
        <v>0</v>
      </c>
      <c r="F323" s="9">
        <f t="shared" si="223"/>
        <v>0</v>
      </c>
      <c r="G323" s="9">
        <f t="shared" si="223"/>
        <v>0</v>
      </c>
      <c r="H323" s="9">
        <f t="shared" si="223"/>
        <v>0</v>
      </c>
      <c r="I323" s="9">
        <f t="shared" si="223"/>
        <v>0</v>
      </c>
      <c r="J323" s="9">
        <f t="shared" si="223"/>
        <v>0</v>
      </c>
      <c r="K323" s="9">
        <f t="shared" si="223"/>
        <v>0</v>
      </c>
      <c r="L323" s="9">
        <f t="shared" si="223"/>
        <v>0</v>
      </c>
      <c r="M323" s="9">
        <f t="shared" si="223"/>
        <v>0</v>
      </c>
      <c r="N323" s="9">
        <f t="shared" si="223"/>
        <v>0</v>
      </c>
      <c r="O323" s="9">
        <f t="shared" si="223"/>
        <v>0</v>
      </c>
      <c r="P323" s="16">
        <f t="shared" si="202"/>
        <v>0</v>
      </c>
      <c r="R323" s="2"/>
      <c r="S323" s="2"/>
    </row>
    <row r="324" spans="1:19" s="11" customFormat="1" ht="16.05" customHeight="1" x14ac:dyDescent="0.2">
      <c r="A324" s="36"/>
      <c r="B324" s="40"/>
      <c r="C324" s="38" t="s">
        <v>22</v>
      </c>
      <c r="D324" s="10" t="str">
        <f t="shared" ref="D324:O324" si="224">IF(D323&lt;=0,"",D323/$P323%)</f>
        <v/>
      </c>
      <c r="E324" s="10" t="str">
        <f t="shared" si="224"/>
        <v/>
      </c>
      <c r="F324" s="10" t="str">
        <f t="shared" si="224"/>
        <v/>
      </c>
      <c r="G324" s="10" t="str">
        <f t="shared" si="224"/>
        <v/>
      </c>
      <c r="H324" s="10" t="str">
        <f t="shared" si="224"/>
        <v/>
      </c>
      <c r="I324" s="10" t="str">
        <f t="shared" si="224"/>
        <v/>
      </c>
      <c r="J324" s="10" t="str">
        <f t="shared" si="224"/>
        <v/>
      </c>
      <c r="K324" s="10" t="str">
        <f t="shared" si="224"/>
        <v/>
      </c>
      <c r="L324" s="10" t="str">
        <f t="shared" si="224"/>
        <v/>
      </c>
      <c r="M324" s="10" t="str">
        <f t="shared" si="224"/>
        <v/>
      </c>
      <c r="N324" s="10" t="str">
        <f t="shared" si="224"/>
        <v/>
      </c>
      <c r="O324" s="10" t="str">
        <f t="shared" si="224"/>
        <v/>
      </c>
      <c r="P324" s="16">
        <f t="shared" si="202"/>
        <v>0</v>
      </c>
      <c r="R324" s="2"/>
      <c r="S324" s="2"/>
    </row>
    <row r="325" spans="1:19" s="11" customFormat="1" ht="16.05" customHeight="1" x14ac:dyDescent="0.2">
      <c r="A325" s="36"/>
      <c r="B325" s="36" t="s">
        <v>77</v>
      </c>
      <c r="C325" s="37" t="s">
        <v>21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16">
        <f t="shared" si="202"/>
        <v>0</v>
      </c>
      <c r="R325" s="2"/>
      <c r="S325" s="2"/>
    </row>
    <row r="326" spans="1:19" s="11" customFormat="1" ht="16.05" customHeight="1" x14ac:dyDescent="0.2">
      <c r="A326" s="36"/>
      <c r="B326" s="36"/>
      <c r="C326" s="38" t="s">
        <v>22</v>
      </c>
      <c r="D326" s="10" t="str">
        <f t="shared" ref="D326:O326" si="225">IF(D325&lt;=0,"",D325/$P325%)</f>
        <v/>
      </c>
      <c r="E326" s="10" t="str">
        <f t="shared" si="225"/>
        <v/>
      </c>
      <c r="F326" s="10" t="str">
        <f t="shared" si="225"/>
        <v/>
      </c>
      <c r="G326" s="10" t="str">
        <f t="shared" si="225"/>
        <v/>
      </c>
      <c r="H326" s="10" t="str">
        <f t="shared" si="225"/>
        <v/>
      </c>
      <c r="I326" s="10" t="str">
        <f t="shared" si="225"/>
        <v/>
      </c>
      <c r="J326" s="10" t="str">
        <f t="shared" si="225"/>
        <v/>
      </c>
      <c r="K326" s="10" t="str">
        <f t="shared" si="225"/>
        <v/>
      </c>
      <c r="L326" s="10" t="str">
        <f t="shared" si="225"/>
        <v/>
      </c>
      <c r="M326" s="10" t="str">
        <f t="shared" si="225"/>
        <v/>
      </c>
      <c r="N326" s="10" t="str">
        <f t="shared" si="225"/>
        <v/>
      </c>
      <c r="O326" s="10" t="str">
        <f t="shared" si="225"/>
        <v/>
      </c>
      <c r="P326" s="16">
        <f t="shared" si="202"/>
        <v>0</v>
      </c>
      <c r="R326" s="2"/>
      <c r="S326" s="2"/>
    </row>
    <row r="327" spans="1:19" s="11" customFormat="1" ht="16.05" customHeight="1" x14ac:dyDescent="0.2">
      <c r="A327" s="36"/>
      <c r="B327" s="36"/>
      <c r="C327" s="37" t="s">
        <v>23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16">
        <f t="shared" si="202"/>
        <v>0</v>
      </c>
      <c r="R327" s="2"/>
      <c r="S327" s="2"/>
    </row>
    <row r="328" spans="1:19" s="11" customFormat="1" ht="16.05" customHeight="1" x14ac:dyDescent="0.2">
      <c r="A328" s="36"/>
      <c r="B328" s="36"/>
      <c r="C328" s="38" t="s">
        <v>22</v>
      </c>
      <c r="D328" s="10" t="str">
        <f t="shared" ref="D328:O328" si="226">IF(D327&lt;=0,"",D327/$P327%)</f>
        <v/>
      </c>
      <c r="E328" s="10" t="str">
        <f t="shared" si="226"/>
        <v/>
      </c>
      <c r="F328" s="10" t="str">
        <f t="shared" si="226"/>
        <v/>
      </c>
      <c r="G328" s="10" t="str">
        <f t="shared" si="226"/>
        <v/>
      </c>
      <c r="H328" s="10" t="str">
        <f t="shared" si="226"/>
        <v/>
      </c>
      <c r="I328" s="10" t="str">
        <f t="shared" si="226"/>
        <v/>
      </c>
      <c r="J328" s="10" t="str">
        <f t="shared" si="226"/>
        <v/>
      </c>
      <c r="K328" s="10" t="str">
        <f t="shared" si="226"/>
        <v/>
      </c>
      <c r="L328" s="10" t="str">
        <f t="shared" si="226"/>
        <v/>
      </c>
      <c r="M328" s="10" t="str">
        <f t="shared" si="226"/>
        <v/>
      </c>
      <c r="N328" s="10" t="str">
        <f t="shared" si="226"/>
        <v/>
      </c>
      <c r="O328" s="10" t="str">
        <f t="shared" si="226"/>
        <v/>
      </c>
      <c r="P328" s="16">
        <f t="shared" si="202"/>
        <v>0</v>
      </c>
      <c r="R328" s="2"/>
      <c r="S328" s="2"/>
    </row>
    <row r="329" spans="1:19" s="11" customFormat="1" ht="16.05" customHeight="1" x14ac:dyDescent="0.2">
      <c r="A329" s="36"/>
      <c r="B329" s="36"/>
      <c r="C329" s="37" t="s">
        <v>24</v>
      </c>
      <c r="D329" s="9">
        <f>SUM(D327,D325)</f>
        <v>0</v>
      </c>
      <c r="E329" s="9">
        <f t="shared" ref="E329:O329" si="227">SUM(E327,E325)</f>
        <v>0</v>
      </c>
      <c r="F329" s="9">
        <f t="shared" si="227"/>
        <v>0</v>
      </c>
      <c r="G329" s="9">
        <f t="shared" si="227"/>
        <v>0</v>
      </c>
      <c r="H329" s="9">
        <f t="shared" si="227"/>
        <v>0</v>
      </c>
      <c r="I329" s="9">
        <f t="shared" si="227"/>
        <v>0</v>
      </c>
      <c r="J329" s="9">
        <f t="shared" si="227"/>
        <v>0</v>
      </c>
      <c r="K329" s="9">
        <f t="shared" si="227"/>
        <v>0</v>
      </c>
      <c r="L329" s="9">
        <f t="shared" si="227"/>
        <v>0</v>
      </c>
      <c r="M329" s="9">
        <f t="shared" si="227"/>
        <v>0</v>
      </c>
      <c r="N329" s="9">
        <f t="shared" si="227"/>
        <v>0</v>
      </c>
      <c r="O329" s="9">
        <f t="shared" si="227"/>
        <v>0</v>
      </c>
      <c r="P329" s="16">
        <f t="shared" si="202"/>
        <v>0</v>
      </c>
      <c r="R329" s="2"/>
      <c r="S329" s="2"/>
    </row>
    <row r="330" spans="1:19" s="11" customFormat="1" ht="16.05" customHeight="1" x14ac:dyDescent="0.2">
      <c r="A330" s="36"/>
      <c r="B330" s="40"/>
      <c r="C330" s="38" t="s">
        <v>22</v>
      </c>
      <c r="D330" s="10" t="str">
        <f t="shared" ref="D330:O330" si="228">IF(D329&lt;=0,"",D329/$P329%)</f>
        <v/>
      </c>
      <c r="E330" s="10" t="str">
        <f t="shared" si="228"/>
        <v/>
      </c>
      <c r="F330" s="10" t="str">
        <f t="shared" si="228"/>
        <v/>
      </c>
      <c r="G330" s="10" t="str">
        <f t="shared" si="228"/>
        <v/>
      </c>
      <c r="H330" s="10" t="str">
        <f t="shared" si="228"/>
        <v/>
      </c>
      <c r="I330" s="10" t="str">
        <f t="shared" si="228"/>
        <v/>
      </c>
      <c r="J330" s="10" t="str">
        <f t="shared" si="228"/>
        <v/>
      </c>
      <c r="K330" s="10" t="str">
        <f t="shared" si="228"/>
        <v/>
      </c>
      <c r="L330" s="10" t="str">
        <f t="shared" si="228"/>
        <v/>
      </c>
      <c r="M330" s="10" t="str">
        <f t="shared" si="228"/>
        <v/>
      </c>
      <c r="N330" s="10" t="str">
        <f t="shared" si="228"/>
        <v/>
      </c>
      <c r="O330" s="10" t="str">
        <f t="shared" si="228"/>
        <v/>
      </c>
      <c r="P330" s="16">
        <f t="shared" si="202"/>
        <v>0</v>
      </c>
      <c r="R330" s="2"/>
      <c r="S330" s="2"/>
    </row>
    <row r="331" spans="1:19" s="11" customFormat="1" ht="16.05" customHeight="1" x14ac:dyDescent="0.2">
      <c r="A331" s="36"/>
      <c r="B331" s="36" t="s">
        <v>78</v>
      </c>
      <c r="C331" s="37" t="s">
        <v>21</v>
      </c>
      <c r="D331" s="8">
        <v>1.5</v>
      </c>
      <c r="E331" s="8">
        <v>2</v>
      </c>
      <c r="F331" s="8">
        <v>1.5</v>
      </c>
      <c r="G331" s="8">
        <v>1.5</v>
      </c>
      <c r="H331" s="8">
        <v>2</v>
      </c>
      <c r="I331" s="8">
        <v>2</v>
      </c>
      <c r="J331" s="8">
        <v>1</v>
      </c>
      <c r="K331" s="8">
        <v>1.5</v>
      </c>
      <c r="L331" s="8">
        <v>1.5</v>
      </c>
      <c r="M331" s="8">
        <v>2</v>
      </c>
      <c r="N331" s="8">
        <v>1.5</v>
      </c>
      <c r="O331" s="8">
        <v>2</v>
      </c>
      <c r="P331" s="16">
        <f t="shared" si="202"/>
        <v>20</v>
      </c>
      <c r="R331" s="2"/>
      <c r="S331" s="2"/>
    </row>
    <row r="332" spans="1:19" s="11" customFormat="1" ht="16.05" customHeight="1" x14ac:dyDescent="0.2">
      <c r="A332" s="36"/>
      <c r="B332" s="36"/>
      <c r="C332" s="38" t="s">
        <v>22</v>
      </c>
      <c r="D332" s="10">
        <f t="shared" ref="D332:O332" si="229">IF(D331&lt;=0,"",D331/$P331%)</f>
        <v>7.5</v>
      </c>
      <c r="E332" s="10">
        <f t="shared" si="229"/>
        <v>10</v>
      </c>
      <c r="F332" s="10">
        <f t="shared" si="229"/>
        <v>7.5</v>
      </c>
      <c r="G332" s="10">
        <f t="shared" si="229"/>
        <v>7.5</v>
      </c>
      <c r="H332" s="10">
        <f t="shared" si="229"/>
        <v>10</v>
      </c>
      <c r="I332" s="10">
        <f t="shared" si="229"/>
        <v>10</v>
      </c>
      <c r="J332" s="10">
        <f t="shared" si="229"/>
        <v>5</v>
      </c>
      <c r="K332" s="10">
        <f t="shared" si="229"/>
        <v>7.5</v>
      </c>
      <c r="L332" s="10">
        <f t="shared" si="229"/>
        <v>7.5</v>
      </c>
      <c r="M332" s="10">
        <f t="shared" si="229"/>
        <v>10</v>
      </c>
      <c r="N332" s="10">
        <f t="shared" si="229"/>
        <v>7.5</v>
      </c>
      <c r="O332" s="10">
        <f t="shared" si="229"/>
        <v>10</v>
      </c>
      <c r="P332" s="16">
        <f t="shared" si="202"/>
        <v>100</v>
      </c>
      <c r="R332" s="2"/>
      <c r="S332" s="2"/>
    </row>
    <row r="333" spans="1:19" s="11" customFormat="1" ht="16.05" customHeight="1" x14ac:dyDescent="0.2">
      <c r="A333" s="36"/>
      <c r="B333" s="36"/>
      <c r="C333" s="37" t="s">
        <v>23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  <c r="P333" s="16">
        <f t="shared" si="202"/>
        <v>0</v>
      </c>
      <c r="R333" s="2"/>
      <c r="S333" s="2"/>
    </row>
    <row r="334" spans="1:19" s="11" customFormat="1" ht="16.05" customHeight="1" x14ac:dyDescent="0.2">
      <c r="A334" s="36"/>
      <c r="B334" s="36"/>
      <c r="C334" s="38" t="s">
        <v>22</v>
      </c>
      <c r="D334" s="10" t="str">
        <f>IF(D333&lt;=0,"",D333/$P333%)</f>
        <v/>
      </c>
      <c r="E334" s="10" t="str">
        <f t="shared" ref="E334:O334" si="230">IF(E333&lt;=0,"",E333/$P333%)</f>
        <v/>
      </c>
      <c r="F334" s="10" t="str">
        <f t="shared" si="230"/>
        <v/>
      </c>
      <c r="G334" s="10" t="str">
        <f t="shared" si="230"/>
        <v/>
      </c>
      <c r="H334" s="10" t="str">
        <f t="shared" si="230"/>
        <v/>
      </c>
      <c r="I334" s="10" t="str">
        <f t="shared" si="230"/>
        <v/>
      </c>
      <c r="J334" s="10" t="str">
        <f t="shared" si="230"/>
        <v/>
      </c>
      <c r="K334" s="10" t="str">
        <f t="shared" si="230"/>
        <v/>
      </c>
      <c r="L334" s="10" t="str">
        <f t="shared" si="230"/>
        <v/>
      </c>
      <c r="M334" s="10" t="str">
        <f t="shared" si="230"/>
        <v/>
      </c>
      <c r="N334" s="10" t="str">
        <f t="shared" si="230"/>
        <v/>
      </c>
      <c r="O334" s="10" t="str">
        <f t="shared" si="230"/>
        <v/>
      </c>
      <c r="P334" s="16">
        <f t="shared" si="202"/>
        <v>0</v>
      </c>
      <c r="R334" s="2"/>
      <c r="S334" s="2"/>
    </row>
    <row r="335" spans="1:19" s="11" customFormat="1" ht="16.05" customHeight="1" x14ac:dyDescent="0.2">
      <c r="A335" s="36"/>
      <c r="B335" s="36"/>
      <c r="C335" s="37" t="s">
        <v>24</v>
      </c>
      <c r="D335" s="9">
        <f>SUM(D333,D331)</f>
        <v>1.5</v>
      </c>
      <c r="E335" s="9">
        <f t="shared" ref="E335:O335" si="231">SUM(E333,E331)</f>
        <v>2</v>
      </c>
      <c r="F335" s="9">
        <f t="shared" si="231"/>
        <v>1.5</v>
      </c>
      <c r="G335" s="9">
        <f t="shared" si="231"/>
        <v>1.5</v>
      </c>
      <c r="H335" s="9">
        <f t="shared" si="231"/>
        <v>2</v>
      </c>
      <c r="I335" s="9">
        <f t="shared" si="231"/>
        <v>2</v>
      </c>
      <c r="J335" s="9">
        <f t="shared" si="231"/>
        <v>1</v>
      </c>
      <c r="K335" s="9">
        <f t="shared" si="231"/>
        <v>1.5</v>
      </c>
      <c r="L335" s="9">
        <f t="shared" si="231"/>
        <v>1.5</v>
      </c>
      <c r="M335" s="9">
        <f t="shared" si="231"/>
        <v>2</v>
      </c>
      <c r="N335" s="9">
        <f t="shared" si="231"/>
        <v>1.5</v>
      </c>
      <c r="O335" s="9">
        <f t="shared" si="231"/>
        <v>2</v>
      </c>
      <c r="P335" s="16">
        <f t="shared" si="202"/>
        <v>20</v>
      </c>
      <c r="R335" s="2"/>
      <c r="S335" s="2"/>
    </row>
    <row r="336" spans="1:19" s="11" customFormat="1" ht="16.05" customHeight="1" x14ac:dyDescent="0.2">
      <c r="A336" s="36"/>
      <c r="B336" s="40"/>
      <c r="C336" s="38" t="s">
        <v>22</v>
      </c>
      <c r="D336" s="10">
        <f t="shared" ref="D336:O336" si="232">IF(D335&lt;=0,"",D335/$P335%)</f>
        <v>7.5</v>
      </c>
      <c r="E336" s="10">
        <f t="shared" si="232"/>
        <v>10</v>
      </c>
      <c r="F336" s="10">
        <f t="shared" si="232"/>
        <v>7.5</v>
      </c>
      <c r="G336" s="10">
        <f t="shared" si="232"/>
        <v>7.5</v>
      </c>
      <c r="H336" s="10">
        <f t="shared" si="232"/>
        <v>10</v>
      </c>
      <c r="I336" s="10">
        <f t="shared" si="232"/>
        <v>10</v>
      </c>
      <c r="J336" s="10">
        <f t="shared" si="232"/>
        <v>5</v>
      </c>
      <c r="K336" s="10">
        <f t="shared" si="232"/>
        <v>7.5</v>
      </c>
      <c r="L336" s="10">
        <f t="shared" si="232"/>
        <v>7.5</v>
      </c>
      <c r="M336" s="10">
        <f t="shared" si="232"/>
        <v>10</v>
      </c>
      <c r="N336" s="10">
        <f t="shared" si="232"/>
        <v>7.5</v>
      </c>
      <c r="O336" s="10">
        <f t="shared" si="232"/>
        <v>10</v>
      </c>
      <c r="P336" s="16">
        <f t="shared" si="202"/>
        <v>100</v>
      </c>
      <c r="R336" s="2"/>
      <c r="S336" s="2"/>
    </row>
    <row r="337" spans="1:19" s="11" customFormat="1" ht="16.05" customHeight="1" x14ac:dyDescent="0.2">
      <c r="A337" s="36"/>
      <c r="B337" s="36" t="s">
        <v>79</v>
      </c>
      <c r="C337" s="37" t="s">
        <v>21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v>0</v>
      </c>
      <c r="P337" s="16">
        <f t="shared" si="202"/>
        <v>0</v>
      </c>
      <c r="R337" s="2"/>
      <c r="S337" s="2"/>
    </row>
    <row r="338" spans="1:19" s="11" customFormat="1" ht="16.05" customHeight="1" x14ac:dyDescent="0.2">
      <c r="A338" s="36"/>
      <c r="B338" s="36"/>
      <c r="C338" s="38" t="s">
        <v>22</v>
      </c>
      <c r="D338" s="10" t="str">
        <f>IF(D337&lt;=0,"",D337/$P337%)</f>
        <v/>
      </c>
      <c r="E338" s="10" t="str">
        <f t="shared" ref="E338:O338" si="233">IF(E337&lt;=0,"",E337/$P337%)</f>
        <v/>
      </c>
      <c r="F338" s="10" t="str">
        <f t="shared" si="233"/>
        <v/>
      </c>
      <c r="G338" s="10" t="str">
        <f t="shared" si="233"/>
        <v/>
      </c>
      <c r="H338" s="10" t="str">
        <f t="shared" si="233"/>
        <v/>
      </c>
      <c r="I338" s="10" t="str">
        <f t="shared" si="233"/>
        <v/>
      </c>
      <c r="J338" s="10" t="str">
        <f t="shared" si="233"/>
        <v/>
      </c>
      <c r="K338" s="10" t="str">
        <f t="shared" si="233"/>
        <v/>
      </c>
      <c r="L338" s="10" t="str">
        <f t="shared" si="233"/>
        <v/>
      </c>
      <c r="M338" s="10" t="str">
        <f t="shared" si="233"/>
        <v/>
      </c>
      <c r="N338" s="10" t="str">
        <f t="shared" si="233"/>
        <v/>
      </c>
      <c r="O338" s="10" t="str">
        <f t="shared" si="233"/>
        <v/>
      </c>
      <c r="P338" s="16">
        <f t="shared" si="202"/>
        <v>0</v>
      </c>
      <c r="R338" s="2"/>
      <c r="S338" s="2"/>
    </row>
    <row r="339" spans="1:19" s="11" customFormat="1" ht="16.05" customHeight="1" x14ac:dyDescent="0.2">
      <c r="A339" s="36"/>
      <c r="B339" s="36"/>
      <c r="C339" s="37" t="s">
        <v>23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16">
        <f t="shared" si="202"/>
        <v>0</v>
      </c>
      <c r="R339" s="2"/>
      <c r="S339" s="2"/>
    </row>
    <row r="340" spans="1:19" s="11" customFormat="1" ht="16.05" customHeight="1" x14ac:dyDescent="0.2">
      <c r="A340" s="36"/>
      <c r="B340" s="36"/>
      <c r="C340" s="38" t="s">
        <v>22</v>
      </c>
      <c r="D340" s="10" t="str">
        <f t="shared" ref="D340:O340" si="234">IF(D339&lt;=0,"",D339/$P339%)</f>
        <v/>
      </c>
      <c r="E340" s="10" t="str">
        <f t="shared" si="234"/>
        <v/>
      </c>
      <c r="F340" s="10" t="str">
        <f t="shared" si="234"/>
        <v/>
      </c>
      <c r="G340" s="10" t="str">
        <f t="shared" si="234"/>
        <v/>
      </c>
      <c r="H340" s="10" t="str">
        <f t="shared" si="234"/>
        <v/>
      </c>
      <c r="I340" s="10" t="str">
        <f t="shared" si="234"/>
        <v/>
      </c>
      <c r="J340" s="10" t="str">
        <f t="shared" si="234"/>
        <v/>
      </c>
      <c r="K340" s="10" t="str">
        <f t="shared" si="234"/>
        <v/>
      </c>
      <c r="L340" s="10" t="str">
        <f t="shared" si="234"/>
        <v/>
      </c>
      <c r="M340" s="10" t="str">
        <f t="shared" si="234"/>
        <v/>
      </c>
      <c r="N340" s="10" t="str">
        <f t="shared" si="234"/>
        <v/>
      </c>
      <c r="O340" s="10" t="str">
        <f t="shared" si="234"/>
        <v/>
      </c>
      <c r="P340" s="16">
        <f t="shared" si="202"/>
        <v>0</v>
      </c>
      <c r="R340" s="2"/>
      <c r="S340" s="2"/>
    </row>
    <row r="341" spans="1:19" s="11" customFormat="1" ht="16.05" customHeight="1" x14ac:dyDescent="0.2">
      <c r="A341" s="36"/>
      <c r="B341" s="36"/>
      <c r="C341" s="37" t="s">
        <v>24</v>
      </c>
      <c r="D341" s="9">
        <f>SUM(D339,D337)</f>
        <v>0</v>
      </c>
      <c r="E341" s="9">
        <f t="shared" ref="E341:O341" si="235">SUM(E339,E337)</f>
        <v>0</v>
      </c>
      <c r="F341" s="9">
        <f t="shared" si="235"/>
        <v>0</v>
      </c>
      <c r="G341" s="9">
        <f t="shared" si="235"/>
        <v>0</v>
      </c>
      <c r="H341" s="9">
        <f t="shared" si="235"/>
        <v>0</v>
      </c>
      <c r="I341" s="9">
        <f t="shared" si="235"/>
        <v>0</v>
      </c>
      <c r="J341" s="9">
        <f t="shared" si="235"/>
        <v>0</v>
      </c>
      <c r="K341" s="9">
        <f t="shared" si="235"/>
        <v>0</v>
      </c>
      <c r="L341" s="9">
        <f t="shared" si="235"/>
        <v>0</v>
      </c>
      <c r="M341" s="9">
        <f t="shared" si="235"/>
        <v>0</v>
      </c>
      <c r="N341" s="9">
        <f t="shared" si="235"/>
        <v>0</v>
      </c>
      <c r="O341" s="9">
        <f t="shared" si="235"/>
        <v>0</v>
      </c>
      <c r="P341" s="16">
        <f t="shared" si="202"/>
        <v>0</v>
      </c>
      <c r="R341" s="2"/>
      <c r="S341" s="2"/>
    </row>
    <row r="342" spans="1:19" s="11" customFormat="1" ht="16.05" customHeight="1" x14ac:dyDescent="0.2">
      <c r="A342" s="36"/>
      <c r="B342" s="40"/>
      <c r="C342" s="38" t="s">
        <v>22</v>
      </c>
      <c r="D342" s="10" t="str">
        <f t="shared" ref="D342:O342" si="236">IF(D341&lt;=0,"",D341/$P341%)</f>
        <v/>
      </c>
      <c r="E342" s="10" t="str">
        <f t="shared" si="236"/>
        <v/>
      </c>
      <c r="F342" s="10" t="str">
        <f t="shared" si="236"/>
        <v/>
      </c>
      <c r="G342" s="10" t="str">
        <f t="shared" si="236"/>
        <v/>
      </c>
      <c r="H342" s="10" t="str">
        <f t="shared" si="236"/>
        <v/>
      </c>
      <c r="I342" s="10" t="str">
        <f t="shared" si="236"/>
        <v/>
      </c>
      <c r="J342" s="10" t="str">
        <f t="shared" si="236"/>
        <v/>
      </c>
      <c r="K342" s="10" t="str">
        <f t="shared" si="236"/>
        <v/>
      </c>
      <c r="L342" s="10" t="str">
        <f t="shared" si="236"/>
        <v/>
      </c>
      <c r="M342" s="10" t="str">
        <f t="shared" si="236"/>
        <v/>
      </c>
      <c r="N342" s="10" t="str">
        <f t="shared" si="236"/>
        <v/>
      </c>
      <c r="O342" s="10" t="str">
        <f t="shared" si="236"/>
        <v/>
      </c>
      <c r="P342" s="16">
        <f t="shared" si="202"/>
        <v>0</v>
      </c>
      <c r="R342" s="2"/>
      <c r="S342" s="2"/>
    </row>
    <row r="343" spans="1:19" s="11" customFormat="1" ht="16.05" customHeight="1" x14ac:dyDescent="0.2">
      <c r="A343" s="36"/>
      <c r="B343" s="36" t="s">
        <v>80</v>
      </c>
      <c r="C343" s="37" t="s">
        <v>21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0</v>
      </c>
      <c r="P343" s="16">
        <f t="shared" si="202"/>
        <v>0</v>
      </c>
      <c r="R343" s="2"/>
      <c r="S343" s="2"/>
    </row>
    <row r="344" spans="1:19" s="11" customFormat="1" ht="16.05" customHeight="1" x14ac:dyDescent="0.2">
      <c r="A344" s="36"/>
      <c r="B344" s="36"/>
      <c r="C344" s="38" t="s">
        <v>22</v>
      </c>
      <c r="D344" s="10" t="str">
        <f t="shared" ref="D344:N344" si="237">IF(D343&lt;=0,"",D343/$P343%)</f>
        <v/>
      </c>
      <c r="E344" s="10" t="str">
        <f t="shared" si="237"/>
        <v/>
      </c>
      <c r="F344" s="10" t="str">
        <f t="shared" si="237"/>
        <v/>
      </c>
      <c r="G344" s="10" t="str">
        <f t="shared" si="237"/>
        <v/>
      </c>
      <c r="H344" s="10" t="str">
        <f t="shared" si="237"/>
        <v/>
      </c>
      <c r="I344" s="10" t="str">
        <f t="shared" si="237"/>
        <v/>
      </c>
      <c r="J344" s="10" t="str">
        <f t="shared" si="237"/>
        <v/>
      </c>
      <c r="K344" s="10" t="str">
        <f t="shared" si="237"/>
        <v/>
      </c>
      <c r="L344" s="10" t="str">
        <f t="shared" si="237"/>
        <v/>
      </c>
      <c r="M344" s="10" t="str">
        <f t="shared" si="237"/>
        <v/>
      </c>
      <c r="N344" s="10" t="str">
        <f t="shared" si="237"/>
        <v/>
      </c>
      <c r="O344" s="10" t="str">
        <f>IF(O343&lt;=0,"",O343/$P343%)</f>
        <v/>
      </c>
      <c r="P344" s="16">
        <f t="shared" si="202"/>
        <v>0</v>
      </c>
      <c r="R344" s="2"/>
      <c r="S344" s="2"/>
    </row>
    <row r="345" spans="1:19" s="11" customFormat="1" ht="16.05" customHeight="1" x14ac:dyDescent="0.2">
      <c r="A345" s="36"/>
      <c r="B345" s="36"/>
      <c r="C345" s="37" t="s">
        <v>23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16">
        <f t="shared" si="202"/>
        <v>0</v>
      </c>
      <c r="R345" s="2"/>
      <c r="S345" s="2"/>
    </row>
    <row r="346" spans="1:19" s="11" customFormat="1" ht="16.05" customHeight="1" x14ac:dyDescent="0.2">
      <c r="A346" s="36"/>
      <c r="B346" s="36"/>
      <c r="C346" s="38" t="s">
        <v>22</v>
      </c>
      <c r="D346" s="10" t="str">
        <f t="shared" ref="D346:O346" si="238">IF(D345&lt;=0,"",D345/$P345%)</f>
        <v/>
      </c>
      <c r="E346" s="10" t="str">
        <f t="shared" si="238"/>
        <v/>
      </c>
      <c r="F346" s="10" t="str">
        <f t="shared" si="238"/>
        <v/>
      </c>
      <c r="G346" s="10" t="str">
        <f t="shared" si="238"/>
        <v/>
      </c>
      <c r="H346" s="10" t="str">
        <f t="shared" si="238"/>
        <v/>
      </c>
      <c r="I346" s="10" t="str">
        <f t="shared" si="238"/>
        <v/>
      </c>
      <c r="J346" s="10" t="str">
        <f t="shared" si="238"/>
        <v/>
      </c>
      <c r="K346" s="10" t="str">
        <f t="shared" si="238"/>
        <v/>
      </c>
      <c r="L346" s="10" t="str">
        <f t="shared" si="238"/>
        <v/>
      </c>
      <c r="M346" s="10" t="str">
        <f t="shared" si="238"/>
        <v/>
      </c>
      <c r="N346" s="10" t="str">
        <f t="shared" si="238"/>
        <v/>
      </c>
      <c r="O346" s="10" t="str">
        <f t="shared" si="238"/>
        <v/>
      </c>
      <c r="P346" s="16">
        <f t="shared" si="202"/>
        <v>0</v>
      </c>
      <c r="R346" s="2"/>
      <c r="S346" s="2"/>
    </row>
    <row r="347" spans="1:19" s="11" customFormat="1" ht="16.05" customHeight="1" x14ac:dyDescent="0.2">
      <c r="A347" s="36"/>
      <c r="B347" s="36"/>
      <c r="C347" s="37" t="s">
        <v>24</v>
      </c>
      <c r="D347" s="9">
        <f>SUM(D345,D343)</f>
        <v>0</v>
      </c>
      <c r="E347" s="9">
        <f t="shared" ref="E347:O347" si="239">SUM(E345,E343)</f>
        <v>0</v>
      </c>
      <c r="F347" s="9">
        <f t="shared" si="239"/>
        <v>0</v>
      </c>
      <c r="G347" s="9">
        <f t="shared" si="239"/>
        <v>0</v>
      </c>
      <c r="H347" s="9">
        <f t="shared" si="239"/>
        <v>0</v>
      </c>
      <c r="I347" s="9">
        <f t="shared" si="239"/>
        <v>0</v>
      </c>
      <c r="J347" s="9">
        <f t="shared" si="239"/>
        <v>0</v>
      </c>
      <c r="K347" s="9">
        <f t="shared" si="239"/>
        <v>0</v>
      </c>
      <c r="L347" s="9">
        <f t="shared" si="239"/>
        <v>0</v>
      </c>
      <c r="M347" s="9">
        <f t="shared" si="239"/>
        <v>0</v>
      </c>
      <c r="N347" s="9">
        <f t="shared" si="239"/>
        <v>0</v>
      </c>
      <c r="O347" s="9">
        <f t="shared" si="239"/>
        <v>0</v>
      </c>
      <c r="P347" s="16">
        <f t="shared" si="202"/>
        <v>0</v>
      </c>
      <c r="R347" s="2"/>
      <c r="S347" s="2"/>
    </row>
    <row r="348" spans="1:19" s="11" customFormat="1" ht="16.05" customHeight="1" x14ac:dyDescent="0.2">
      <c r="A348" s="36"/>
      <c r="B348" s="40"/>
      <c r="C348" s="38" t="s">
        <v>22</v>
      </c>
      <c r="D348" s="10" t="str">
        <f t="shared" ref="D348:O348" si="240">IF(D347&lt;=0,"",D347/$P347%)</f>
        <v/>
      </c>
      <c r="E348" s="10" t="str">
        <f t="shared" si="240"/>
        <v/>
      </c>
      <c r="F348" s="10" t="str">
        <f t="shared" si="240"/>
        <v/>
      </c>
      <c r="G348" s="10" t="str">
        <f t="shared" si="240"/>
        <v/>
      </c>
      <c r="H348" s="10" t="str">
        <f t="shared" si="240"/>
        <v/>
      </c>
      <c r="I348" s="10" t="str">
        <f t="shared" si="240"/>
        <v/>
      </c>
      <c r="J348" s="10" t="str">
        <f t="shared" si="240"/>
        <v/>
      </c>
      <c r="K348" s="10" t="str">
        <f t="shared" si="240"/>
        <v/>
      </c>
      <c r="L348" s="10" t="str">
        <f t="shared" si="240"/>
        <v/>
      </c>
      <c r="M348" s="10" t="str">
        <f t="shared" si="240"/>
        <v/>
      </c>
      <c r="N348" s="10" t="str">
        <f t="shared" si="240"/>
        <v/>
      </c>
      <c r="O348" s="10" t="str">
        <f t="shared" si="240"/>
        <v/>
      </c>
      <c r="P348" s="16">
        <f t="shared" si="202"/>
        <v>0</v>
      </c>
      <c r="R348" s="2"/>
      <c r="S348" s="2"/>
    </row>
    <row r="349" spans="1:19" s="11" customFormat="1" ht="16.05" customHeight="1" x14ac:dyDescent="0.2">
      <c r="A349" s="36"/>
      <c r="B349" s="36" t="s">
        <v>81</v>
      </c>
      <c r="C349" s="37" t="s">
        <v>21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  <c r="P349" s="16">
        <f t="shared" si="202"/>
        <v>0</v>
      </c>
      <c r="R349" s="2"/>
      <c r="S349" s="2"/>
    </row>
    <row r="350" spans="1:19" s="11" customFormat="1" ht="16.05" customHeight="1" x14ac:dyDescent="0.2">
      <c r="A350" s="36"/>
      <c r="B350" s="36"/>
      <c r="C350" s="38" t="s">
        <v>22</v>
      </c>
      <c r="D350" s="10" t="str">
        <f t="shared" ref="D350:N350" si="241">IF(D349&lt;=0,"",D349/$P349%)</f>
        <v/>
      </c>
      <c r="E350" s="10" t="str">
        <f t="shared" si="241"/>
        <v/>
      </c>
      <c r="F350" s="10" t="str">
        <f t="shared" si="241"/>
        <v/>
      </c>
      <c r="G350" s="10" t="str">
        <f t="shared" si="241"/>
        <v/>
      </c>
      <c r="H350" s="10" t="str">
        <f t="shared" si="241"/>
        <v/>
      </c>
      <c r="I350" s="10" t="str">
        <f t="shared" si="241"/>
        <v/>
      </c>
      <c r="J350" s="10" t="str">
        <f t="shared" si="241"/>
        <v/>
      </c>
      <c r="K350" s="10" t="str">
        <f t="shared" si="241"/>
        <v/>
      </c>
      <c r="L350" s="10" t="str">
        <f t="shared" si="241"/>
        <v/>
      </c>
      <c r="M350" s="10" t="str">
        <f t="shared" si="241"/>
        <v/>
      </c>
      <c r="N350" s="10" t="str">
        <f t="shared" si="241"/>
        <v/>
      </c>
      <c r="O350" s="10" t="str">
        <f>IF(O349&lt;=0,"",O349/$P349%)</f>
        <v/>
      </c>
      <c r="P350" s="16">
        <f t="shared" si="202"/>
        <v>0</v>
      </c>
      <c r="R350" s="2"/>
      <c r="S350" s="2"/>
    </row>
    <row r="351" spans="1:19" s="11" customFormat="1" ht="16.05" customHeight="1" x14ac:dyDescent="0.2">
      <c r="A351" s="36"/>
      <c r="B351" s="36"/>
      <c r="C351" s="37" t="s">
        <v>23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16">
        <f t="shared" si="202"/>
        <v>0</v>
      </c>
      <c r="R351" s="2"/>
      <c r="S351" s="2"/>
    </row>
    <row r="352" spans="1:19" s="11" customFormat="1" ht="16.05" customHeight="1" x14ac:dyDescent="0.2">
      <c r="A352" s="36"/>
      <c r="B352" s="36"/>
      <c r="C352" s="38" t="s">
        <v>22</v>
      </c>
      <c r="D352" s="10" t="str">
        <f t="shared" ref="D352:O352" si="242">IF(D351&lt;=0,"",D351/$P351%)</f>
        <v/>
      </c>
      <c r="E352" s="10" t="str">
        <f t="shared" si="242"/>
        <v/>
      </c>
      <c r="F352" s="10" t="str">
        <f t="shared" si="242"/>
        <v/>
      </c>
      <c r="G352" s="10" t="str">
        <f t="shared" si="242"/>
        <v/>
      </c>
      <c r="H352" s="10" t="str">
        <f t="shared" si="242"/>
        <v/>
      </c>
      <c r="I352" s="10" t="str">
        <f t="shared" si="242"/>
        <v/>
      </c>
      <c r="J352" s="10" t="str">
        <f t="shared" si="242"/>
        <v/>
      </c>
      <c r="K352" s="10" t="str">
        <f t="shared" si="242"/>
        <v/>
      </c>
      <c r="L352" s="10" t="str">
        <f t="shared" si="242"/>
        <v/>
      </c>
      <c r="M352" s="10" t="str">
        <f t="shared" si="242"/>
        <v/>
      </c>
      <c r="N352" s="10" t="str">
        <f t="shared" si="242"/>
        <v/>
      </c>
      <c r="O352" s="10" t="str">
        <f t="shared" si="242"/>
        <v/>
      </c>
      <c r="P352" s="16">
        <f t="shared" si="202"/>
        <v>0</v>
      </c>
      <c r="R352" s="2"/>
      <c r="S352" s="2"/>
    </row>
    <row r="353" spans="1:19" s="11" customFormat="1" ht="16.05" customHeight="1" x14ac:dyDescent="0.2">
      <c r="A353" s="36"/>
      <c r="B353" s="36"/>
      <c r="C353" s="37" t="s">
        <v>24</v>
      </c>
      <c r="D353" s="9">
        <f>SUM(D351,D349)</f>
        <v>0</v>
      </c>
      <c r="E353" s="9">
        <f t="shared" ref="E353:O353" si="243">SUM(E351,E349)</f>
        <v>0</v>
      </c>
      <c r="F353" s="9">
        <f t="shared" si="243"/>
        <v>0</v>
      </c>
      <c r="G353" s="9">
        <f t="shared" si="243"/>
        <v>0</v>
      </c>
      <c r="H353" s="9">
        <f t="shared" si="243"/>
        <v>0</v>
      </c>
      <c r="I353" s="9">
        <f t="shared" si="243"/>
        <v>0</v>
      </c>
      <c r="J353" s="9">
        <f t="shared" si="243"/>
        <v>0</v>
      </c>
      <c r="K353" s="9">
        <f t="shared" si="243"/>
        <v>0</v>
      </c>
      <c r="L353" s="9">
        <f t="shared" si="243"/>
        <v>0</v>
      </c>
      <c r="M353" s="9">
        <f t="shared" si="243"/>
        <v>0</v>
      </c>
      <c r="N353" s="9">
        <f t="shared" si="243"/>
        <v>0</v>
      </c>
      <c r="O353" s="9">
        <f t="shared" si="243"/>
        <v>0</v>
      </c>
      <c r="P353" s="16">
        <f t="shared" si="202"/>
        <v>0</v>
      </c>
      <c r="R353" s="2"/>
      <c r="S353" s="2"/>
    </row>
    <row r="354" spans="1:19" s="11" customFormat="1" ht="16.05" customHeight="1" x14ac:dyDescent="0.2">
      <c r="A354" s="36"/>
      <c r="B354" s="40"/>
      <c r="C354" s="38" t="s">
        <v>22</v>
      </c>
      <c r="D354" s="10" t="str">
        <f t="shared" ref="D354:O354" si="244">IF(D353&lt;=0,"",D353/$P353%)</f>
        <v/>
      </c>
      <c r="E354" s="10" t="str">
        <f t="shared" si="244"/>
        <v/>
      </c>
      <c r="F354" s="10" t="str">
        <f t="shared" si="244"/>
        <v/>
      </c>
      <c r="G354" s="10" t="str">
        <f t="shared" si="244"/>
        <v/>
      </c>
      <c r="H354" s="10" t="str">
        <f t="shared" si="244"/>
        <v/>
      </c>
      <c r="I354" s="10" t="str">
        <f t="shared" si="244"/>
        <v/>
      </c>
      <c r="J354" s="10" t="str">
        <f t="shared" si="244"/>
        <v/>
      </c>
      <c r="K354" s="10" t="str">
        <f t="shared" si="244"/>
        <v/>
      </c>
      <c r="L354" s="10" t="str">
        <f t="shared" si="244"/>
        <v/>
      </c>
      <c r="M354" s="10" t="str">
        <f t="shared" si="244"/>
        <v/>
      </c>
      <c r="N354" s="10" t="str">
        <f t="shared" si="244"/>
        <v/>
      </c>
      <c r="O354" s="10" t="str">
        <f t="shared" si="244"/>
        <v/>
      </c>
      <c r="P354" s="16">
        <f t="shared" si="202"/>
        <v>0</v>
      </c>
      <c r="R354" s="2"/>
      <c r="S354" s="2"/>
    </row>
    <row r="355" spans="1:19" s="11" customFormat="1" ht="16.05" customHeight="1" x14ac:dyDescent="0.2">
      <c r="A355" s="36"/>
      <c r="B355" s="36" t="s">
        <v>82</v>
      </c>
      <c r="C355" s="37" t="s">
        <v>21</v>
      </c>
      <c r="D355" s="8">
        <v>57.5</v>
      </c>
      <c r="E355" s="8">
        <v>39.1</v>
      </c>
      <c r="F355" s="8">
        <v>42</v>
      </c>
      <c r="G355" s="8">
        <v>45.1</v>
      </c>
      <c r="H355" s="8">
        <v>41.7</v>
      </c>
      <c r="I355" s="8">
        <v>35.5</v>
      </c>
      <c r="J355" s="8">
        <v>43.2</v>
      </c>
      <c r="K355" s="8">
        <v>44.3</v>
      </c>
      <c r="L355" s="8">
        <v>38.9</v>
      </c>
      <c r="M355" s="8">
        <v>44.5</v>
      </c>
      <c r="N355" s="8">
        <v>45.2</v>
      </c>
      <c r="O355" s="8">
        <v>50.5</v>
      </c>
      <c r="P355" s="16">
        <f t="shared" si="202"/>
        <v>527.5</v>
      </c>
      <c r="R355" s="2"/>
      <c r="S355" s="2"/>
    </row>
    <row r="356" spans="1:19" s="11" customFormat="1" ht="16.05" customHeight="1" x14ac:dyDescent="0.2">
      <c r="A356" s="36"/>
      <c r="B356" s="36"/>
      <c r="C356" s="38" t="s">
        <v>22</v>
      </c>
      <c r="D356" s="10">
        <f t="shared" ref="D356:O356" si="245">IF(D355&lt;=0,"",D355/$P355%)</f>
        <v>10.900473933649288</v>
      </c>
      <c r="E356" s="10">
        <f t="shared" si="245"/>
        <v>7.4123222748815163</v>
      </c>
      <c r="F356" s="10">
        <f t="shared" si="245"/>
        <v>7.9620853080568716</v>
      </c>
      <c r="G356" s="10">
        <f t="shared" si="245"/>
        <v>8.5497630331753545</v>
      </c>
      <c r="H356" s="10">
        <f t="shared" si="245"/>
        <v>7.9052132701421804</v>
      </c>
      <c r="I356" s="10">
        <f t="shared" si="245"/>
        <v>6.729857819905213</v>
      </c>
      <c r="J356" s="10">
        <f t="shared" si="245"/>
        <v>8.1895734597156391</v>
      </c>
      <c r="K356" s="10">
        <f t="shared" si="245"/>
        <v>8.3981042654028428</v>
      </c>
      <c r="L356" s="10">
        <f t="shared" si="245"/>
        <v>7.3744075829383879</v>
      </c>
      <c r="M356" s="10">
        <f t="shared" si="245"/>
        <v>8.4360189573459703</v>
      </c>
      <c r="N356" s="10">
        <f t="shared" si="245"/>
        <v>8.5687203791469191</v>
      </c>
      <c r="O356" s="10">
        <f t="shared" si="245"/>
        <v>9.5734597156398102</v>
      </c>
      <c r="P356" s="16">
        <f t="shared" si="202"/>
        <v>99.999999999999986</v>
      </c>
      <c r="R356" s="2"/>
      <c r="S356" s="2"/>
    </row>
    <row r="357" spans="1:19" s="11" customFormat="1" ht="16.05" customHeight="1" x14ac:dyDescent="0.2">
      <c r="A357" s="36"/>
      <c r="B357" s="36"/>
      <c r="C357" s="37" t="s">
        <v>23</v>
      </c>
      <c r="D357" s="8">
        <v>18.3</v>
      </c>
      <c r="E357" s="8">
        <v>29.4</v>
      </c>
      <c r="F357" s="8">
        <v>36.200000000000003</v>
      </c>
      <c r="G357" s="8">
        <v>27.8</v>
      </c>
      <c r="H357" s="8">
        <v>28.8</v>
      </c>
      <c r="I357" s="8">
        <v>33.299999999999997</v>
      </c>
      <c r="J357" s="8">
        <v>20.399999999999999</v>
      </c>
      <c r="K357" s="8">
        <v>27.8</v>
      </c>
      <c r="L357" s="8">
        <v>31.6</v>
      </c>
      <c r="M357" s="8">
        <v>30</v>
      </c>
      <c r="N357" s="8">
        <v>7.3</v>
      </c>
      <c r="O357" s="8">
        <v>1.4</v>
      </c>
      <c r="P357" s="16">
        <f t="shared" ref="P357:P366" si="246">SUM(D357:O357)</f>
        <v>292.3</v>
      </c>
      <c r="R357" s="2"/>
      <c r="S357" s="2"/>
    </row>
    <row r="358" spans="1:19" s="11" customFormat="1" ht="16.05" customHeight="1" x14ac:dyDescent="0.2">
      <c r="A358" s="36"/>
      <c r="B358" s="36"/>
      <c r="C358" s="38" t="s">
        <v>22</v>
      </c>
      <c r="D358" s="10">
        <f t="shared" ref="D358:O358" si="247">IF(D357&lt;=0,"",D357/$P357%)</f>
        <v>6.2606910708176535</v>
      </c>
      <c r="E358" s="10">
        <f t="shared" si="247"/>
        <v>10.058159425248032</v>
      </c>
      <c r="F358" s="10">
        <f t="shared" si="247"/>
        <v>12.384536435169347</v>
      </c>
      <c r="G358" s="10">
        <f t="shared" si="247"/>
        <v>9.5107765993841937</v>
      </c>
      <c r="H358" s="10">
        <f t="shared" si="247"/>
        <v>9.8528908655490941</v>
      </c>
      <c r="I358" s="10">
        <f t="shared" si="247"/>
        <v>11.392405063291138</v>
      </c>
      <c r="J358" s="10">
        <f t="shared" si="247"/>
        <v>6.9791310297639404</v>
      </c>
      <c r="K358" s="10">
        <f t="shared" si="247"/>
        <v>9.5107765993841937</v>
      </c>
      <c r="L358" s="10">
        <f t="shared" si="247"/>
        <v>10.810810810810811</v>
      </c>
      <c r="M358" s="10">
        <f t="shared" si="247"/>
        <v>10.263427984946972</v>
      </c>
      <c r="N358" s="10">
        <f t="shared" si="247"/>
        <v>2.4974341430037632</v>
      </c>
      <c r="O358" s="10">
        <f t="shared" si="247"/>
        <v>0.47895997263085865</v>
      </c>
      <c r="P358" s="16">
        <f t="shared" si="246"/>
        <v>99.999999999999972</v>
      </c>
      <c r="R358" s="2"/>
      <c r="S358" s="2"/>
    </row>
    <row r="359" spans="1:19" s="11" customFormat="1" ht="16.05" customHeight="1" x14ac:dyDescent="0.2">
      <c r="A359" s="36"/>
      <c r="B359" s="36"/>
      <c r="C359" s="37" t="s">
        <v>24</v>
      </c>
      <c r="D359" s="9">
        <f>SUM(D357,D355)</f>
        <v>75.8</v>
      </c>
      <c r="E359" s="9">
        <f t="shared" ref="E359:O359" si="248">SUM(E357,E355)</f>
        <v>68.5</v>
      </c>
      <c r="F359" s="9">
        <f t="shared" si="248"/>
        <v>78.2</v>
      </c>
      <c r="G359" s="9">
        <f t="shared" si="248"/>
        <v>72.900000000000006</v>
      </c>
      <c r="H359" s="9">
        <f t="shared" si="248"/>
        <v>70.5</v>
      </c>
      <c r="I359" s="9">
        <f t="shared" si="248"/>
        <v>68.8</v>
      </c>
      <c r="J359" s="9">
        <f t="shared" si="248"/>
        <v>63.6</v>
      </c>
      <c r="K359" s="9">
        <f t="shared" si="248"/>
        <v>72.099999999999994</v>
      </c>
      <c r="L359" s="9">
        <f t="shared" si="248"/>
        <v>70.5</v>
      </c>
      <c r="M359" s="9">
        <f t="shared" si="248"/>
        <v>74.5</v>
      </c>
      <c r="N359" s="9">
        <f t="shared" si="248"/>
        <v>52.5</v>
      </c>
      <c r="O359" s="9">
        <f t="shared" si="248"/>
        <v>51.9</v>
      </c>
      <c r="P359" s="16">
        <f t="shared" si="246"/>
        <v>819.8</v>
      </c>
      <c r="R359" s="2"/>
      <c r="S359" s="2"/>
    </row>
    <row r="360" spans="1:19" s="11" customFormat="1" ht="16.05" customHeight="1" x14ac:dyDescent="0.2">
      <c r="A360" s="43"/>
      <c r="B360" s="40"/>
      <c r="C360" s="38" t="s">
        <v>22</v>
      </c>
      <c r="D360" s="10">
        <f t="shared" ref="D360:O360" si="249">IF(D359&lt;=0,"",D359/$P359%)</f>
        <v>9.2461575994144898</v>
      </c>
      <c r="E360" s="10">
        <f t="shared" si="249"/>
        <v>8.3556965113442292</v>
      </c>
      <c r="F360" s="10">
        <f t="shared" si="249"/>
        <v>9.5389119297389602</v>
      </c>
      <c r="G360" s="10">
        <f t="shared" si="249"/>
        <v>8.8924127836057583</v>
      </c>
      <c r="H360" s="10">
        <f t="shared" si="249"/>
        <v>8.5996584532812879</v>
      </c>
      <c r="I360" s="10">
        <f t="shared" si="249"/>
        <v>8.392290802634788</v>
      </c>
      <c r="J360" s="10">
        <f t="shared" si="249"/>
        <v>7.7579897535984381</v>
      </c>
      <c r="K360" s="10">
        <f t="shared" si="249"/>
        <v>8.794828006830933</v>
      </c>
      <c r="L360" s="10">
        <f t="shared" si="249"/>
        <v>8.5996584532812879</v>
      </c>
      <c r="M360" s="10">
        <f t="shared" si="249"/>
        <v>9.0875823371554034</v>
      </c>
      <c r="N360" s="10">
        <f t="shared" si="249"/>
        <v>6.4040009758477678</v>
      </c>
      <c r="O360" s="10">
        <f t="shared" si="249"/>
        <v>6.3308123932666502</v>
      </c>
      <c r="P360" s="16">
        <f t="shared" si="246"/>
        <v>100</v>
      </c>
      <c r="R360" s="2"/>
      <c r="S360" s="2"/>
    </row>
    <row r="361" spans="1:19" s="11" customFormat="1" ht="16.05" customHeight="1" x14ac:dyDescent="0.2">
      <c r="A361" s="36" t="s">
        <v>83</v>
      </c>
      <c r="B361" s="1"/>
      <c r="C361" s="37" t="s">
        <v>21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16">
        <f t="shared" si="246"/>
        <v>0</v>
      </c>
      <c r="R361" s="2"/>
      <c r="S361" s="2"/>
    </row>
    <row r="362" spans="1:19" s="11" customFormat="1" ht="16.05" customHeight="1" x14ac:dyDescent="0.2">
      <c r="A362" s="36"/>
      <c r="B362" s="1"/>
      <c r="C362" s="38" t="s">
        <v>22</v>
      </c>
      <c r="D362" s="10" t="str">
        <f t="shared" ref="D362:O362" si="250">IF(D361&lt;=0,"",D361/$P361%)</f>
        <v/>
      </c>
      <c r="E362" s="10" t="str">
        <f t="shared" si="250"/>
        <v/>
      </c>
      <c r="F362" s="10" t="str">
        <f t="shared" si="250"/>
        <v/>
      </c>
      <c r="G362" s="10" t="str">
        <f t="shared" si="250"/>
        <v/>
      </c>
      <c r="H362" s="10" t="str">
        <f t="shared" si="250"/>
        <v/>
      </c>
      <c r="I362" s="10" t="str">
        <f t="shared" si="250"/>
        <v/>
      </c>
      <c r="J362" s="10" t="str">
        <f t="shared" si="250"/>
        <v/>
      </c>
      <c r="K362" s="10" t="str">
        <f t="shared" si="250"/>
        <v/>
      </c>
      <c r="L362" s="10" t="str">
        <f t="shared" si="250"/>
        <v/>
      </c>
      <c r="M362" s="10" t="str">
        <f t="shared" si="250"/>
        <v/>
      </c>
      <c r="N362" s="10" t="str">
        <f t="shared" si="250"/>
        <v/>
      </c>
      <c r="O362" s="10" t="str">
        <f t="shared" si="250"/>
        <v/>
      </c>
      <c r="P362" s="16">
        <f t="shared" si="246"/>
        <v>0</v>
      </c>
      <c r="R362" s="2"/>
      <c r="S362" s="2"/>
    </row>
    <row r="363" spans="1:19" s="11" customFormat="1" ht="16.05" customHeight="1" x14ac:dyDescent="0.2">
      <c r="A363" s="36"/>
      <c r="B363" s="1"/>
      <c r="C363" s="37" t="s">
        <v>23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  <c r="O363" s="8">
        <v>0</v>
      </c>
      <c r="P363" s="16">
        <f t="shared" si="246"/>
        <v>0</v>
      </c>
      <c r="R363" s="2"/>
      <c r="S363" s="2"/>
    </row>
    <row r="364" spans="1:19" s="11" customFormat="1" ht="16.05" customHeight="1" x14ac:dyDescent="0.2">
      <c r="A364" s="36"/>
      <c r="B364" s="1"/>
      <c r="C364" s="38" t="s">
        <v>22</v>
      </c>
      <c r="D364" s="10" t="str">
        <f t="shared" ref="D364:O364" si="251">IF(D363&lt;=0,"",D363/$P363%)</f>
        <v/>
      </c>
      <c r="E364" s="10" t="str">
        <f t="shared" si="251"/>
        <v/>
      </c>
      <c r="F364" s="10" t="str">
        <f t="shared" si="251"/>
        <v/>
      </c>
      <c r="G364" s="10" t="str">
        <f t="shared" si="251"/>
        <v/>
      </c>
      <c r="H364" s="10" t="str">
        <f t="shared" si="251"/>
        <v/>
      </c>
      <c r="I364" s="10" t="str">
        <f t="shared" si="251"/>
        <v/>
      </c>
      <c r="J364" s="10" t="str">
        <f t="shared" si="251"/>
        <v/>
      </c>
      <c r="K364" s="10" t="str">
        <f t="shared" si="251"/>
        <v/>
      </c>
      <c r="L364" s="10" t="str">
        <f t="shared" si="251"/>
        <v/>
      </c>
      <c r="M364" s="10" t="str">
        <f t="shared" si="251"/>
        <v/>
      </c>
      <c r="N364" s="10" t="str">
        <f t="shared" si="251"/>
        <v/>
      </c>
      <c r="O364" s="10" t="str">
        <f t="shared" si="251"/>
        <v/>
      </c>
      <c r="P364" s="16">
        <f t="shared" si="246"/>
        <v>0</v>
      </c>
      <c r="R364" s="2"/>
      <c r="S364" s="2"/>
    </row>
    <row r="365" spans="1:19" s="11" customFormat="1" ht="16.05" customHeight="1" x14ac:dyDescent="0.2">
      <c r="A365" s="36"/>
      <c r="B365" s="1"/>
      <c r="C365" s="37" t="s">
        <v>24</v>
      </c>
      <c r="D365" s="9">
        <f>SUM(D363,D361)</f>
        <v>0</v>
      </c>
      <c r="E365" s="9">
        <f t="shared" ref="E365:O365" si="252">SUM(E363,E361)</f>
        <v>0</v>
      </c>
      <c r="F365" s="9">
        <f t="shared" si="252"/>
        <v>0</v>
      </c>
      <c r="G365" s="9">
        <f t="shared" si="252"/>
        <v>0</v>
      </c>
      <c r="H365" s="9">
        <f t="shared" si="252"/>
        <v>0</v>
      </c>
      <c r="I365" s="9">
        <f t="shared" si="252"/>
        <v>0</v>
      </c>
      <c r="J365" s="9">
        <f t="shared" si="252"/>
        <v>0</v>
      </c>
      <c r="K365" s="9">
        <f t="shared" si="252"/>
        <v>0</v>
      </c>
      <c r="L365" s="9">
        <f t="shared" si="252"/>
        <v>0</v>
      </c>
      <c r="M365" s="9">
        <f t="shared" si="252"/>
        <v>0</v>
      </c>
      <c r="N365" s="9">
        <f t="shared" si="252"/>
        <v>0</v>
      </c>
      <c r="O365" s="9">
        <f t="shared" si="252"/>
        <v>0</v>
      </c>
      <c r="P365" s="16">
        <f t="shared" si="246"/>
        <v>0</v>
      </c>
      <c r="R365" s="2"/>
      <c r="S365" s="2"/>
    </row>
    <row r="366" spans="1:19" s="11" customFormat="1" ht="16.05" customHeight="1" x14ac:dyDescent="0.2">
      <c r="A366" s="40"/>
      <c r="B366" s="39"/>
      <c r="C366" s="38" t="s">
        <v>22</v>
      </c>
      <c r="D366" s="10" t="str">
        <f t="shared" ref="D366:O366" si="253">IF(D365&lt;=0,"",D365/$P365%)</f>
        <v/>
      </c>
      <c r="E366" s="10" t="str">
        <f t="shared" si="253"/>
        <v/>
      </c>
      <c r="F366" s="10" t="str">
        <f t="shared" si="253"/>
        <v/>
      </c>
      <c r="G366" s="10" t="str">
        <f t="shared" si="253"/>
        <v/>
      </c>
      <c r="H366" s="10" t="str">
        <f t="shared" si="253"/>
        <v/>
      </c>
      <c r="I366" s="10" t="str">
        <f t="shared" si="253"/>
        <v/>
      </c>
      <c r="J366" s="10" t="str">
        <f t="shared" si="253"/>
        <v/>
      </c>
      <c r="K366" s="10" t="str">
        <f t="shared" si="253"/>
        <v/>
      </c>
      <c r="L366" s="10" t="str">
        <f t="shared" si="253"/>
        <v/>
      </c>
      <c r="M366" s="10" t="str">
        <f t="shared" si="253"/>
        <v/>
      </c>
      <c r="N366" s="10" t="str">
        <f t="shared" si="253"/>
        <v/>
      </c>
      <c r="O366" s="10" t="str">
        <f t="shared" si="253"/>
        <v/>
      </c>
      <c r="P366" s="16">
        <f t="shared" si="246"/>
        <v>0</v>
      </c>
      <c r="R366" s="2"/>
      <c r="S366" s="2"/>
    </row>
    <row r="367" spans="1:19" ht="16.05" customHeight="1" x14ac:dyDescent="0.2">
      <c r="A367" s="49" t="s">
        <v>84</v>
      </c>
      <c r="B367" s="53"/>
      <c r="C367" s="37" t="s">
        <v>21</v>
      </c>
      <c r="D367" s="10">
        <f t="shared" ref="D367:O369" si="254">SUM(D361,D301,D295,D229,D37,D7)</f>
        <v>2912.8</v>
      </c>
      <c r="E367" s="10">
        <f t="shared" si="254"/>
        <v>2765.2</v>
      </c>
      <c r="F367" s="10">
        <f t="shared" si="254"/>
        <v>3948.1999999999994</v>
      </c>
      <c r="G367" s="10">
        <f t="shared" si="254"/>
        <v>4353.8</v>
      </c>
      <c r="H367" s="10">
        <f t="shared" si="254"/>
        <v>3879.7000000000003</v>
      </c>
      <c r="I367" s="10">
        <f t="shared" si="254"/>
        <v>3726.7999999999997</v>
      </c>
      <c r="J367" s="10">
        <f t="shared" si="254"/>
        <v>5580.6</v>
      </c>
      <c r="K367" s="10">
        <f t="shared" si="254"/>
        <v>5453.3</v>
      </c>
      <c r="L367" s="10">
        <f t="shared" si="254"/>
        <v>7065.800000000002</v>
      </c>
      <c r="M367" s="10">
        <f t="shared" si="254"/>
        <v>7808.2000000000007</v>
      </c>
      <c r="N367" s="10">
        <f t="shared" si="254"/>
        <v>5122.2999999999993</v>
      </c>
      <c r="O367" s="10">
        <f t="shared" si="254"/>
        <v>2998.4</v>
      </c>
      <c r="P367" s="16">
        <f t="shared" ref="P367:P377" si="255">SUM(D367:O367)</f>
        <v>55615.1</v>
      </c>
    </row>
    <row r="368" spans="1:19" ht="16.05" customHeight="1" x14ac:dyDescent="0.2">
      <c r="A368" s="49"/>
      <c r="B368" s="53"/>
      <c r="C368" s="38" t="s">
        <v>22</v>
      </c>
      <c r="D368" s="10">
        <f t="shared" ref="D368:O368" si="256">IF(D367&lt;=0,"",D367/$P367%)</f>
        <v>5.237426526249167</v>
      </c>
      <c r="E368" s="10">
        <f t="shared" si="256"/>
        <v>4.9720309771986386</v>
      </c>
      <c r="F368" s="10">
        <f t="shared" si="256"/>
        <v>7.0991511298190595</v>
      </c>
      <c r="G368" s="10">
        <f t="shared" si="256"/>
        <v>7.8284494678603487</v>
      </c>
      <c r="H368" s="10">
        <f t="shared" si="256"/>
        <v>6.9759831412691886</v>
      </c>
      <c r="I368" s="10">
        <f t="shared" si="256"/>
        <v>6.7010578062432682</v>
      </c>
      <c r="J368" s="10">
        <f t="shared" si="256"/>
        <v>10.034325210239667</v>
      </c>
      <c r="K368" s="10">
        <f t="shared" si="256"/>
        <v>9.8054305395477144</v>
      </c>
      <c r="L368" s="10">
        <f t="shared" si="256"/>
        <v>12.704822970739965</v>
      </c>
      <c r="M368" s="10">
        <f t="shared" si="256"/>
        <v>14.039712236425002</v>
      </c>
      <c r="N368" s="10">
        <f t="shared" si="256"/>
        <v>9.2102684342921251</v>
      </c>
      <c r="O368" s="10">
        <f t="shared" si="256"/>
        <v>5.3913415601158681</v>
      </c>
      <c r="P368" s="16">
        <f t="shared" si="255"/>
        <v>100.00000000000001</v>
      </c>
    </row>
    <row r="369" spans="1:16" ht="16.05" customHeight="1" x14ac:dyDescent="0.2">
      <c r="A369" s="49"/>
      <c r="B369" s="53"/>
      <c r="C369" s="37" t="s">
        <v>23</v>
      </c>
      <c r="D369" s="10">
        <f t="shared" si="254"/>
        <v>11605.9</v>
      </c>
      <c r="E369" s="10">
        <f t="shared" si="254"/>
        <v>10712.300000000001</v>
      </c>
      <c r="F369" s="10">
        <f t="shared" si="254"/>
        <v>11291.5</v>
      </c>
      <c r="G369" s="10">
        <f t="shared" si="254"/>
        <v>10296.300000000001</v>
      </c>
      <c r="H369" s="10">
        <f t="shared" si="254"/>
        <v>9319.7999999999993</v>
      </c>
      <c r="I369" s="10">
        <f t="shared" si="254"/>
        <v>9376.1999999999989</v>
      </c>
      <c r="J369" s="10">
        <f t="shared" si="254"/>
        <v>17819</v>
      </c>
      <c r="K369" s="10">
        <f t="shared" si="254"/>
        <v>26582.799999999999</v>
      </c>
      <c r="L369" s="10">
        <f t="shared" si="254"/>
        <v>29550.200000000004</v>
      </c>
      <c r="M369" s="10">
        <f t="shared" si="254"/>
        <v>25534.9</v>
      </c>
      <c r="N369" s="10">
        <f t="shared" si="254"/>
        <v>14116.699999999999</v>
      </c>
      <c r="O369" s="10">
        <f t="shared" si="254"/>
        <v>11899.3</v>
      </c>
      <c r="P369" s="16">
        <f>SUM(D369:O369)</f>
        <v>188104.9</v>
      </c>
    </row>
    <row r="370" spans="1:16" ht="16.05" customHeight="1" x14ac:dyDescent="0.2">
      <c r="A370" s="49"/>
      <c r="B370" s="53"/>
      <c r="C370" s="38" t="s">
        <v>22</v>
      </c>
      <c r="D370" s="10">
        <f t="shared" ref="D370:O370" si="257">IF(D369&lt;=0,"",D369/$P369%)</f>
        <v>6.16990838622492</v>
      </c>
      <c r="E370" s="10">
        <f t="shared" si="257"/>
        <v>5.6948543073572253</v>
      </c>
      <c r="F370" s="10">
        <f t="shared" si="257"/>
        <v>6.0027676046716483</v>
      </c>
      <c r="G370" s="10">
        <f t="shared" si="257"/>
        <v>5.4737011103910644</v>
      </c>
      <c r="H370" s="10">
        <f t="shared" si="257"/>
        <v>4.9545758776087165</v>
      </c>
      <c r="I370" s="10">
        <f t="shared" si="257"/>
        <v>4.9845591475820132</v>
      </c>
      <c r="J370" s="10">
        <f t="shared" si="257"/>
        <v>9.4729058094712055</v>
      </c>
      <c r="K370" s="10">
        <f t="shared" si="257"/>
        <v>14.131901933442457</v>
      </c>
      <c r="L370" s="10">
        <f t="shared" si="257"/>
        <v>15.709425963916944</v>
      </c>
      <c r="M370" s="10">
        <f t="shared" si="257"/>
        <v>13.574819156757746</v>
      </c>
      <c r="N370" s="10">
        <f t="shared" si="257"/>
        <v>7.5046955182985657</v>
      </c>
      <c r="O370" s="10">
        <f t="shared" si="257"/>
        <v>6.3258851842774959</v>
      </c>
      <c r="P370" s="16">
        <f t="shared" si="255"/>
        <v>100</v>
      </c>
    </row>
    <row r="371" spans="1:16" ht="16.05" customHeight="1" x14ac:dyDescent="0.2">
      <c r="A371" s="49"/>
      <c r="B371" s="53"/>
      <c r="C371" s="37" t="s">
        <v>24</v>
      </c>
      <c r="D371" s="10">
        <f t="shared" ref="D371:O371" si="258">SUM(D365,D305,D299,D233,D41,D11)</f>
        <v>14518.699999999997</v>
      </c>
      <c r="E371" s="10">
        <f t="shared" si="258"/>
        <v>13477.500000000002</v>
      </c>
      <c r="F371" s="10">
        <f t="shared" si="258"/>
        <v>15239.699999999999</v>
      </c>
      <c r="G371" s="10">
        <f t="shared" si="258"/>
        <v>14650.1</v>
      </c>
      <c r="H371" s="10">
        <f t="shared" si="258"/>
        <v>13199.499999999998</v>
      </c>
      <c r="I371" s="10">
        <f t="shared" si="258"/>
        <v>13102.999999999998</v>
      </c>
      <c r="J371" s="10">
        <f t="shared" si="258"/>
        <v>23399.600000000002</v>
      </c>
      <c r="K371" s="10">
        <f t="shared" si="258"/>
        <v>32036.1</v>
      </c>
      <c r="L371" s="10">
        <f t="shared" si="258"/>
        <v>36616</v>
      </c>
      <c r="M371" s="10">
        <f t="shared" si="258"/>
        <v>33343.1</v>
      </c>
      <c r="N371" s="10">
        <f t="shared" si="258"/>
        <v>19239</v>
      </c>
      <c r="O371" s="10">
        <f t="shared" si="258"/>
        <v>14897.7</v>
      </c>
      <c r="P371" s="16">
        <f t="shared" si="255"/>
        <v>243720</v>
      </c>
    </row>
    <row r="372" spans="1:16" ht="16.05" customHeight="1" x14ac:dyDescent="0.2">
      <c r="A372" s="50"/>
      <c r="B372" s="54"/>
      <c r="C372" s="38" t="s">
        <v>22</v>
      </c>
      <c r="D372" s="10">
        <f t="shared" ref="D372:O372" si="259">IF(D371&lt;=0,"",D371/$P371%)</f>
        <v>5.9571229279501061</v>
      </c>
      <c r="E372" s="10">
        <f t="shared" si="259"/>
        <v>5.5299113737075345</v>
      </c>
      <c r="F372" s="10">
        <f t="shared" si="259"/>
        <v>6.2529542097488919</v>
      </c>
      <c r="G372" s="10">
        <f t="shared" si="259"/>
        <v>6.0110372558673895</v>
      </c>
      <c r="H372" s="10">
        <f t="shared" si="259"/>
        <v>5.4158460528475292</v>
      </c>
      <c r="I372" s="10">
        <f t="shared" si="259"/>
        <v>5.3762514360741829</v>
      </c>
      <c r="J372" s="10">
        <f t="shared" si="259"/>
        <v>9.6010175611357305</v>
      </c>
      <c r="K372" s="10">
        <f t="shared" si="259"/>
        <v>13.144633185622846</v>
      </c>
      <c r="L372" s="10">
        <f t="shared" si="259"/>
        <v>15.023797800754966</v>
      </c>
      <c r="M372" s="10">
        <f t="shared" si="259"/>
        <v>13.680904316428689</v>
      </c>
      <c r="N372" s="10">
        <f t="shared" si="259"/>
        <v>7.8938946331856235</v>
      </c>
      <c r="O372" s="10">
        <f t="shared" si="259"/>
        <v>6.1126292466765149</v>
      </c>
      <c r="P372" s="16">
        <f t="shared" si="255"/>
        <v>100.00000000000001</v>
      </c>
    </row>
    <row r="373" spans="1:16" ht="16.05" customHeight="1" x14ac:dyDescent="0.2">
      <c r="A373" s="12" t="s">
        <v>85</v>
      </c>
      <c r="B373" s="13"/>
      <c r="C373" s="37" t="s">
        <v>21</v>
      </c>
      <c r="D373" s="31">
        <v>0</v>
      </c>
      <c r="E373" s="31">
        <v>0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2.4</v>
      </c>
      <c r="L373" s="31">
        <v>0.4</v>
      </c>
      <c r="M373" s="31">
        <v>0</v>
      </c>
      <c r="N373" s="31">
        <v>0</v>
      </c>
      <c r="O373" s="31">
        <v>0</v>
      </c>
      <c r="P373" s="16">
        <f t="shared" si="255"/>
        <v>2.8</v>
      </c>
    </row>
    <row r="374" spans="1:16" ht="16.05" customHeight="1" x14ac:dyDescent="0.2">
      <c r="A374" s="14" t="s">
        <v>86</v>
      </c>
      <c r="B374" s="15"/>
      <c r="C374" s="38" t="s">
        <v>22</v>
      </c>
      <c r="D374" s="32" t="str">
        <f t="shared" ref="D374:O374" si="260">IF(D373&lt;=0,"",D373/$P373%)</f>
        <v/>
      </c>
      <c r="E374" s="32" t="str">
        <f t="shared" si="260"/>
        <v/>
      </c>
      <c r="F374" s="32" t="str">
        <f t="shared" si="260"/>
        <v/>
      </c>
      <c r="G374" s="32" t="str">
        <f t="shared" si="260"/>
        <v/>
      </c>
      <c r="H374" s="32" t="str">
        <f t="shared" si="260"/>
        <v/>
      </c>
      <c r="I374" s="32" t="str">
        <f t="shared" si="260"/>
        <v/>
      </c>
      <c r="J374" s="32" t="str">
        <f t="shared" si="260"/>
        <v/>
      </c>
      <c r="K374" s="32">
        <f t="shared" si="260"/>
        <v>85.714285714285722</v>
      </c>
      <c r="L374" s="32">
        <f t="shared" si="260"/>
        <v>14.285714285714288</v>
      </c>
      <c r="M374" s="32" t="str">
        <f t="shared" si="260"/>
        <v/>
      </c>
      <c r="N374" s="32" t="str">
        <f t="shared" si="260"/>
        <v/>
      </c>
      <c r="O374" s="32" t="str">
        <f t="shared" si="260"/>
        <v/>
      </c>
      <c r="P374" s="16">
        <f t="shared" si="255"/>
        <v>100.00000000000001</v>
      </c>
    </row>
    <row r="375" spans="1:16" ht="16.05" customHeight="1" x14ac:dyDescent="0.2">
      <c r="A375" s="36"/>
      <c r="B375" s="51"/>
      <c r="C375" s="37" t="s">
        <v>23</v>
      </c>
      <c r="D375" s="31">
        <v>0</v>
      </c>
      <c r="E375" s="31">
        <v>0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16">
        <f t="shared" si="255"/>
        <v>0</v>
      </c>
    </row>
    <row r="376" spans="1:16" ht="16.05" customHeight="1" x14ac:dyDescent="0.2">
      <c r="A376" s="36"/>
      <c r="B376" s="51"/>
      <c r="C376" s="38" t="s">
        <v>22</v>
      </c>
      <c r="D376" s="32" t="str">
        <f t="shared" ref="D376:O376" si="261">IF(D375&lt;=0,"",D375/$P375%)</f>
        <v/>
      </c>
      <c r="E376" s="32" t="str">
        <f t="shared" si="261"/>
        <v/>
      </c>
      <c r="F376" s="32" t="str">
        <f t="shared" si="261"/>
        <v/>
      </c>
      <c r="G376" s="32" t="str">
        <f t="shared" si="261"/>
        <v/>
      </c>
      <c r="H376" s="32" t="str">
        <f t="shared" si="261"/>
        <v/>
      </c>
      <c r="I376" s="32" t="str">
        <f t="shared" si="261"/>
        <v/>
      </c>
      <c r="J376" s="32" t="str">
        <f t="shared" si="261"/>
        <v/>
      </c>
      <c r="K376" s="32" t="str">
        <f t="shared" si="261"/>
        <v/>
      </c>
      <c r="L376" s="32" t="str">
        <f t="shared" si="261"/>
        <v/>
      </c>
      <c r="M376" s="32" t="str">
        <f t="shared" si="261"/>
        <v/>
      </c>
      <c r="N376" s="32" t="str">
        <f t="shared" si="261"/>
        <v/>
      </c>
      <c r="O376" s="32" t="str">
        <f t="shared" si="261"/>
        <v/>
      </c>
      <c r="P376" s="16">
        <f t="shared" si="255"/>
        <v>0</v>
      </c>
    </row>
    <row r="377" spans="1:16" ht="16.05" customHeight="1" x14ac:dyDescent="0.2">
      <c r="A377" s="36"/>
      <c r="B377" s="51"/>
      <c r="C377" s="37" t="s">
        <v>24</v>
      </c>
      <c r="D377" s="16">
        <f>SUM(D375,D373)</f>
        <v>0</v>
      </c>
      <c r="E377" s="16">
        <f t="shared" ref="E377:O377" si="262">SUM(E375,E373)</f>
        <v>0</v>
      </c>
      <c r="F377" s="16">
        <f t="shared" si="262"/>
        <v>0</v>
      </c>
      <c r="G377" s="16">
        <f t="shared" si="262"/>
        <v>0</v>
      </c>
      <c r="H377" s="16">
        <f t="shared" si="262"/>
        <v>0</v>
      </c>
      <c r="I377" s="16">
        <f t="shared" si="262"/>
        <v>0</v>
      </c>
      <c r="J377" s="16">
        <f t="shared" si="262"/>
        <v>0</v>
      </c>
      <c r="K377" s="16">
        <f t="shared" si="262"/>
        <v>2.4</v>
      </c>
      <c r="L377" s="16">
        <f t="shared" si="262"/>
        <v>0.4</v>
      </c>
      <c r="M377" s="16">
        <f t="shared" si="262"/>
        <v>0</v>
      </c>
      <c r="N377" s="16">
        <f t="shared" si="262"/>
        <v>0</v>
      </c>
      <c r="O377" s="16">
        <f t="shared" si="262"/>
        <v>0</v>
      </c>
      <c r="P377" s="16">
        <f t="shared" si="255"/>
        <v>2.8</v>
      </c>
    </row>
    <row r="378" spans="1:16" ht="16.05" customHeight="1" x14ac:dyDescent="0.2">
      <c r="A378" s="40"/>
      <c r="B378" s="52"/>
      <c r="C378" s="38" t="s">
        <v>22</v>
      </c>
      <c r="D378" s="32" t="str">
        <f t="shared" ref="D378:O378" si="263">IF(D377&lt;=0,"",D377/$P377%)</f>
        <v/>
      </c>
      <c r="E378" s="32" t="str">
        <f t="shared" si="263"/>
        <v/>
      </c>
      <c r="F378" s="32" t="str">
        <f t="shared" si="263"/>
        <v/>
      </c>
      <c r="G378" s="32" t="str">
        <f t="shared" si="263"/>
        <v/>
      </c>
      <c r="H378" s="32" t="str">
        <f t="shared" si="263"/>
        <v/>
      </c>
      <c r="I378" s="32" t="str">
        <f t="shared" si="263"/>
        <v/>
      </c>
      <c r="J378" s="32" t="str">
        <f t="shared" si="263"/>
        <v/>
      </c>
      <c r="K378" s="32">
        <f t="shared" si="263"/>
        <v>85.714285714285722</v>
      </c>
      <c r="L378" s="32">
        <f t="shared" si="263"/>
        <v>14.285714285714288</v>
      </c>
      <c r="M378" s="32" t="str">
        <f t="shared" si="263"/>
        <v/>
      </c>
      <c r="N378" s="32" t="str">
        <f t="shared" si="263"/>
        <v/>
      </c>
      <c r="O378" s="32" t="str">
        <f t="shared" si="263"/>
        <v/>
      </c>
      <c r="P378" s="16">
        <f>SUM(D378:O378)</f>
        <v>100.00000000000001</v>
      </c>
    </row>
  </sheetData>
  <mergeCells count="2">
    <mergeCell ref="A7:B7"/>
    <mergeCell ref="A295:B295"/>
  </mergeCells>
  <phoneticPr fontId="3"/>
  <printOptions horizontalCentered="1"/>
  <pageMargins left="0.59055118110236227" right="0.51181102362204722" top="0.78740157480314965" bottom="0.78740157480314965" header="0.51181102362204722" footer="0.43307086614173229"/>
  <pageSetup paperSize="9" scale="47" firstPageNumber="165" orientation="portrait" useFirstPageNumber="1" r:id="rId1"/>
  <headerFooter alignWithMargins="0"/>
  <rowBreaks count="3" manualBreakCount="3">
    <brk id="96" max="15" man="1"/>
    <brk id="192" max="15" man="1"/>
    <brk id="288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1:T378"/>
  <sheetViews>
    <sheetView showGridLines="0" showZeros="0" view="pageBreakPreview" zoomScale="80" zoomScaleNormal="89" zoomScaleSheetLayoutView="8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Q7" sqref="Q7"/>
    </sheetView>
  </sheetViews>
  <sheetFormatPr defaultColWidth="9" defaultRowHeight="16.05" customHeight="1" x14ac:dyDescent="0.2"/>
  <cols>
    <col min="1" max="1" width="7.44140625" style="1" bestFit="1" customWidth="1"/>
    <col min="2" max="2" width="13.44140625" style="1" bestFit="1" customWidth="1"/>
    <col min="3" max="3" width="12.21875" style="2" customWidth="1"/>
    <col min="4" max="15" width="10.6640625" style="2" customWidth="1"/>
    <col min="16" max="16" width="12.6640625" style="2" customWidth="1"/>
    <col min="21" max="16384" width="9" style="2"/>
  </cols>
  <sheetData>
    <row r="1" spans="1:16" ht="16.05" customHeight="1" x14ac:dyDescent="0.2">
      <c r="A1" s="2" t="s">
        <v>121</v>
      </c>
    </row>
    <row r="2" spans="1:16" ht="16.05" customHeight="1" x14ac:dyDescent="0.2">
      <c r="A2" s="2" t="s">
        <v>1</v>
      </c>
    </row>
    <row r="4" spans="1:16" ht="16.05" customHeight="1" x14ac:dyDescent="0.2">
      <c r="A4" s="3" t="s">
        <v>2</v>
      </c>
      <c r="B4" s="3" t="s">
        <v>89</v>
      </c>
    </row>
    <row r="5" spans="1:16" ht="16.05" customHeight="1" x14ac:dyDescent="0.2">
      <c r="P5" s="4" t="s">
        <v>4</v>
      </c>
    </row>
    <row r="6" spans="1:16" ht="16.05" customHeight="1" x14ac:dyDescent="0.2">
      <c r="A6" s="5" t="s">
        <v>5</v>
      </c>
      <c r="B6" s="6"/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7" t="s">
        <v>19</v>
      </c>
    </row>
    <row r="7" spans="1:16" ht="16.05" customHeight="1" x14ac:dyDescent="0.2">
      <c r="A7" s="56" t="s">
        <v>20</v>
      </c>
      <c r="B7" s="57"/>
      <c r="C7" s="37" t="s">
        <v>21</v>
      </c>
      <c r="D7" s="8">
        <f>SUM(D13,D19,D25,D31)</f>
        <v>1.2</v>
      </c>
      <c r="E7" s="8">
        <f t="shared" ref="E7:O11" si="0">SUM(E13,E19,E25,E31)</f>
        <v>8.1</v>
      </c>
      <c r="F7" s="8">
        <f t="shared" si="0"/>
        <v>0</v>
      </c>
      <c r="G7" s="8">
        <f t="shared" si="0"/>
        <v>11.1</v>
      </c>
      <c r="H7" s="8">
        <f t="shared" si="0"/>
        <v>39.6</v>
      </c>
      <c r="I7" s="8">
        <f t="shared" si="0"/>
        <v>11.7</v>
      </c>
      <c r="J7" s="8">
        <f t="shared" si="0"/>
        <v>0</v>
      </c>
      <c r="K7" s="8">
        <f t="shared" si="0"/>
        <v>0.9</v>
      </c>
      <c r="L7" s="8">
        <f t="shared" si="0"/>
        <v>0.4</v>
      </c>
      <c r="M7" s="8">
        <f t="shared" si="0"/>
        <v>12.6</v>
      </c>
      <c r="N7" s="8">
        <f t="shared" si="0"/>
        <v>31.2</v>
      </c>
      <c r="O7" s="8">
        <f t="shared" si="0"/>
        <v>165.9</v>
      </c>
      <c r="P7" s="16">
        <f>SUM(D7:O7)</f>
        <v>282.70000000000005</v>
      </c>
    </row>
    <row r="8" spans="1:16" ht="16.05" customHeight="1" x14ac:dyDescent="0.2">
      <c r="A8" s="36"/>
      <c r="C8" s="38" t="s">
        <v>22</v>
      </c>
      <c r="D8" s="10">
        <f>IF(D7&lt;=0,"",D7/$P7%)</f>
        <v>0.42447824548991858</v>
      </c>
      <c r="E8" s="10">
        <f t="shared" ref="E8:O8" si="1">IF(E7&lt;=0,"",E7/$P7%)</f>
        <v>2.8652281570569502</v>
      </c>
      <c r="F8" s="10" t="str">
        <f t="shared" si="1"/>
        <v/>
      </c>
      <c r="G8" s="10">
        <f t="shared" si="1"/>
        <v>3.9264237707817466</v>
      </c>
      <c r="H8" s="10">
        <f t="shared" si="1"/>
        <v>14.007782101167313</v>
      </c>
      <c r="I8" s="10">
        <f t="shared" si="1"/>
        <v>4.138662893526706</v>
      </c>
      <c r="J8" s="10" t="str">
        <f t="shared" si="1"/>
        <v/>
      </c>
      <c r="K8" s="10">
        <f t="shared" si="1"/>
        <v>0.31835868411743895</v>
      </c>
      <c r="L8" s="10">
        <f t="shared" si="1"/>
        <v>0.14149274849663954</v>
      </c>
      <c r="M8" s="10">
        <f t="shared" si="1"/>
        <v>4.4570215776441451</v>
      </c>
      <c r="N8" s="10">
        <f t="shared" si="1"/>
        <v>11.036434382737882</v>
      </c>
      <c r="O8" s="10">
        <f t="shared" si="1"/>
        <v>58.684117438981247</v>
      </c>
      <c r="P8" s="16">
        <f>SUM(D8:O8)</f>
        <v>99.999999999999986</v>
      </c>
    </row>
    <row r="9" spans="1:16" ht="16.05" customHeight="1" x14ac:dyDescent="0.2">
      <c r="A9" s="36"/>
      <c r="C9" s="37" t="s">
        <v>23</v>
      </c>
      <c r="D9" s="8">
        <f>SUM(D15,D21,D27,D33)</f>
        <v>0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8">
        <f t="shared" si="0"/>
        <v>0</v>
      </c>
      <c r="L9" s="8">
        <f t="shared" si="0"/>
        <v>0</v>
      </c>
      <c r="M9" s="8">
        <f t="shared" si="0"/>
        <v>0</v>
      </c>
      <c r="N9" s="8">
        <f t="shared" si="0"/>
        <v>0</v>
      </c>
      <c r="O9" s="8">
        <f t="shared" si="0"/>
        <v>0</v>
      </c>
      <c r="P9" s="16">
        <f>SUM(D9:O9)</f>
        <v>0</v>
      </c>
    </row>
    <row r="10" spans="1:16" ht="16.05" customHeight="1" x14ac:dyDescent="0.2">
      <c r="A10" s="36"/>
      <c r="C10" s="38" t="s">
        <v>22</v>
      </c>
      <c r="D10" s="10" t="str">
        <f t="shared" ref="D10:O10" si="2">IF(D9&lt;=0,"",D9/$P9%)</f>
        <v/>
      </c>
      <c r="E10" s="10" t="str">
        <f t="shared" si="2"/>
        <v/>
      </c>
      <c r="F10" s="10" t="str">
        <f t="shared" si="2"/>
        <v/>
      </c>
      <c r="G10" s="10" t="str">
        <f t="shared" si="2"/>
        <v/>
      </c>
      <c r="H10" s="10" t="str">
        <f t="shared" si="2"/>
        <v/>
      </c>
      <c r="I10" s="10" t="str">
        <f t="shared" si="2"/>
        <v/>
      </c>
      <c r="J10" s="10" t="str">
        <f t="shared" si="2"/>
        <v/>
      </c>
      <c r="K10" s="10" t="str">
        <f t="shared" si="2"/>
        <v/>
      </c>
      <c r="L10" s="10" t="str">
        <f t="shared" si="2"/>
        <v/>
      </c>
      <c r="M10" s="10" t="str">
        <f t="shared" si="2"/>
        <v/>
      </c>
      <c r="N10" s="10" t="str">
        <f t="shared" si="2"/>
        <v/>
      </c>
      <c r="O10" s="10" t="str">
        <f t="shared" si="2"/>
        <v/>
      </c>
      <c r="P10" s="16">
        <f>SUM(D10:O10)</f>
        <v>0</v>
      </c>
    </row>
    <row r="11" spans="1:16" ht="16.05" customHeight="1" x14ac:dyDescent="0.2">
      <c r="A11" s="36"/>
      <c r="B11" s="45"/>
      <c r="C11" s="37" t="s">
        <v>24</v>
      </c>
      <c r="D11" s="8">
        <f>SUM(D17,D23,D29,D35)</f>
        <v>1.2</v>
      </c>
      <c r="E11" s="8">
        <f t="shared" si="0"/>
        <v>8.1</v>
      </c>
      <c r="F11" s="8">
        <f t="shared" si="0"/>
        <v>0</v>
      </c>
      <c r="G11" s="8">
        <f t="shared" si="0"/>
        <v>11.1</v>
      </c>
      <c r="H11" s="8">
        <f t="shared" si="0"/>
        <v>39.6</v>
      </c>
      <c r="I11" s="8">
        <f t="shared" si="0"/>
        <v>11.7</v>
      </c>
      <c r="J11" s="8">
        <f t="shared" si="0"/>
        <v>0</v>
      </c>
      <c r="K11" s="8">
        <f t="shared" si="0"/>
        <v>0.9</v>
      </c>
      <c r="L11" s="8">
        <f t="shared" si="0"/>
        <v>0.4</v>
      </c>
      <c r="M11" s="8">
        <f t="shared" si="0"/>
        <v>12.6</v>
      </c>
      <c r="N11" s="8">
        <f t="shared" si="0"/>
        <v>31.2</v>
      </c>
      <c r="O11" s="8">
        <f t="shared" si="0"/>
        <v>165.9</v>
      </c>
      <c r="P11" s="16">
        <f>SUM(D11:O11)</f>
        <v>282.70000000000005</v>
      </c>
    </row>
    <row r="12" spans="1:16" ht="16.05" customHeight="1" x14ac:dyDescent="0.2">
      <c r="A12" s="36"/>
      <c r="B12" s="39"/>
      <c r="C12" s="38" t="s">
        <v>22</v>
      </c>
      <c r="D12" s="10">
        <f t="shared" ref="D12:O12" si="3">IF(D11&lt;=0,"",D11/$P11%)</f>
        <v>0.42447824548991858</v>
      </c>
      <c r="E12" s="10">
        <f t="shared" si="3"/>
        <v>2.8652281570569502</v>
      </c>
      <c r="F12" s="10" t="str">
        <f t="shared" si="3"/>
        <v/>
      </c>
      <c r="G12" s="10">
        <f t="shared" si="3"/>
        <v>3.9264237707817466</v>
      </c>
      <c r="H12" s="10">
        <f t="shared" si="3"/>
        <v>14.007782101167313</v>
      </c>
      <c r="I12" s="10">
        <f t="shared" si="3"/>
        <v>4.138662893526706</v>
      </c>
      <c r="J12" s="10" t="str">
        <f t="shared" si="3"/>
        <v/>
      </c>
      <c r="K12" s="10">
        <f t="shared" si="3"/>
        <v>0.31835868411743895</v>
      </c>
      <c r="L12" s="10">
        <f t="shared" si="3"/>
        <v>0.14149274849663954</v>
      </c>
      <c r="M12" s="10">
        <f t="shared" si="3"/>
        <v>4.4570215776441451</v>
      </c>
      <c r="N12" s="10">
        <f t="shared" si="3"/>
        <v>11.036434382737882</v>
      </c>
      <c r="O12" s="10">
        <f t="shared" si="3"/>
        <v>58.684117438981247</v>
      </c>
      <c r="P12" s="16">
        <f t="shared" ref="P12:P89" si="4">SUM(D12:O12)</f>
        <v>99.999999999999986</v>
      </c>
    </row>
    <row r="13" spans="1:16" ht="16.05" customHeight="1" x14ac:dyDescent="0.2">
      <c r="A13" s="36"/>
      <c r="B13" s="36" t="s">
        <v>25</v>
      </c>
      <c r="C13" s="37" t="s">
        <v>21</v>
      </c>
      <c r="D13" s="8">
        <v>1.2</v>
      </c>
      <c r="E13" s="8">
        <v>8.1</v>
      </c>
      <c r="F13" s="8">
        <v>0</v>
      </c>
      <c r="G13" s="8">
        <v>11.1</v>
      </c>
      <c r="H13" s="8">
        <v>39.6</v>
      </c>
      <c r="I13" s="8">
        <v>11.7</v>
      </c>
      <c r="J13" s="8">
        <v>0</v>
      </c>
      <c r="K13" s="8">
        <v>0.9</v>
      </c>
      <c r="L13" s="8">
        <v>0.4</v>
      </c>
      <c r="M13" s="8">
        <v>12.6</v>
      </c>
      <c r="N13" s="8">
        <v>31.2</v>
      </c>
      <c r="O13" s="8">
        <v>165.9</v>
      </c>
      <c r="P13" s="16">
        <f t="shared" si="4"/>
        <v>282.70000000000005</v>
      </c>
    </row>
    <row r="14" spans="1:16" ht="16.05" customHeight="1" x14ac:dyDescent="0.2">
      <c r="A14" s="36"/>
      <c r="B14" s="36"/>
      <c r="C14" s="38" t="s">
        <v>22</v>
      </c>
      <c r="D14" s="10">
        <f t="shared" ref="D14:O14" si="5">IF(D13&lt;=0,"",D13/$P13%)</f>
        <v>0.42447824548991858</v>
      </c>
      <c r="E14" s="10">
        <f t="shared" si="5"/>
        <v>2.8652281570569502</v>
      </c>
      <c r="F14" s="10" t="str">
        <f t="shared" si="5"/>
        <v/>
      </c>
      <c r="G14" s="10">
        <f t="shared" si="5"/>
        <v>3.9264237707817466</v>
      </c>
      <c r="H14" s="10">
        <f t="shared" si="5"/>
        <v>14.007782101167313</v>
      </c>
      <c r="I14" s="10">
        <f t="shared" si="5"/>
        <v>4.138662893526706</v>
      </c>
      <c r="J14" s="10" t="str">
        <f t="shared" si="5"/>
        <v/>
      </c>
      <c r="K14" s="10">
        <f t="shared" si="5"/>
        <v>0.31835868411743895</v>
      </c>
      <c r="L14" s="10">
        <f t="shared" si="5"/>
        <v>0.14149274849663954</v>
      </c>
      <c r="M14" s="10">
        <f t="shared" si="5"/>
        <v>4.4570215776441451</v>
      </c>
      <c r="N14" s="10">
        <f t="shared" si="5"/>
        <v>11.036434382737882</v>
      </c>
      <c r="O14" s="10">
        <f t="shared" si="5"/>
        <v>58.684117438981247</v>
      </c>
      <c r="P14" s="16">
        <f t="shared" si="4"/>
        <v>99.999999999999986</v>
      </c>
    </row>
    <row r="15" spans="1:16" ht="16.05" customHeight="1" x14ac:dyDescent="0.2">
      <c r="A15" s="36"/>
      <c r="B15" s="36"/>
      <c r="C15" s="37" t="s">
        <v>23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6">
        <f t="shared" si="4"/>
        <v>0</v>
      </c>
    </row>
    <row r="16" spans="1:16" ht="16.05" customHeight="1" x14ac:dyDescent="0.2">
      <c r="A16" s="36"/>
      <c r="B16" s="36"/>
      <c r="C16" s="38" t="s">
        <v>22</v>
      </c>
      <c r="D16" s="10" t="str">
        <f t="shared" ref="D16:O18" si="6">IF(D15&lt;=0,"",D15/$P15%)</f>
        <v/>
      </c>
      <c r="E16" s="10" t="str">
        <f t="shared" si="6"/>
        <v/>
      </c>
      <c r="F16" s="10" t="str">
        <f t="shared" si="6"/>
        <v/>
      </c>
      <c r="G16" s="10" t="str">
        <f t="shared" si="6"/>
        <v/>
      </c>
      <c r="H16" s="10" t="str">
        <f t="shared" si="6"/>
        <v/>
      </c>
      <c r="I16" s="10" t="str">
        <f t="shared" si="6"/>
        <v/>
      </c>
      <c r="J16" s="10" t="str">
        <f t="shared" si="6"/>
        <v/>
      </c>
      <c r="K16" s="10" t="str">
        <f t="shared" si="6"/>
        <v/>
      </c>
      <c r="L16" s="10" t="str">
        <f t="shared" si="6"/>
        <v/>
      </c>
      <c r="M16" s="10" t="str">
        <f t="shared" si="6"/>
        <v/>
      </c>
      <c r="N16" s="10" t="str">
        <f t="shared" si="6"/>
        <v/>
      </c>
      <c r="O16" s="10" t="str">
        <f t="shared" si="6"/>
        <v/>
      </c>
      <c r="P16" s="16">
        <f t="shared" si="4"/>
        <v>0</v>
      </c>
    </row>
    <row r="17" spans="1:16" ht="16.05" customHeight="1" x14ac:dyDescent="0.2">
      <c r="A17" s="36"/>
      <c r="B17" s="36"/>
      <c r="C17" s="37" t="s">
        <v>24</v>
      </c>
      <c r="D17" s="9">
        <f>SUM(D15,D13)</f>
        <v>1.2</v>
      </c>
      <c r="E17" s="9">
        <f t="shared" ref="E17:O17" si="7">SUM(E15,E13)</f>
        <v>8.1</v>
      </c>
      <c r="F17" s="9">
        <f t="shared" si="7"/>
        <v>0</v>
      </c>
      <c r="G17" s="9">
        <f t="shared" si="7"/>
        <v>11.1</v>
      </c>
      <c r="H17" s="9">
        <f t="shared" si="7"/>
        <v>39.6</v>
      </c>
      <c r="I17" s="9">
        <f t="shared" si="7"/>
        <v>11.7</v>
      </c>
      <c r="J17" s="9">
        <f t="shared" si="7"/>
        <v>0</v>
      </c>
      <c r="K17" s="9">
        <f t="shared" si="7"/>
        <v>0.9</v>
      </c>
      <c r="L17" s="9">
        <f t="shared" si="7"/>
        <v>0.4</v>
      </c>
      <c r="M17" s="9">
        <f t="shared" si="7"/>
        <v>12.6</v>
      </c>
      <c r="N17" s="9">
        <f t="shared" si="7"/>
        <v>31.2</v>
      </c>
      <c r="O17" s="9">
        <f t="shared" si="7"/>
        <v>165.9</v>
      </c>
      <c r="P17" s="16">
        <f t="shared" si="4"/>
        <v>282.70000000000005</v>
      </c>
    </row>
    <row r="18" spans="1:16" ht="16.05" customHeight="1" x14ac:dyDescent="0.2">
      <c r="A18" s="36"/>
      <c r="B18" s="40"/>
      <c r="C18" s="38" t="s">
        <v>22</v>
      </c>
      <c r="D18" s="10">
        <f t="shared" si="6"/>
        <v>0.42447824548991858</v>
      </c>
      <c r="E18" s="10">
        <f t="shared" si="6"/>
        <v>2.8652281570569502</v>
      </c>
      <c r="F18" s="10" t="str">
        <f t="shared" si="6"/>
        <v/>
      </c>
      <c r="G18" s="10">
        <f t="shared" si="6"/>
        <v>3.9264237707817466</v>
      </c>
      <c r="H18" s="10">
        <f t="shared" si="6"/>
        <v>14.007782101167313</v>
      </c>
      <c r="I18" s="10">
        <f t="shared" si="6"/>
        <v>4.138662893526706</v>
      </c>
      <c r="J18" s="10" t="str">
        <f t="shared" si="6"/>
        <v/>
      </c>
      <c r="K18" s="10">
        <f t="shared" si="6"/>
        <v>0.31835868411743895</v>
      </c>
      <c r="L18" s="10">
        <f t="shared" si="6"/>
        <v>0.14149274849663954</v>
      </c>
      <c r="M18" s="10">
        <f t="shared" si="6"/>
        <v>4.4570215776441451</v>
      </c>
      <c r="N18" s="10">
        <f t="shared" si="6"/>
        <v>11.036434382737882</v>
      </c>
      <c r="O18" s="10">
        <f t="shared" si="6"/>
        <v>58.684117438981247</v>
      </c>
      <c r="P18" s="16">
        <f t="shared" si="4"/>
        <v>99.999999999999986</v>
      </c>
    </row>
    <row r="19" spans="1:16" ht="16.05" customHeight="1" x14ac:dyDescent="0.2">
      <c r="A19" s="36"/>
      <c r="B19" s="36" t="s">
        <v>26</v>
      </c>
      <c r="C19" s="37" t="s">
        <v>21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16">
        <f t="shared" ref="P19:P24" si="8">SUM(D19:O19)</f>
        <v>0</v>
      </c>
    </row>
    <row r="20" spans="1:16" ht="16.05" customHeight="1" x14ac:dyDescent="0.2">
      <c r="A20" s="36"/>
      <c r="B20" s="36"/>
      <c r="C20" s="38" t="s">
        <v>22</v>
      </c>
      <c r="D20" s="10" t="str">
        <f t="shared" ref="D20:O20" si="9">IF(D19&lt;=0,"",D19/$P19%)</f>
        <v/>
      </c>
      <c r="E20" s="10" t="str">
        <f t="shared" si="9"/>
        <v/>
      </c>
      <c r="F20" s="10" t="str">
        <f t="shared" si="9"/>
        <v/>
      </c>
      <c r="G20" s="10" t="str">
        <f t="shared" si="9"/>
        <v/>
      </c>
      <c r="H20" s="10" t="str">
        <f t="shared" si="9"/>
        <v/>
      </c>
      <c r="I20" s="10" t="str">
        <f t="shared" si="9"/>
        <v/>
      </c>
      <c r="J20" s="10" t="str">
        <f t="shared" si="9"/>
        <v/>
      </c>
      <c r="K20" s="10" t="str">
        <f t="shared" si="9"/>
        <v/>
      </c>
      <c r="L20" s="10" t="str">
        <f t="shared" si="9"/>
        <v/>
      </c>
      <c r="M20" s="10" t="str">
        <f t="shared" si="9"/>
        <v/>
      </c>
      <c r="N20" s="10" t="str">
        <f t="shared" si="9"/>
        <v/>
      </c>
      <c r="O20" s="10" t="str">
        <f t="shared" si="9"/>
        <v/>
      </c>
      <c r="P20" s="16">
        <f t="shared" si="8"/>
        <v>0</v>
      </c>
    </row>
    <row r="21" spans="1:16" ht="16.05" customHeight="1" x14ac:dyDescent="0.2">
      <c r="A21" s="36"/>
      <c r="B21" s="36"/>
      <c r="C21" s="37" t="s">
        <v>23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16">
        <f t="shared" si="8"/>
        <v>0</v>
      </c>
    </row>
    <row r="22" spans="1:16" ht="16.05" customHeight="1" x14ac:dyDescent="0.2">
      <c r="A22" s="36"/>
      <c r="B22" s="36"/>
      <c r="C22" s="38" t="s">
        <v>22</v>
      </c>
      <c r="D22" s="10" t="str">
        <f t="shared" ref="D22:O22" si="10">IF(D21&lt;=0,"",D21/$P21%)</f>
        <v/>
      </c>
      <c r="E22" s="10" t="str">
        <f t="shared" si="10"/>
        <v/>
      </c>
      <c r="F22" s="10" t="str">
        <f t="shared" si="10"/>
        <v/>
      </c>
      <c r="G22" s="10" t="str">
        <f t="shared" si="10"/>
        <v/>
      </c>
      <c r="H22" s="10" t="str">
        <f t="shared" si="10"/>
        <v/>
      </c>
      <c r="I22" s="10" t="str">
        <f t="shared" si="10"/>
        <v/>
      </c>
      <c r="J22" s="10" t="str">
        <f t="shared" si="10"/>
        <v/>
      </c>
      <c r="K22" s="10" t="str">
        <f t="shared" si="10"/>
        <v/>
      </c>
      <c r="L22" s="10" t="str">
        <f t="shared" si="10"/>
        <v/>
      </c>
      <c r="M22" s="10" t="str">
        <f t="shared" si="10"/>
        <v/>
      </c>
      <c r="N22" s="10" t="str">
        <f t="shared" si="10"/>
        <v/>
      </c>
      <c r="O22" s="10" t="str">
        <f t="shared" si="10"/>
        <v/>
      </c>
      <c r="P22" s="16">
        <f t="shared" si="8"/>
        <v>0</v>
      </c>
    </row>
    <row r="23" spans="1:16" ht="16.05" customHeight="1" x14ac:dyDescent="0.2">
      <c r="A23" s="36"/>
      <c r="B23" s="36"/>
      <c r="C23" s="37" t="s">
        <v>24</v>
      </c>
      <c r="D23" s="9">
        <f>SUM(D21,D19)</f>
        <v>0</v>
      </c>
      <c r="E23" s="9">
        <f t="shared" ref="E23:O23" si="11">SUM(E21,E19)</f>
        <v>0</v>
      </c>
      <c r="F23" s="9">
        <f t="shared" si="11"/>
        <v>0</v>
      </c>
      <c r="G23" s="9">
        <f t="shared" si="11"/>
        <v>0</v>
      </c>
      <c r="H23" s="9">
        <f t="shared" si="11"/>
        <v>0</v>
      </c>
      <c r="I23" s="9">
        <f t="shared" si="11"/>
        <v>0</v>
      </c>
      <c r="J23" s="9">
        <f t="shared" si="11"/>
        <v>0</v>
      </c>
      <c r="K23" s="9">
        <f t="shared" si="11"/>
        <v>0</v>
      </c>
      <c r="L23" s="9">
        <f t="shared" si="11"/>
        <v>0</v>
      </c>
      <c r="M23" s="9">
        <f t="shared" si="11"/>
        <v>0</v>
      </c>
      <c r="N23" s="9">
        <f t="shared" si="11"/>
        <v>0</v>
      </c>
      <c r="O23" s="9">
        <f t="shared" si="11"/>
        <v>0</v>
      </c>
      <c r="P23" s="16">
        <f t="shared" si="8"/>
        <v>0</v>
      </c>
    </row>
    <row r="24" spans="1:16" ht="16.05" customHeight="1" x14ac:dyDescent="0.2">
      <c r="A24" s="36"/>
      <c r="B24" s="40"/>
      <c r="C24" s="38" t="s">
        <v>22</v>
      </c>
      <c r="D24" s="10" t="str">
        <f t="shared" ref="D24:O24" si="12">IF(D23&lt;=0,"",D23/$P23%)</f>
        <v/>
      </c>
      <c r="E24" s="10" t="str">
        <f t="shared" si="12"/>
        <v/>
      </c>
      <c r="F24" s="10" t="str">
        <f t="shared" si="12"/>
        <v/>
      </c>
      <c r="G24" s="10" t="str">
        <f t="shared" si="12"/>
        <v/>
      </c>
      <c r="H24" s="10" t="str">
        <f t="shared" si="12"/>
        <v/>
      </c>
      <c r="I24" s="10" t="str">
        <f t="shared" si="12"/>
        <v/>
      </c>
      <c r="J24" s="10" t="str">
        <f t="shared" si="12"/>
        <v/>
      </c>
      <c r="K24" s="10" t="str">
        <f t="shared" si="12"/>
        <v/>
      </c>
      <c r="L24" s="10" t="str">
        <f t="shared" si="12"/>
        <v/>
      </c>
      <c r="M24" s="10" t="str">
        <f t="shared" si="12"/>
        <v/>
      </c>
      <c r="N24" s="10" t="str">
        <f t="shared" si="12"/>
        <v/>
      </c>
      <c r="O24" s="10" t="str">
        <f t="shared" si="12"/>
        <v/>
      </c>
      <c r="P24" s="16">
        <f t="shared" si="8"/>
        <v>0</v>
      </c>
    </row>
    <row r="25" spans="1:16" ht="16.05" customHeight="1" x14ac:dyDescent="0.2">
      <c r="A25" s="36"/>
      <c r="B25" s="36" t="s">
        <v>27</v>
      </c>
      <c r="C25" s="37" t="s">
        <v>21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6">
        <f t="shared" ref="P25:P36" si="13">SUM(D25:O25)</f>
        <v>0</v>
      </c>
    </row>
    <row r="26" spans="1:16" ht="16.05" customHeight="1" x14ac:dyDescent="0.2">
      <c r="A26" s="36"/>
      <c r="B26" s="36"/>
      <c r="C26" s="38" t="s">
        <v>22</v>
      </c>
      <c r="D26" s="10" t="str">
        <f t="shared" ref="D26:O26" si="14">IF(D25&lt;=0,"",D25/$P25%)</f>
        <v/>
      </c>
      <c r="E26" s="10" t="str">
        <f t="shared" si="14"/>
        <v/>
      </c>
      <c r="F26" s="10" t="str">
        <f t="shared" si="14"/>
        <v/>
      </c>
      <c r="G26" s="10" t="str">
        <f t="shared" si="14"/>
        <v/>
      </c>
      <c r="H26" s="10" t="str">
        <f t="shared" si="14"/>
        <v/>
      </c>
      <c r="I26" s="10" t="str">
        <f t="shared" si="14"/>
        <v/>
      </c>
      <c r="J26" s="10" t="str">
        <f t="shared" si="14"/>
        <v/>
      </c>
      <c r="K26" s="10" t="str">
        <f t="shared" si="14"/>
        <v/>
      </c>
      <c r="L26" s="10" t="str">
        <f t="shared" si="14"/>
        <v/>
      </c>
      <c r="M26" s="10" t="str">
        <f t="shared" si="14"/>
        <v/>
      </c>
      <c r="N26" s="10" t="str">
        <f t="shared" si="14"/>
        <v/>
      </c>
      <c r="O26" s="10" t="str">
        <f t="shared" si="14"/>
        <v/>
      </c>
      <c r="P26" s="16">
        <f t="shared" si="13"/>
        <v>0</v>
      </c>
    </row>
    <row r="27" spans="1:16" ht="16.05" customHeight="1" x14ac:dyDescent="0.2">
      <c r="A27" s="36"/>
      <c r="B27" s="36"/>
      <c r="C27" s="37" t="s">
        <v>23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16">
        <f t="shared" si="13"/>
        <v>0</v>
      </c>
    </row>
    <row r="28" spans="1:16" ht="16.05" customHeight="1" x14ac:dyDescent="0.2">
      <c r="A28" s="36"/>
      <c r="B28" s="36"/>
      <c r="C28" s="38" t="s">
        <v>22</v>
      </c>
      <c r="D28" s="10" t="str">
        <f t="shared" ref="D28:O28" si="15">IF(D27&lt;=0,"",D27/$P27%)</f>
        <v/>
      </c>
      <c r="E28" s="10" t="str">
        <f t="shared" si="15"/>
        <v/>
      </c>
      <c r="F28" s="10" t="str">
        <f t="shared" si="15"/>
        <v/>
      </c>
      <c r="G28" s="10" t="str">
        <f t="shared" si="15"/>
        <v/>
      </c>
      <c r="H28" s="10" t="str">
        <f t="shared" si="15"/>
        <v/>
      </c>
      <c r="I28" s="10" t="str">
        <f t="shared" si="15"/>
        <v/>
      </c>
      <c r="J28" s="10" t="str">
        <f t="shared" si="15"/>
        <v/>
      </c>
      <c r="K28" s="10" t="str">
        <f t="shared" si="15"/>
        <v/>
      </c>
      <c r="L28" s="10" t="str">
        <f t="shared" si="15"/>
        <v/>
      </c>
      <c r="M28" s="10" t="str">
        <f t="shared" si="15"/>
        <v/>
      </c>
      <c r="N28" s="10" t="str">
        <f t="shared" si="15"/>
        <v/>
      </c>
      <c r="O28" s="10" t="str">
        <f t="shared" si="15"/>
        <v/>
      </c>
      <c r="P28" s="16">
        <f t="shared" si="13"/>
        <v>0</v>
      </c>
    </row>
    <row r="29" spans="1:16" ht="16.05" customHeight="1" x14ac:dyDescent="0.2">
      <c r="A29" s="36"/>
      <c r="B29" s="36"/>
      <c r="C29" s="37" t="s">
        <v>24</v>
      </c>
      <c r="D29" s="9">
        <f>SUM(D27,D25)</f>
        <v>0</v>
      </c>
      <c r="E29" s="9">
        <f t="shared" ref="E29:O29" si="16">SUM(E27,E25)</f>
        <v>0</v>
      </c>
      <c r="F29" s="9">
        <f t="shared" si="16"/>
        <v>0</v>
      </c>
      <c r="G29" s="9">
        <f t="shared" si="16"/>
        <v>0</v>
      </c>
      <c r="H29" s="9">
        <f t="shared" si="16"/>
        <v>0</v>
      </c>
      <c r="I29" s="9">
        <f t="shared" si="16"/>
        <v>0</v>
      </c>
      <c r="J29" s="9">
        <f t="shared" si="16"/>
        <v>0</v>
      </c>
      <c r="K29" s="9">
        <f t="shared" si="16"/>
        <v>0</v>
      </c>
      <c r="L29" s="9">
        <f t="shared" si="16"/>
        <v>0</v>
      </c>
      <c r="M29" s="9">
        <f t="shared" si="16"/>
        <v>0</v>
      </c>
      <c r="N29" s="9">
        <f t="shared" si="16"/>
        <v>0</v>
      </c>
      <c r="O29" s="9">
        <f t="shared" si="16"/>
        <v>0</v>
      </c>
      <c r="P29" s="16">
        <f t="shared" si="13"/>
        <v>0</v>
      </c>
    </row>
    <row r="30" spans="1:16" ht="16.05" customHeight="1" x14ac:dyDescent="0.2">
      <c r="A30" s="36"/>
      <c r="B30" s="40"/>
      <c r="C30" s="38" t="s">
        <v>22</v>
      </c>
      <c r="D30" s="10" t="str">
        <f t="shared" ref="D30:O30" si="17">IF(D29&lt;=0,"",D29/$P29%)</f>
        <v/>
      </c>
      <c r="E30" s="10" t="str">
        <f t="shared" si="17"/>
        <v/>
      </c>
      <c r="F30" s="10" t="str">
        <f t="shared" si="17"/>
        <v/>
      </c>
      <c r="G30" s="10" t="str">
        <f t="shared" si="17"/>
        <v/>
      </c>
      <c r="H30" s="10" t="str">
        <f t="shared" si="17"/>
        <v/>
      </c>
      <c r="I30" s="10" t="str">
        <f t="shared" si="17"/>
        <v/>
      </c>
      <c r="J30" s="10" t="str">
        <f t="shared" si="17"/>
        <v/>
      </c>
      <c r="K30" s="10" t="str">
        <f t="shared" si="17"/>
        <v/>
      </c>
      <c r="L30" s="10" t="str">
        <f t="shared" si="17"/>
        <v/>
      </c>
      <c r="M30" s="10" t="str">
        <f t="shared" si="17"/>
        <v/>
      </c>
      <c r="N30" s="10" t="str">
        <f t="shared" si="17"/>
        <v/>
      </c>
      <c r="O30" s="10" t="str">
        <f t="shared" si="17"/>
        <v/>
      </c>
      <c r="P30" s="16">
        <f t="shared" si="13"/>
        <v>0</v>
      </c>
    </row>
    <row r="31" spans="1:16" ht="16.05" customHeight="1" x14ac:dyDescent="0.2">
      <c r="A31" s="36"/>
      <c r="B31" s="36" t="s">
        <v>28</v>
      </c>
      <c r="C31" s="37" t="s">
        <v>21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16">
        <f>SUM(D31:O31)</f>
        <v>0</v>
      </c>
    </row>
    <row r="32" spans="1:16" ht="16.05" customHeight="1" x14ac:dyDescent="0.2">
      <c r="A32" s="36"/>
      <c r="B32" s="36"/>
      <c r="C32" s="38" t="s">
        <v>22</v>
      </c>
      <c r="D32" s="10" t="str">
        <f t="shared" ref="D32:O32" si="18">IF(D31&lt;=0,"",D31/$P31%)</f>
        <v/>
      </c>
      <c r="E32" s="10" t="str">
        <f t="shared" si="18"/>
        <v/>
      </c>
      <c r="F32" s="10" t="str">
        <f t="shared" si="18"/>
        <v/>
      </c>
      <c r="G32" s="10" t="str">
        <f t="shared" si="18"/>
        <v/>
      </c>
      <c r="H32" s="10" t="str">
        <f t="shared" si="18"/>
        <v/>
      </c>
      <c r="I32" s="10" t="str">
        <f t="shared" si="18"/>
        <v/>
      </c>
      <c r="J32" s="10" t="str">
        <f t="shared" si="18"/>
        <v/>
      </c>
      <c r="K32" s="10" t="str">
        <f t="shared" si="18"/>
        <v/>
      </c>
      <c r="L32" s="10" t="str">
        <f t="shared" si="18"/>
        <v/>
      </c>
      <c r="M32" s="10" t="str">
        <f t="shared" si="18"/>
        <v/>
      </c>
      <c r="N32" s="10" t="str">
        <f t="shared" si="18"/>
        <v/>
      </c>
      <c r="O32" s="10" t="str">
        <f t="shared" si="18"/>
        <v/>
      </c>
      <c r="P32" s="16">
        <f t="shared" si="13"/>
        <v>0</v>
      </c>
    </row>
    <row r="33" spans="1:16" ht="16.05" customHeight="1" x14ac:dyDescent="0.2">
      <c r="A33" s="36"/>
      <c r="B33" s="36"/>
      <c r="C33" s="37" t="s">
        <v>23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6">
        <f t="shared" si="13"/>
        <v>0</v>
      </c>
    </row>
    <row r="34" spans="1:16" ht="16.05" customHeight="1" x14ac:dyDescent="0.2">
      <c r="A34" s="36"/>
      <c r="B34" s="36"/>
      <c r="C34" s="38" t="s">
        <v>22</v>
      </c>
      <c r="D34" s="10" t="str">
        <f t="shared" ref="D34:O34" si="19">IF(D33&lt;=0,"",D33/$P33%)</f>
        <v/>
      </c>
      <c r="E34" s="10" t="str">
        <f t="shared" si="19"/>
        <v/>
      </c>
      <c r="F34" s="10" t="str">
        <f t="shared" si="19"/>
        <v/>
      </c>
      <c r="G34" s="10" t="str">
        <f t="shared" si="19"/>
        <v/>
      </c>
      <c r="H34" s="10" t="str">
        <f t="shared" si="19"/>
        <v/>
      </c>
      <c r="I34" s="10" t="str">
        <f t="shared" si="19"/>
        <v/>
      </c>
      <c r="J34" s="10" t="str">
        <f t="shared" si="19"/>
        <v/>
      </c>
      <c r="K34" s="10" t="str">
        <f t="shared" si="19"/>
        <v/>
      </c>
      <c r="L34" s="10" t="str">
        <f t="shared" si="19"/>
        <v/>
      </c>
      <c r="M34" s="10" t="str">
        <f t="shared" si="19"/>
        <v/>
      </c>
      <c r="N34" s="10" t="str">
        <f t="shared" si="19"/>
        <v/>
      </c>
      <c r="O34" s="10" t="str">
        <f t="shared" si="19"/>
        <v/>
      </c>
      <c r="P34" s="16">
        <f t="shared" si="13"/>
        <v>0</v>
      </c>
    </row>
    <row r="35" spans="1:16" ht="16.05" customHeight="1" x14ac:dyDescent="0.2">
      <c r="A35" s="36"/>
      <c r="B35" s="36"/>
      <c r="C35" s="37" t="s">
        <v>24</v>
      </c>
      <c r="D35" s="9">
        <f>SUM(D33,D31)</f>
        <v>0</v>
      </c>
      <c r="E35" s="9">
        <f t="shared" ref="E35:O35" si="20">SUM(E33,E31)</f>
        <v>0</v>
      </c>
      <c r="F35" s="9">
        <f t="shared" si="20"/>
        <v>0</v>
      </c>
      <c r="G35" s="9">
        <f t="shared" si="20"/>
        <v>0</v>
      </c>
      <c r="H35" s="9">
        <f t="shared" si="20"/>
        <v>0</v>
      </c>
      <c r="I35" s="9">
        <f t="shared" si="20"/>
        <v>0</v>
      </c>
      <c r="J35" s="9">
        <f t="shared" si="20"/>
        <v>0</v>
      </c>
      <c r="K35" s="9">
        <f t="shared" si="20"/>
        <v>0</v>
      </c>
      <c r="L35" s="9">
        <f t="shared" si="20"/>
        <v>0</v>
      </c>
      <c r="M35" s="9">
        <f t="shared" si="20"/>
        <v>0</v>
      </c>
      <c r="N35" s="9">
        <f t="shared" si="20"/>
        <v>0</v>
      </c>
      <c r="O35" s="9">
        <f t="shared" si="20"/>
        <v>0</v>
      </c>
      <c r="P35" s="16">
        <f>SUM(D35:O35)</f>
        <v>0</v>
      </c>
    </row>
    <row r="36" spans="1:16" ht="16.05" customHeight="1" x14ac:dyDescent="0.2">
      <c r="A36" s="40"/>
      <c r="B36" s="43"/>
      <c r="C36" s="38" t="s">
        <v>22</v>
      </c>
      <c r="D36" s="10" t="str">
        <f t="shared" ref="D36:O36" si="21">IF(D35&lt;=0,"",D35/$P35%)</f>
        <v/>
      </c>
      <c r="E36" s="10" t="str">
        <f t="shared" si="21"/>
        <v/>
      </c>
      <c r="F36" s="10" t="str">
        <f t="shared" si="21"/>
        <v/>
      </c>
      <c r="G36" s="10" t="str">
        <f t="shared" si="21"/>
        <v/>
      </c>
      <c r="H36" s="10" t="str">
        <f t="shared" si="21"/>
        <v/>
      </c>
      <c r="I36" s="10" t="str">
        <f t="shared" si="21"/>
        <v/>
      </c>
      <c r="J36" s="10" t="str">
        <f t="shared" si="21"/>
        <v/>
      </c>
      <c r="K36" s="10" t="str">
        <f t="shared" si="21"/>
        <v/>
      </c>
      <c r="L36" s="10" t="str">
        <f t="shared" si="21"/>
        <v/>
      </c>
      <c r="M36" s="10" t="str">
        <f t="shared" si="21"/>
        <v/>
      </c>
      <c r="N36" s="10" t="str">
        <f t="shared" si="21"/>
        <v/>
      </c>
      <c r="O36" s="10" t="str">
        <f t="shared" si="21"/>
        <v/>
      </c>
      <c r="P36" s="16">
        <f t="shared" si="13"/>
        <v>0</v>
      </c>
    </row>
    <row r="37" spans="1:16" ht="16.05" customHeight="1" x14ac:dyDescent="0.2">
      <c r="A37" s="36" t="s">
        <v>29</v>
      </c>
      <c r="C37" s="37" t="s">
        <v>115</v>
      </c>
      <c r="D37" s="9">
        <f>D$43+D$49+D$55+D$61+D$67+D$73+D$79+D$85+D$91+D$97+D$103+D$109+D$115+D$121+D$127+D$133+D$139+D$145+D$151+D$157+D$163+D$169+D$175+D$181+D$187+D$193+D$199+D$205+D$211+D$217+D$223</f>
        <v>26.7</v>
      </c>
      <c r="E37" s="9">
        <f t="shared" ref="E37:N37" si="22">E$43+E$49+E$55+E$61+E$67+E$73+E$79+E$85+E$91+E$97+E$103+E$109+E$115+E$121+E$127+E$133+E$139+E$145+E$151+E$157+E$163+E$169+E$175+E$181+E$187+E$193+E$199+E$205+E$211+E$217+E$223</f>
        <v>58.3</v>
      </c>
      <c r="F37" s="9">
        <f>F$43+F$49+F$55+F$61+F$67+F$73+F$79+F$85+F$91+F$97+F$103+F$109+F$115+F$121+F$127+F$133+F$139+F$145+F$151+F$157+F$163+F$169+F$175+F$181+F$187+F$193+F$199+F$205+F$211+F$217+F$223</f>
        <v>156</v>
      </c>
      <c r="G37" s="9">
        <f t="shared" si="22"/>
        <v>1013.3</v>
      </c>
      <c r="H37" s="9">
        <f t="shared" si="22"/>
        <v>726.19999999999993</v>
      </c>
      <c r="I37" s="9">
        <f t="shared" si="22"/>
        <v>1688.6000000000001</v>
      </c>
      <c r="J37" s="9">
        <f t="shared" si="22"/>
        <v>2522.3000000000002</v>
      </c>
      <c r="K37" s="9">
        <f t="shared" si="22"/>
        <v>3167</v>
      </c>
      <c r="L37" s="9">
        <f t="shared" si="22"/>
        <v>3949.5</v>
      </c>
      <c r="M37" s="9">
        <f t="shared" si="22"/>
        <v>2525.8000000000002</v>
      </c>
      <c r="N37" s="9">
        <f t="shared" si="22"/>
        <v>1236.4000000000001</v>
      </c>
      <c r="O37" s="9">
        <f>O$43+O$49+O$55+O$61+O$67+O$73+O$79+O$85+O$91+O$97+O$103+O$109+O$115+O$121+O$127+O$133+O$139+O$145+O$151+O$157+O$163+O$169+O$175+O$181+O$187+O$193+O$199+O$205+O$211+O$217+O$223</f>
        <v>127.4</v>
      </c>
      <c r="P37" s="16">
        <f t="shared" ref="P37:P42" si="23">SUM(D37:O37)</f>
        <v>17197.500000000004</v>
      </c>
    </row>
    <row r="38" spans="1:16" ht="16.05" customHeight="1" x14ac:dyDescent="0.2">
      <c r="A38" s="36"/>
      <c r="C38" s="38" t="s">
        <v>22</v>
      </c>
      <c r="D38" s="10">
        <f>IF(D37&lt;=0,"",D37/$P37%)</f>
        <v>0.15525512429132138</v>
      </c>
      <c r="E38" s="10">
        <f t="shared" ref="E38:O38" si="24">IF(E37&lt;=0,"",E37/$P37%)</f>
        <v>0.33900276202936469</v>
      </c>
      <c r="F38" s="10">
        <f t="shared" si="24"/>
        <v>0.90710859136502386</v>
      </c>
      <c r="G38" s="10">
        <f t="shared" si="24"/>
        <v>5.8921354848088372</v>
      </c>
      <c r="H38" s="10">
        <f t="shared" si="24"/>
        <v>4.2227067887774377</v>
      </c>
      <c r="I38" s="10">
        <f t="shared" si="24"/>
        <v>9.8188690216601238</v>
      </c>
      <c r="J38" s="10">
        <f t="shared" si="24"/>
        <v>14.666666666666666</v>
      </c>
      <c r="K38" s="10">
        <f t="shared" si="24"/>
        <v>18.415467364442502</v>
      </c>
      <c r="L38" s="10">
        <f t="shared" si="24"/>
        <v>22.965547317924113</v>
      </c>
      <c r="M38" s="10">
        <f t="shared" si="24"/>
        <v>14.687018461985753</v>
      </c>
      <c r="N38" s="10">
        <f t="shared" si="24"/>
        <v>7.189417066434074</v>
      </c>
      <c r="O38" s="10">
        <f t="shared" si="24"/>
        <v>0.74080534961476951</v>
      </c>
      <c r="P38" s="16">
        <f t="shared" si="23"/>
        <v>100</v>
      </c>
    </row>
    <row r="39" spans="1:16" ht="16.05" customHeight="1" x14ac:dyDescent="0.2">
      <c r="A39" s="36"/>
      <c r="C39" s="37" t="s">
        <v>118</v>
      </c>
      <c r="D39" s="9">
        <f>D$45+D$51+D$57+D$63+D$69+D$75+D$81+D$87+D$93+D$99+D$105+D$111+D$117+D$123+D$129+D$135+D$141+D$147+D$153+D$159+D$165+D$171+D$177+D$183+D$189+D$195+D$201+D$207+D$213+D$219+D$225</f>
        <v>300</v>
      </c>
      <c r="E39" s="9">
        <f t="shared" ref="E39:N39" si="25">E$45+E$51+E$57+E$63+E$69+E$75+E$81+E$87+E$93+E$99+E$105+E$111+E$117+E$123+E$129+E$135+E$141+E$147+E$153+E$159+E$165+E$171+E$177+E$183+E$189+E$195+E$201+E$207+E$213+E$219+E$225</f>
        <v>400</v>
      </c>
      <c r="F39" s="9">
        <f t="shared" si="25"/>
        <v>400</v>
      </c>
      <c r="G39" s="9">
        <f t="shared" si="25"/>
        <v>400</v>
      </c>
      <c r="H39" s="9">
        <f t="shared" si="25"/>
        <v>201.2</v>
      </c>
      <c r="I39" s="9">
        <f t="shared" si="25"/>
        <v>330.6</v>
      </c>
      <c r="J39" s="9">
        <f t="shared" si="25"/>
        <v>511.8</v>
      </c>
      <c r="K39" s="9">
        <f t="shared" si="25"/>
        <v>3299.8999999999992</v>
      </c>
      <c r="L39" s="9">
        <f t="shared" si="25"/>
        <v>4720.4000000000005</v>
      </c>
      <c r="M39" s="9">
        <f t="shared" si="25"/>
        <v>2149.4</v>
      </c>
      <c r="N39" s="9">
        <f t="shared" si="25"/>
        <v>689.9</v>
      </c>
      <c r="O39" s="9">
        <f>O$45+O$51+O$57+O$63+O$69+O$75+O$81+O$87+O$93+O$99+O$105+O$111+O$117+O$123+O$129+O$135+O$141+O$147+O$153+O$159+O$165+O$171+O$177+O$183+O$189+O$195+O$201+O$207+O$213+O$219+O$225</f>
        <v>201.4</v>
      </c>
      <c r="P39" s="16">
        <f t="shared" si="23"/>
        <v>13604.6</v>
      </c>
    </row>
    <row r="40" spans="1:16" ht="16.05" customHeight="1" x14ac:dyDescent="0.2">
      <c r="A40" s="36"/>
      <c r="C40" s="38" t="s">
        <v>22</v>
      </c>
      <c r="D40" s="10">
        <f t="shared" ref="D40:O40" si="26">IF(D39&lt;=0,"",D39/$P39%)</f>
        <v>2.2051364979492232</v>
      </c>
      <c r="E40" s="10">
        <f t="shared" si="26"/>
        <v>2.9401819972656309</v>
      </c>
      <c r="F40" s="10">
        <f t="shared" si="26"/>
        <v>2.9401819972656309</v>
      </c>
      <c r="G40" s="10">
        <f t="shared" si="26"/>
        <v>2.9401819972656309</v>
      </c>
      <c r="H40" s="10">
        <f t="shared" si="26"/>
        <v>1.4789115446246122</v>
      </c>
      <c r="I40" s="10">
        <f t="shared" si="26"/>
        <v>2.4300604207400442</v>
      </c>
      <c r="J40" s="10">
        <f t="shared" si="26"/>
        <v>3.761962865501375</v>
      </c>
      <c r="K40" s="10">
        <f t="shared" si="26"/>
        <v>24.255766431942131</v>
      </c>
      <c r="L40" s="10">
        <f t="shared" si="26"/>
        <v>34.697087749731715</v>
      </c>
      <c r="M40" s="10">
        <f t="shared" si="26"/>
        <v>15.799067962306868</v>
      </c>
      <c r="N40" s="10">
        <f t="shared" si="26"/>
        <v>5.0710788997838971</v>
      </c>
      <c r="O40" s="10">
        <f t="shared" si="26"/>
        <v>1.4803816356232451</v>
      </c>
      <c r="P40" s="16">
        <f t="shared" si="23"/>
        <v>100</v>
      </c>
    </row>
    <row r="41" spans="1:16" ht="16.05" customHeight="1" x14ac:dyDescent="0.2">
      <c r="A41" s="36"/>
      <c r="C41" s="37" t="s">
        <v>117</v>
      </c>
      <c r="D41" s="9">
        <f>SUM(D39,D37)</f>
        <v>326.7</v>
      </c>
      <c r="E41" s="9">
        <f t="shared" ref="E41:O41" si="27">SUM(E39,E37)</f>
        <v>458.3</v>
      </c>
      <c r="F41" s="9">
        <f t="shared" si="27"/>
        <v>556</v>
      </c>
      <c r="G41" s="9">
        <f t="shared" si="27"/>
        <v>1413.3</v>
      </c>
      <c r="H41" s="9">
        <f t="shared" si="27"/>
        <v>927.39999999999986</v>
      </c>
      <c r="I41" s="9">
        <f t="shared" si="27"/>
        <v>2019.2000000000003</v>
      </c>
      <c r="J41" s="9">
        <f t="shared" si="27"/>
        <v>3034.1000000000004</v>
      </c>
      <c r="K41" s="9">
        <f t="shared" si="27"/>
        <v>6466.9</v>
      </c>
      <c r="L41" s="9">
        <f t="shared" si="27"/>
        <v>8669.9000000000015</v>
      </c>
      <c r="M41" s="9">
        <f t="shared" si="27"/>
        <v>4675.2000000000007</v>
      </c>
      <c r="N41" s="9">
        <f t="shared" si="27"/>
        <v>1926.3000000000002</v>
      </c>
      <c r="O41" s="9">
        <f t="shared" si="27"/>
        <v>328.8</v>
      </c>
      <c r="P41" s="16">
        <f t="shared" si="23"/>
        <v>30802.100000000002</v>
      </c>
    </row>
    <row r="42" spans="1:16" ht="16.05" customHeight="1" x14ac:dyDescent="0.2">
      <c r="A42" s="36"/>
      <c r="B42" s="39"/>
      <c r="C42" s="38" t="s">
        <v>22</v>
      </c>
      <c r="D42" s="10">
        <f>IF(D41&lt;=0,"",D41/$P41%)</f>
        <v>1.0606419692163844</v>
      </c>
      <c r="E42" s="10">
        <f t="shared" ref="E42:O42" si="28">IF(E41&lt;=0,"",E41/$P41%)</f>
        <v>1.4878855662438599</v>
      </c>
      <c r="F42" s="10">
        <f t="shared" si="28"/>
        <v>1.8050717321221603</v>
      </c>
      <c r="G42" s="10">
        <f t="shared" si="28"/>
        <v>4.5883235233961317</v>
      </c>
      <c r="H42" s="10">
        <f t="shared" si="28"/>
        <v>3.0108336769246247</v>
      </c>
      <c r="I42" s="10">
        <f t="shared" si="28"/>
        <v>6.555397196944365</v>
      </c>
      <c r="J42" s="10">
        <f t="shared" si="28"/>
        <v>9.8503024144457694</v>
      </c>
      <c r="K42" s="10">
        <f t="shared" si="28"/>
        <v>20.994997094353955</v>
      </c>
      <c r="L42" s="10">
        <f t="shared" si="28"/>
        <v>28.147106853104177</v>
      </c>
      <c r="M42" s="10">
        <f t="shared" si="28"/>
        <v>15.178185902909219</v>
      </c>
      <c r="N42" s="10">
        <f t="shared" si="28"/>
        <v>6.253794384149133</v>
      </c>
      <c r="O42" s="10">
        <f t="shared" si="28"/>
        <v>1.0674596861902272</v>
      </c>
      <c r="P42" s="16">
        <f t="shared" si="23"/>
        <v>100.00000000000001</v>
      </c>
    </row>
    <row r="43" spans="1:16" ht="16.05" customHeight="1" x14ac:dyDescent="0.2">
      <c r="A43" s="36"/>
      <c r="B43" s="36" t="s">
        <v>30</v>
      </c>
      <c r="C43" s="37" t="s">
        <v>21</v>
      </c>
      <c r="D43" s="34">
        <v>10</v>
      </c>
      <c r="E43" s="34">
        <v>20</v>
      </c>
      <c r="F43" s="9">
        <v>20</v>
      </c>
      <c r="G43" s="9">
        <v>40</v>
      </c>
      <c r="H43" s="9">
        <v>40</v>
      </c>
      <c r="I43" s="9">
        <v>0</v>
      </c>
      <c r="J43" s="9">
        <v>363.5</v>
      </c>
      <c r="K43" s="9">
        <v>783.8</v>
      </c>
      <c r="L43" s="9">
        <v>877.69999999999993</v>
      </c>
      <c r="M43" s="9">
        <v>293.39999999999998</v>
      </c>
      <c r="N43" s="9">
        <v>40.200000000000003</v>
      </c>
      <c r="O43" s="9">
        <v>20</v>
      </c>
      <c r="P43" s="16">
        <f t="shared" si="4"/>
        <v>2508.6</v>
      </c>
    </row>
    <row r="44" spans="1:16" ht="16.05" customHeight="1" x14ac:dyDescent="0.2">
      <c r="A44" s="36"/>
      <c r="B44" s="36"/>
      <c r="C44" s="38" t="s">
        <v>22</v>
      </c>
      <c r="D44" s="10">
        <f t="shared" ref="D44:O44" si="29">IF(D43&lt;=0,"",D43/$P43%)</f>
        <v>0.39862871721278803</v>
      </c>
      <c r="E44" s="10">
        <f t="shared" si="29"/>
        <v>0.79725743442557606</v>
      </c>
      <c r="F44" s="10">
        <f t="shared" si="29"/>
        <v>0.79725743442557606</v>
      </c>
      <c r="G44" s="10">
        <f t="shared" si="29"/>
        <v>1.5945148688511521</v>
      </c>
      <c r="H44" s="10">
        <f t="shared" si="29"/>
        <v>1.5945148688511521</v>
      </c>
      <c r="I44" s="10" t="str">
        <f t="shared" si="29"/>
        <v/>
      </c>
      <c r="J44" s="10">
        <f t="shared" si="29"/>
        <v>14.490153870684845</v>
      </c>
      <c r="K44" s="10">
        <f t="shared" si="29"/>
        <v>31.244518855138324</v>
      </c>
      <c r="L44" s="10">
        <f t="shared" si="29"/>
        <v>34.987642509766403</v>
      </c>
      <c r="M44" s="10">
        <f t="shared" si="29"/>
        <v>11.6957665630232</v>
      </c>
      <c r="N44" s="10">
        <f t="shared" si="29"/>
        <v>1.6024874431954079</v>
      </c>
      <c r="O44" s="10">
        <f t="shared" si="29"/>
        <v>0.79725743442557606</v>
      </c>
      <c r="P44" s="16">
        <f t="shared" si="4"/>
        <v>100</v>
      </c>
    </row>
    <row r="45" spans="1:16" ht="16.05" customHeight="1" x14ac:dyDescent="0.2">
      <c r="A45" s="36"/>
      <c r="B45" s="36"/>
      <c r="C45" s="37" t="s">
        <v>23</v>
      </c>
      <c r="D45" s="9">
        <v>300</v>
      </c>
      <c r="E45" s="9">
        <v>400</v>
      </c>
      <c r="F45" s="9">
        <v>400</v>
      </c>
      <c r="G45" s="9">
        <v>400</v>
      </c>
      <c r="H45" s="9">
        <v>200</v>
      </c>
      <c r="I45" s="9">
        <v>200</v>
      </c>
      <c r="J45" s="9">
        <v>100</v>
      </c>
      <c r="K45" s="9">
        <v>1341.5</v>
      </c>
      <c r="L45" s="9">
        <v>1708.9</v>
      </c>
      <c r="M45" s="9">
        <v>719.4</v>
      </c>
      <c r="N45" s="9">
        <v>456.8</v>
      </c>
      <c r="O45" s="9">
        <v>200</v>
      </c>
      <c r="P45" s="16">
        <f t="shared" si="4"/>
        <v>6426.5999999999995</v>
      </c>
    </row>
    <row r="46" spans="1:16" ht="16.05" customHeight="1" x14ac:dyDescent="0.2">
      <c r="A46" s="36"/>
      <c r="B46" s="36"/>
      <c r="C46" s="38" t="s">
        <v>22</v>
      </c>
      <c r="D46" s="10">
        <f t="shared" ref="D46:O46" si="30">IF(D45&lt;=0,"",D45/$P45%)</f>
        <v>4.6680982167864817</v>
      </c>
      <c r="E46" s="10">
        <f t="shared" si="30"/>
        <v>6.2241309557153093</v>
      </c>
      <c r="F46" s="10">
        <f t="shared" si="30"/>
        <v>6.2241309557153093</v>
      </c>
      <c r="G46" s="10">
        <f t="shared" si="30"/>
        <v>6.2241309557153093</v>
      </c>
      <c r="H46" s="10">
        <f t="shared" si="30"/>
        <v>3.1120654778576546</v>
      </c>
      <c r="I46" s="10">
        <f t="shared" si="30"/>
        <v>3.1120654778576546</v>
      </c>
      <c r="J46" s="10">
        <f t="shared" si="30"/>
        <v>1.5560327389288273</v>
      </c>
      <c r="K46" s="10">
        <f t="shared" si="30"/>
        <v>20.874179192730217</v>
      </c>
      <c r="L46" s="10">
        <f t="shared" si="30"/>
        <v>26.591043475554731</v>
      </c>
      <c r="M46" s="10">
        <f t="shared" si="30"/>
        <v>11.194099523853984</v>
      </c>
      <c r="N46" s="10">
        <f t="shared" si="30"/>
        <v>7.1079575514268836</v>
      </c>
      <c r="O46" s="10">
        <f t="shared" si="30"/>
        <v>3.1120654778576546</v>
      </c>
      <c r="P46" s="16">
        <f t="shared" si="4"/>
        <v>100</v>
      </c>
    </row>
    <row r="47" spans="1:16" ht="16.05" customHeight="1" x14ac:dyDescent="0.2">
      <c r="A47" s="36"/>
      <c r="B47" s="36"/>
      <c r="C47" s="37" t="s">
        <v>24</v>
      </c>
      <c r="D47" s="9">
        <f>SUM(D45,D43)</f>
        <v>310</v>
      </c>
      <c r="E47" s="9">
        <f t="shared" ref="E47:O47" si="31">SUM(E45,E43)</f>
        <v>420</v>
      </c>
      <c r="F47" s="9">
        <f t="shared" si="31"/>
        <v>420</v>
      </c>
      <c r="G47" s="9">
        <f t="shared" si="31"/>
        <v>440</v>
      </c>
      <c r="H47" s="9">
        <f t="shared" si="31"/>
        <v>240</v>
      </c>
      <c r="I47" s="9">
        <f t="shared" si="31"/>
        <v>200</v>
      </c>
      <c r="J47" s="9">
        <f t="shared" si="31"/>
        <v>463.5</v>
      </c>
      <c r="K47" s="9">
        <f t="shared" si="31"/>
        <v>2125.3000000000002</v>
      </c>
      <c r="L47" s="9">
        <f t="shared" si="31"/>
        <v>2586.6</v>
      </c>
      <c r="M47" s="9">
        <f t="shared" si="31"/>
        <v>1012.8</v>
      </c>
      <c r="N47" s="9">
        <f t="shared" si="31"/>
        <v>497</v>
      </c>
      <c r="O47" s="9">
        <f t="shared" si="31"/>
        <v>220</v>
      </c>
      <c r="P47" s="16">
        <f t="shared" si="4"/>
        <v>8935.1999999999989</v>
      </c>
    </row>
    <row r="48" spans="1:16" ht="16.05" customHeight="1" x14ac:dyDescent="0.2">
      <c r="A48" s="36"/>
      <c r="B48" s="40"/>
      <c r="C48" s="38" t="s">
        <v>22</v>
      </c>
      <c r="D48" s="10">
        <f t="shared" ref="D48:O48" si="32">IF(D47&lt;=0,"",D47/$P47%)</f>
        <v>3.4694242994001256</v>
      </c>
      <c r="E48" s="10">
        <f t="shared" si="32"/>
        <v>4.7005103411227509</v>
      </c>
      <c r="F48" s="10">
        <f t="shared" si="32"/>
        <v>4.7005103411227509</v>
      </c>
      <c r="G48" s="10">
        <f t="shared" si="32"/>
        <v>4.924344166890501</v>
      </c>
      <c r="H48" s="10">
        <f t="shared" si="32"/>
        <v>2.6860059092130006</v>
      </c>
      <c r="I48" s="10">
        <f t="shared" si="32"/>
        <v>2.2383382576775004</v>
      </c>
      <c r="J48" s="10">
        <f t="shared" si="32"/>
        <v>5.1873489121676073</v>
      </c>
      <c r="K48" s="10">
        <f t="shared" si="32"/>
        <v>23.78570149520996</v>
      </c>
      <c r="L48" s="10">
        <f t="shared" si="32"/>
        <v>28.948428686543114</v>
      </c>
      <c r="M48" s="10">
        <f t="shared" si="32"/>
        <v>11.334944936878863</v>
      </c>
      <c r="N48" s="10">
        <f t="shared" si="32"/>
        <v>5.5622705703285886</v>
      </c>
      <c r="O48" s="10">
        <f t="shared" si="32"/>
        <v>2.4621720834452505</v>
      </c>
      <c r="P48" s="16">
        <f t="shared" si="4"/>
        <v>100.00000000000001</v>
      </c>
    </row>
    <row r="49" spans="1:16" ht="16.05" customHeight="1" x14ac:dyDescent="0.2">
      <c r="A49" s="36"/>
      <c r="B49" s="36" t="s">
        <v>31</v>
      </c>
      <c r="C49" s="37" t="s">
        <v>21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16">
        <f t="shared" si="4"/>
        <v>0</v>
      </c>
    </row>
    <row r="50" spans="1:16" ht="16.05" customHeight="1" x14ac:dyDescent="0.2">
      <c r="A50" s="36"/>
      <c r="B50" s="36"/>
      <c r="C50" s="38" t="s">
        <v>22</v>
      </c>
      <c r="D50" s="10" t="str">
        <f t="shared" ref="D50:O50" si="33">IF(D49&lt;=0,"",D49/$P49%)</f>
        <v/>
      </c>
      <c r="E50" s="10" t="str">
        <f t="shared" si="33"/>
        <v/>
      </c>
      <c r="F50" s="10" t="str">
        <f t="shared" si="33"/>
        <v/>
      </c>
      <c r="G50" s="10" t="str">
        <f t="shared" si="33"/>
        <v/>
      </c>
      <c r="H50" s="10" t="str">
        <f t="shared" si="33"/>
        <v/>
      </c>
      <c r="I50" s="10" t="str">
        <f t="shared" si="33"/>
        <v/>
      </c>
      <c r="J50" s="10" t="str">
        <f t="shared" si="33"/>
        <v/>
      </c>
      <c r="K50" s="10" t="str">
        <f t="shared" si="33"/>
        <v/>
      </c>
      <c r="L50" s="10" t="str">
        <f t="shared" si="33"/>
        <v/>
      </c>
      <c r="M50" s="10" t="str">
        <f t="shared" si="33"/>
        <v/>
      </c>
      <c r="N50" s="10" t="str">
        <f t="shared" si="33"/>
        <v/>
      </c>
      <c r="O50" s="10" t="str">
        <f t="shared" si="33"/>
        <v/>
      </c>
      <c r="P50" s="16">
        <f t="shared" si="4"/>
        <v>0</v>
      </c>
    </row>
    <row r="51" spans="1:16" ht="16.05" customHeight="1" x14ac:dyDescent="0.2">
      <c r="A51" s="36"/>
      <c r="B51" s="36"/>
      <c r="C51" s="37" t="s">
        <v>23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16">
        <f t="shared" si="4"/>
        <v>0</v>
      </c>
    </row>
    <row r="52" spans="1:16" ht="16.05" customHeight="1" x14ac:dyDescent="0.2">
      <c r="A52" s="36"/>
      <c r="B52" s="36"/>
      <c r="C52" s="38" t="s">
        <v>22</v>
      </c>
      <c r="D52" s="10" t="str">
        <f t="shared" ref="D52:O52" si="34">IF(D51&lt;=0,"",D51/$P51%)</f>
        <v/>
      </c>
      <c r="E52" s="10" t="str">
        <f t="shared" si="34"/>
        <v/>
      </c>
      <c r="F52" s="10" t="str">
        <f t="shared" si="34"/>
        <v/>
      </c>
      <c r="G52" s="10" t="str">
        <f t="shared" si="34"/>
        <v/>
      </c>
      <c r="H52" s="10" t="str">
        <f t="shared" si="34"/>
        <v/>
      </c>
      <c r="I52" s="10" t="str">
        <f t="shared" si="34"/>
        <v/>
      </c>
      <c r="J52" s="10" t="str">
        <f t="shared" si="34"/>
        <v/>
      </c>
      <c r="K52" s="10" t="str">
        <f t="shared" si="34"/>
        <v/>
      </c>
      <c r="L52" s="10" t="str">
        <f t="shared" si="34"/>
        <v/>
      </c>
      <c r="M52" s="10" t="str">
        <f t="shared" si="34"/>
        <v/>
      </c>
      <c r="N52" s="10" t="str">
        <f t="shared" si="34"/>
        <v/>
      </c>
      <c r="O52" s="10" t="str">
        <f t="shared" si="34"/>
        <v/>
      </c>
      <c r="P52" s="16">
        <f t="shared" si="4"/>
        <v>0</v>
      </c>
    </row>
    <row r="53" spans="1:16" ht="16.05" customHeight="1" x14ac:dyDescent="0.2">
      <c r="A53" s="36"/>
      <c r="B53" s="36"/>
      <c r="C53" s="37" t="s">
        <v>24</v>
      </c>
      <c r="D53" s="9">
        <f>SUM(D51,D49)</f>
        <v>0</v>
      </c>
      <c r="E53" s="9">
        <f t="shared" ref="E53:O53" si="35">SUM(E51,E49)</f>
        <v>0</v>
      </c>
      <c r="F53" s="9">
        <f t="shared" si="35"/>
        <v>0</v>
      </c>
      <c r="G53" s="9">
        <f t="shared" si="35"/>
        <v>0</v>
      </c>
      <c r="H53" s="9">
        <f t="shared" si="35"/>
        <v>0</v>
      </c>
      <c r="I53" s="9">
        <f t="shared" si="35"/>
        <v>0</v>
      </c>
      <c r="J53" s="9">
        <f t="shared" si="35"/>
        <v>0</v>
      </c>
      <c r="K53" s="9">
        <f t="shared" si="35"/>
        <v>0</v>
      </c>
      <c r="L53" s="9">
        <f t="shared" si="35"/>
        <v>0</v>
      </c>
      <c r="M53" s="9">
        <f t="shared" si="35"/>
        <v>0</v>
      </c>
      <c r="N53" s="9">
        <f t="shared" si="35"/>
        <v>0</v>
      </c>
      <c r="O53" s="9">
        <f t="shared" si="35"/>
        <v>0</v>
      </c>
      <c r="P53" s="16">
        <f t="shared" si="4"/>
        <v>0</v>
      </c>
    </row>
    <row r="54" spans="1:16" ht="16.05" customHeight="1" x14ac:dyDescent="0.2">
      <c r="A54" s="36"/>
      <c r="B54" s="40"/>
      <c r="C54" s="38" t="s">
        <v>22</v>
      </c>
      <c r="D54" s="10" t="str">
        <f t="shared" ref="D54:O54" si="36">IF(D53&lt;=0,"",D53/$P53%)</f>
        <v/>
      </c>
      <c r="E54" s="10" t="str">
        <f t="shared" si="36"/>
        <v/>
      </c>
      <c r="F54" s="10" t="str">
        <f t="shared" si="36"/>
        <v/>
      </c>
      <c r="G54" s="10" t="str">
        <f t="shared" si="36"/>
        <v/>
      </c>
      <c r="H54" s="10" t="str">
        <f t="shared" si="36"/>
        <v/>
      </c>
      <c r="I54" s="10" t="str">
        <f t="shared" si="36"/>
        <v/>
      </c>
      <c r="J54" s="10" t="str">
        <f t="shared" si="36"/>
        <v/>
      </c>
      <c r="K54" s="10" t="str">
        <f t="shared" si="36"/>
        <v/>
      </c>
      <c r="L54" s="10" t="str">
        <f t="shared" si="36"/>
        <v/>
      </c>
      <c r="M54" s="10" t="str">
        <f t="shared" si="36"/>
        <v/>
      </c>
      <c r="N54" s="10" t="str">
        <f t="shared" si="36"/>
        <v/>
      </c>
      <c r="O54" s="10" t="str">
        <f t="shared" si="36"/>
        <v/>
      </c>
      <c r="P54" s="16">
        <f t="shared" si="4"/>
        <v>0</v>
      </c>
    </row>
    <row r="55" spans="1:16" ht="16.05" customHeight="1" x14ac:dyDescent="0.2">
      <c r="A55" s="36"/>
      <c r="B55" s="36" t="s">
        <v>32</v>
      </c>
      <c r="C55" s="37" t="s">
        <v>21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16">
        <f t="shared" si="4"/>
        <v>0</v>
      </c>
    </row>
    <row r="56" spans="1:16" ht="16.05" customHeight="1" x14ac:dyDescent="0.2">
      <c r="A56" s="36"/>
      <c r="B56" s="36"/>
      <c r="C56" s="38" t="s">
        <v>22</v>
      </c>
      <c r="D56" s="10" t="str">
        <f t="shared" ref="D56:O56" si="37">IF(D55&lt;=0,"",D55/$P55%)</f>
        <v/>
      </c>
      <c r="E56" s="10" t="str">
        <f t="shared" si="37"/>
        <v/>
      </c>
      <c r="F56" s="10" t="str">
        <f t="shared" si="37"/>
        <v/>
      </c>
      <c r="G56" s="10" t="str">
        <f t="shared" si="37"/>
        <v/>
      </c>
      <c r="H56" s="10" t="str">
        <f t="shared" si="37"/>
        <v/>
      </c>
      <c r="I56" s="10" t="str">
        <f t="shared" si="37"/>
        <v/>
      </c>
      <c r="J56" s="10" t="str">
        <f t="shared" si="37"/>
        <v/>
      </c>
      <c r="K56" s="10" t="str">
        <f t="shared" si="37"/>
        <v/>
      </c>
      <c r="L56" s="10" t="str">
        <f t="shared" si="37"/>
        <v/>
      </c>
      <c r="M56" s="10" t="str">
        <f t="shared" si="37"/>
        <v/>
      </c>
      <c r="N56" s="10" t="str">
        <f t="shared" si="37"/>
        <v/>
      </c>
      <c r="O56" s="10" t="str">
        <f t="shared" si="37"/>
        <v/>
      </c>
      <c r="P56" s="16">
        <f t="shared" si="4"/>
        <v>0</v>
      </c>
    </row>
    <row r="57" spans="1:16" ht="16.05" customHeight="1" x14ac:dyDescent="0.2">
      <c r="A57" s="36"/>
      <c r="B57" s="36"/>
      <c r="C57" s="37" t="s">
        <v>23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16">
        <f t="shared" si="4"/>
        <v>0</v>
      </c>
    </row>
    <row r="58" spans="1:16" ht="16.05" customHeight="1" x14ac:dyDescent="0.2">
      <c r="A58" s="36"/>
      <c r="B58" s="36"/>
      <c r="C58" s="38" t="s">
        <v>22</v>
      </c>
      <c r="D58" s="10" t="str">
        <f t="shared" ref="D58:O58" si="38">IF(D57&lt;=0,"",D57/$P57%)</f>
        <v/>
      </c>
      <c r="E58" s="10" t="str">
        <f t="shared" si="38"/>
        <v/>
      </c>
      <c r="F58" s="10" t="str">
        <f t="shared" si="38"/>
        <v/>
      </c>
      <c r="G58" s="10" t="str">
        <f t="shared" si="38"/>
        <v/>
      </c>
      <c r="H58" s="10" t="str">
        <f t="shared" si="38"/>
        <v/>
      </c>
      <c r="I58" s="10" t="str">
        <f t="shared" si="38"/>
        <v/>
      </c>
      <c r="J58" s="10" t="str">
        <f t="shared" si="38"/>
        <v/>
      </c>
      <c r="K58" s="10" t="str">
        <f t="shared" si="38"/>
        <v/>
      </c>
      <c r="L58" s="10" t="str">
        <f t="shared" si="38"/>
        <v/>
      </c>
      <c r="M58" s="10" t="str">
        <f t="shared" si="38"/>
        <v/>
      </c>
      <c r="N58" s="10" t="str">
        <f t="shared" si="38"/>
        <v/>
      </c>
      <c r="O58" s="10" t="str">
        <f t="shared" si="38"/>
        <v/>
      </c>
      <c r="P58" s="16">
        <f t="shared" si="4"/>
        <v>0</v>
      </c>
    </row>
    <row r="59" spans="1:16" ht="16.05" customHeight="1" x14ac:dyDescent="0.2">
      <c r="A59" s="36"/>
      <c r="B59" s="36"/>
      <c r="C59" s="37" t="s">
        <v>24</v>
      </c>
      <c r="D59" s="9">
        <f>SUM(D57,D55)</f>
        <v>0</v>
      </c>
      <c r="E59" s="9">
        <f t="shared" ref="E59:O59" si="39">SUM(E57,E55)</f>
        <v>0</v>
      </c>
      <c r="F59" s="9">
        <f t="shared" si="39"/>
        <v>0</v>
      </c>
      <c r="G59" s="9">
        <f t="shared" si="39"/>
        <v>0</v>
      </c>
      <c r="H59" s="9">
        <f t="shared" si="39"/>
        <v>0</v>
      </c>
      <c r="I59" s="9">
        <f t="shared" si="39"/>
        <v>0</v>
      </c>
      <c r="J59" s="9">
        <f t="shared" si="39"/>
        <v>0</v>
      </c>
      <c r="K59" s="9">
        <f t="shared" si="39"/>
        <v>0</v>
      </c>
      <c r="L59" s="9">
        <f t="shared" si="39"/>
        <v>0</v>
      </c>
      <c r="M59" s="9">
        <f t="shared" si="39"/>
        <v>0</v>
      </c>
      <c r="N59" s="9">
        <f t="shared" si="39"/>
        <v>0</v>
      </c>
      <c r="O59" s="9">
        <f t="shared" si="39"/>
        <v>0</v>
      </c>
      <c r="P59" s="16">
        <f t="shared" si="4"/>
        <v>0</v>
      </c>
    </row>
    <row r="60" spans="1:16" ht="16.05" customHeight="1" x14ac:dyDescent="0.2">
      <c r="A60" s="36"/>
      <c r="B60" s="40"/>
      <c r="C60" s="38" t="s">
        <v>22</v>
      </c>
      <c r="D60" s="10" t="str">
        <f t="shared" ref="D60:O60" si="40">IF(D59&lt;=0,"",D59/$P59%)</f>
        <v/>
      </c>
      <c r="E60" s="10" t="str">
        <f t="shared" si="40"/>
        <v/>
      </c>
      <c r="F60" s="10" t="str">
        <f t="shared" si="40"/>
        <v/>
      </c>
      <c r="G60" s="10" t="str">
        <f t="shared" si="40"/>
        <v/>
      </c>
      <c r="H60" s="10" t="str">
        <f t="shared" si="40"/>
        <v/>
      </c>
      <c r="I60" s="10" t="str">
        <f t="shared" si="40"/>
        <v/>
      </c>
      <c r="J60" s="10" t="str">
        <f t="shared" si="40"/>
        <v/>
      </c>
      <c r="K60" s="10" t="str">
        <f t="shared" si="40"/>
        <v/>
      </c>
      <c r="L60" s="10" t="str">
        <f t="shared" si="40"/>
        <v/>
      </c>
      <c r="M60" s="10" t="str">
        <f t="shared" si="40"/>
        <v/>
      </c>
      <c r="N60" s="10" t="str">
        <f t="shared" si="40"/>
        <v/>
      </c>
      <c r="O60" s="10" t="str">
        <f t="shared" si="40"/>
        <v/>
      </c>
      <c r="P60" s="16">
        <f t="shared" si="4"/>
        <v>0</v>
      </c>
    </row>
    <row r="61" spans="1:16" ht="16.05" customHeight="1" x14ac:dyDescent="0.2">
      <c r="A61" s="36"/>
      <c r="B61" s="36" t="s">
        <v>33</v>
      </c>
      <c r="C61" s="37" t="s">
        <v>21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3.7</v>
      </c>
      <c r="K61" s="8">
        <v>582.5</v>
      </c>
      <c r="L61" s="8">
        <v>1674.8</v>
      </c>
      <c r="M61" s="8">
        <v>780.9</v>
      </c>
      <c r="N61" s="8">
        <v>442.9</v>
      </c>
      <c r="O61" s="8">
        <v>1.2</v>
      </c>
      <c r="P61" s="16">
        <f t="shared" si="4"/>
        <v>3486</v>
      </c>
    </row>
    <row r="62" spans="1:16" ht="16.05" customHeight="1" x14ac:dyDescent="0.2">
      <c r="A62" s="36"/>
      <c r="B62" s="36"/>
      <c r="C62" s="38" t="s">
        <v>22</v>
      </c>
      <c r="D62" s="10" t="str">
        <f t="shared" ref="D62:O62" si="41">IF(D61&lt;=0,"",D61/$P61%)</f>
        <v/>
      </c>
      <c r="E62" s="10" t="str">
        <f t="shared" si="41"/>
        <v/>
      </c>
      <c r="F62" s="10" t="str">
        <f t="shared" si="41"/>
        <v/>
      </c>
      <c r="G62" s="10" t="str">
        <f t="shared" si="41"/>
        <v/>
      </c>
      <c r="H62" s="10" t="str">
        <f t="shared" si="41"/>
        <v/>
      </c>
      <c r="I62" s="10" t="str">
        <f t="shared" si="41"/>
        <v/>
      </c>
      <c r="J62" s="10">
        <f t="shared" si="41"/>
        <v>0.10613884107860012</v>
      </c>
      <c r="K62" s="10">
        <f t="shared" si="41"/>
        <v>16.709695926563398</v>
      </c>
      <c r="L62" s="10">
        <f t="shared" si="41"/>
        <v>48.043602983362021</v>
      </c>
      <c r="M62" s="10">
        <f t="shared" si="41"/>
        <v>22.401032702237522</v>
      </c>
      <c r="N62" s="10">
        <f t="shared" si="41"/>
        <v>12.705106138841078</v>
      </c>
      <c r="O62" s="10">
        <f t="shared" si="41"/>
        <v>3.4423407917383818E-2</v>
      </c>
      <c r="P62" s="16">
        <f t="shared" si="4"/>
        <v>100</v>
      </c>
    </row>
    <row r="63" spans="1:16" ht="16.05" customHeight="1" x14ac:dyDescent="0.2">
      <c r="A63" s="36"/>
      <c r="B63" s="36"/>
      <c r="C63" s="37" t="s">
        <v>23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559.1</v>
      </c>
      <c r="L63" s="8">
        <v>2041.3</v>
      </c>
      <c r="M63" s="8">
        <v>1048.1999999999998</v>
      </c>
      <c r="N63" s="8">
        <v>211.6</v>
      </c>
      <c r="O63" s="8">
        <v>0</v>
      </c>
      <c r="P63" s="16">
        <f t="shared" si="4"/>
        <v>3860.2</v>
      </c>
    </row>
    <row r="64" spans="1:16" ht="16.05" customHeight="1" x14ac:dyDescent="0.2">
      <c r="A64" s="36"/>
      <c r="B64" s="36"/>
      <c r="C64" s="38" t="s">
        <v>22</v>
      </c>
      <c r="D64" s="10" t="str">
        <f t="shared" ref="D64:O64" si="42">IF(D63&lt;=0,"",D63/$P63%)</f>
        <v/>
      </c>
      <c r="E64" s="10" t="str">
        <f t="shared" si="42"/>
        <v/>
      </c>
      <c r="F64" s="10" t="str">
        <f t="shared" si="42"/>
        <v/>
      </c>
      <c r="G64" s="10" t="str">
        <f t="shared" si="42"/>
        <v/>
      </c>
      <c r="H64" s="10" t="str">
        <f t="shared" si="42"/>
        <v/>
      </c>
      <c r="I64" s="10" t="str">
        <f t="shared" si="42"/>
        <v/>
      </c>
      <c r="J64" s="10" t="str">
        <f t="shared" si="42"/>
        <v/>
      </c>
      <c r="K64" s="10">
        <f t="shared" si="42"/>
        <v>14.483705507486661</v>
      </c>
      <c r="L64" s="10">
        <f t="shared" si="42"/>
        <v>52.88067975752552</v>
      </c>
      <c r="M64" s="10">
        <f t="shared" si="42"/>
        <v>27.154033469768404</v>
      </c>
      <c r="N64" s="10">
        <f t="shared" si="42"/>
        <v>5.4815812652194191</v>
      </c>
      <c r="O64" s="10" t="str">
        <f t="shared" si="42"/>
        <v/>
      </c>
      <c r="P64" s="16">
        <f t="shared" si="4"/>
        <v>100</v>
      </c>
    </row>
    <row r="65" spans="1:16" ht="16.05" customHeight="1" x14ac:dyDescent="0.2">
      <c r="A65" s="36"/>
      <c r="B65" s="36"/>
      <c r="C65" s="37" t="s">
        <v>24</v>
      </c>
      <c r="D65" s="9">
        <f>SUM(D63,D61)</f>
        <v>0</v>
      </c>
      <c r="E65" s="9">
        <f t="shared" ref="E65:O65" si="43">SUM(E63,E61)</f>
        <v>0</v>
      </c>
      <c r="F65" s="9">
        <f t="shared" si="43"/>
        <v>0</v>
      </c>
      <c r="G65" s="9">
        <f t="shared" si="43"/>
        <v>0</v>
      </c>
      <c r="H65" s="9">
        <f t="shared" si="43"/>
        <v>0</v>
      </c>
      <c r="I65" s="9">
        <f t="shared" si="43"/>
        <v>0</v>
      </c>
      <c r="J65" s="9">
        <f t="shared" si="43"/>
        <v>3.7</v>
      </c>
      <c r="K65" s="9">
        <f t="shared" si="43"/>
        <v>1141.5999999999999</v>
      </c>
      <c r="L65" s="9">
        <f t="shared" si="43"/>
        <v>3716.1</v>
      </c>
      <c r="M65" s="9">
        <f t="shared" si="43"/>
        <v>1829.1</v>
      </c>
      <c r="N65" s="9">
        <f t="shared" si="43"/>
        <v>654.5</v>
      </c>
      <c r="O65" s="9">
        <f t="shared" si="43"/>
        <v>1.2</v>
      </c>
      <c r="P65" s="16">
        <f t="shared" si="4"/>
        <v>7346.2</v>
      </c>
    </row>
    <row r="66" spans="1:16" ht="16.05" customHeight="1" x14ac:dyDescent="0.2">
      <c r="A66" s="36"/>
      <c r="B66" s="40"/>
      <c r="C66" s="38" t="s">
        <v>22</v>
      </c>
      <c r="D66" s="10" t="str">
        <f t="shared" ref="D66:O66" si="44">IF(D65&lt;=0,"",D65/$P65%)</f>
        <v/>
      </c>
      <c r="E66" s="10" t="str">
        <f t="shared" si="44"/>
        <v/>
      </c>
      <c r="F66" s="10" t="str">
        <f t="shared" si="44"/>
        <v/>
      </c>
      <c r="G66" s="10" t="str">
        <f t="shared" si="44"/>
        <v/>
      </c>
      <c r="H66" s="10" t="str">
        <f t="shared" si="44"/>
        <v/>
      </c>
      <c r="I66" s="10" t="str">
        <f t="shared" si="44"/>
        <v/>
      </c>
      <c r="J66" s="10">
        <f t="shared" si="44"/>
        <v>5.0366175709890826E-2</v>
      </c>
      <c r="K66" s="10">
        <f t="shared" si="44"/>
        <v>15.540007078489557</v>
      </c>
      <c r="L66" s="10">
        <f t="shared" si="44"/>
        <v>50.585336636628455</v>
      </c>
      <c r="M66" s="10">
        <f t="shared" si="44"/>
        <v>24.898587024584135</v>
      </c>
      <c r="N66" s="10">
        <f t="shared" si="44"/>
        <v>8.90936810868204</v>
      </c>
      <c r="O66" s="10">
        <f t="shared" si="44"/>
        <v>1.6334975905910539E-2</v>
      </c>
      <c r="P66" s="16">
        <f t="shared" si="4"/>
        <v>99.999999999999986</v>
      </c>
    </row>
    <row r="67" spans="1:16" ht="16.05" customHeight="1" x14ac:dyDescent="0.2">
      <c r="A67" s="36"/>
      <c r="B67" s="36" t="s">
        <v>34</v>
      </c>
      <c r="C67" s="37" t="s">
        <v>21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16">
        <f t="shared" si="4"/>
        <v>0</v>
      </c>
    </row>
    <row r="68" spans="1:16" ht="16.05" customHeight="1" x14ac:dyDescent="0.2">
      <c r="A68" s="36"/>
      <c r="B68" s="36"/>
      <c r="C68" s="38" t="s">
        <v>22</v>
      </c>
      <c r="D68" s="10" t="str">
        <f t="shared" ref="D68:O68" si="45">IF(D67&lt;=0,"",D67/$P67%)</f>
        <v/>
      </c>
      <c r="E68" s="10" t="str">
        <f t="shared" si="45"/>
        <v/>
      </c>
      <c r="F68" s="10" t="str">
        <f t="shared" si="45"/>
        <v/>
      </c>
      <c r="G68" s="10" t="str">
        <f t="shared" si="45"/>
        <v/>
      </c>
      <c r="H68" s="10" t="str">
        <f t="shared" si="45"/>
        <v/>
      </c>
      <c r="I68" s="10" t="str">
        <f t="shared" si="45"/>
        <v/>
      </c>
      <c r="J68" s="10" t="str">
        <f t="shared" si="45"/>
        <v/>
      </c>
      <c r="K68" s="10" t="str">
        <f t="shared" si="45"/>
        <v/>
      </c>
      <c r="L68" s="10" t="str">
        <f t="shared" si="45"/>
        <v/>
      </c>
      <c r="M68" s="10" t="str">
        <f t="shared" si="45"/>
        <v/>
      </c>
      <c r="N68" s="10" t="str">
        <f t="shared" si="45"/>
        <v/>
      </c>
      <c r="O68" s="10" t="str">
        <f t="shared" si="45"/>
        <v/>
      </c>
      <c r="P68" s="16">
        <f t="shared" si="4"/>
        <v>0</v>
      </c>
    </row>
    <row r="69" spans="1:16" ht="16.05" customHeight="1" x14ac:dyDescent="0.2">
      <c r="A69" s="36"/>
      <c r="B69" s="36"/>
      <c r="C69" s="37" t="s">
        <v>23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16">
        <f t="shared" si="4"/>
        <v>0</v>
      </c>
    </row>
    <row r="70" spans="1:16" ht="16.05" customHeight="1" x14ac:dyDescent="0.2">
      <c r="A70" s="36"/>
      <c r="B70" s="36"/>
      <c r="C70" s="38" t="s">
        <v>22</v>
      </c>
      <c r="D70" s="10" t="str">
        <f t="shared" ref="D70:O70" si="46">IF(D69&lt;=0,"",D69/$P69%)</f>
        <v/>
      </c>
      <c r="E70" s="10" t="str">
        <f t="shared" si="46"/>
        <v/>
      </c>
      <c r="F70" s="10" t="str">
        <f t="shared" si="46"/>
        <v/>
      </c>
      <c r="G70" s="10" t="str">
        <f t="shared" si="46"/>
        <v/>
      </c>
      <c r="H70" s="10" t="str">
        <f t="shared" si="46"/>
        <v/>
      </c>
      <c r="I70" s="10" t="str">
        <f t="shared" si="46"/>
        <v/>
      </c>
      <c r="J70" s="10" t="str">
        <f t="shared" si="46"/>
        <v/>
      </c>
      <c r="K70" s="10" t="str">
        <f t="shared" si="46"/>
        <v/>
      </c>
      <c r="L70" s="10" t="str">
        <f t="shared" si="46"/>
        <v/>
      </c>
      <c r="M70" s="10" t="str">
        <f t="shared" si="46"/>
        <v/>
      </c>
      <c r="N70" s="10" t="str">
        <f t="shared" si="46"/>
        <v/>
      </c>
      <c r="O70" s="10" t="str">
        <f t="shared" si="46"/>
        <v/>
      </c>
      <c r="P70" s="16">
        <f t="shared" si="4"/>
        <v>0</v>
      </c>
    </row>
    <row r="71" spans="1:16" ht="16.05" customHeight="1" x14ac:dyDescent="0.2">
      <c r="A71" s="36"/>
      <c r="B71" s="36"/>
      <c r="C71" s="37" t="s">
        <v>24</v>
      </c>
      <c r="D71" s="9">
        <f>SUM(D69,D67)</f>
        <v>0</v>
      </c>
      <c r="E71" s="9">
        <f t="shared" ref="E71:O71" si="47">SUM(E69,E67)</f>
        <v>0</v>
      </c>
      <c r="F71" s="9">
        <f t="shared" si="47"/>
        <v>0</v>
      </c>
      <c r="G71" s="9">
        <f t="shared" si="47"/>
        <v>0</v>
      </c>
      <c r="H71" s="9">
        <f t="shared" si="47"/>
        <v>0</v>
      </c>
      <c r="I71" s="9">
        <f t="shared" si="47"/>
        <v>0</v>
      </c>
      <c r="J71" s="9">
        <f t="shared" si="47"/>
        <v>0</v>
      </c>
      <c r="K71" s="9">
        <f t="shared" si="47"/>
        <v>0</v>
      </c>
      <c r="L71" s="9">
        <f t="shared" si="47"/>
        <v>0</v>
      </c>
      <c r="M71" s="9">
        <f t="shared" si="47"/>
        <v>0</v>
      </c>
      <c r="N71" s="9">
        <f t="shared" si="47"/>
        <v>0</v>
      </c>
      <c r="O71" s="9">
        <f t="shared" si="47"/>
        <v>0</v>
      </c>
      <c r="P71" s="16">
        <f t="shared" si="4"/>
        <v>0</v>
      </c>
    </row>
    <row r="72" spans="1:16" ht="16.05" customHeight="1" x14ac:dyDescent="0.2">
      <c r="A72" s="36"/>
      <c r="B72" s="40"/>
      <c r="C72" s="38" t="s">
        <v>22</v>
      </c>
      <c r="D72" s="10" t="str">
        <f t="shared" ref="D72:O72" si="48">IF(D71&lt;=0,"",D71/$P71%)</f>
        <v/>
      </c>
      <c r="E72" s="10" t="str">
        <f t="shared" si="48"/>
        <v/>
      </c>
      <c r="F72" s="10" t="str">
        <f t="shared" si="48"/>
        <v/>
      </c>
      <c r="G72" s="10" t="str">
        <f t="shared" si="48"/>
        <v/>
      </c>
      <c r="H72" s="10" t="str">
        <f t="shared" si="48"/>
        <v/>
      </c>
      <c r="I72" s="10" t="str">
        <f t="shared" si="48"/>
        <v/>
      </c>
      <c r="J72" s="10" t="str">
        <f t="shared" si="48"/>
        <v/>
      </c>
      <c r="K72" s="10" t="str">
        <f t="shared" si="48"/>
        <v/>
      </c>
      <c r="L72" s="10" t="str">
        <f t="shared" si="48"/>
        <v/>
      </c>
      <c r="M72" s="10" t="str">
        <f t="shared" si="48"/>
        <v/>
      </c>
      <c r="N72" s="10" t="str">
        <f t="shared" si="48"/>
        <v/>
      </c>
      <c r="O72" s="10" t="str">
        <f t="shared" si="48"/>
        <v/>
      </c>
      <c r="P72" s="16">
        <f t="shared" si="4"/>
        <v>0</v>
      </c>
    </row>
    <row r="73" spans="1:16" ht="16.05" customHeight="1" x14ac:dyDescent="0.2">
      <c r="A73" s="36"/>
      <c r="B73" s="36" t="s">
        <v>35</v>
      </c>
      <c r="C73" s="37" t="s">
        <v>21</v>
      </c>
      <c r="D73" s="8">
        <v>0</v>
      </c>
      <c r="E73" s="8">
        <v>0</v>
      </c>
      <c r="F73" s="8">
        <v>4.7</v>
      </c>
      <c r="G73" s="8">
        <v>0.4</v>
      </c>
      <c r="H73" s="8">
        <v>38</v>
      </c>
      <c r="I73" s="8">
        <v>0</v>
      </c>
      <c r="J73" s="8">
        <v>0</v>
      </c>
      <c r="K73" s="8">
        <v>0</v>
      </c>
      <c r="L73" s="8">
        <v>3.3</v>
      </c>
      <c r="M73" s="8">
        <v>0</v>
      </c>
      <c r="N73" s="8">
        <v>395.8</v>
      </c>
      <c r="O73" s="8">
        <v>0</v>
      </c>
      <c r="P73" s="16">
        <f t="shared" si="4"/>
        <v>442.2</v>
      </c>
    </row>
    <row r="74" spans="1:16" ht="16.05" customHeight="1" x14ac:dyDescent="0.2">
      <c r="A74" s="36"/>
      <c r="B74" s="36"/>
      <c r="C74" s="38" t="s">
        <v>22</v>
      </c>
      <c r="D74" s="10" t="str">
        <f t="shared" ref="D74:O74" si="49">IF(D73&lt;=0,"",D73/$P73%)</f>
        <v/>
      </c>
      <c r="E74" s="10" t="str">
        <f t="shared" si="49"/>
        <v/>
      </c>
      <c r="F74" s="10">
        <f t="shared" si="49"/>
        <v>1.0628674807779286</v>
      </c>
      <c r="G74" s="10">
        <f t="shared" si="49"/>
        <v>9.0456806874717327E-2</v>
      </c>
      <c r="H74" s="10">
        <f t="shared" si="49"/>
        <v>8.5933966530981465</v>
      </c>
      <c r="I74" s="10" t="str">
        <f t="shared" si="49"/>
        <v/>
      </c>
      <c r="J74" s="10" t="str">
        <f t="shared" si="49"/>
        <v/>
      </c>
      <c r="K74" s="10" t="str">
        <f t="shared" si="49"/>
        <v/>
      </c>
      <c r="L74" s="10">
        <f t="shared" si="49"/>
        <v>0.74626865671641796</v>
      </c>
      <c r="M74" s="10" t="str">
        <f t="shared" si="49"/>
        <v/>
      </c>
      <c r="N74" s="10">
        <f t="shared" si="49"/>
        <v>89.507010402532799</v>
      </c>
      <c r="O74" s="10" t="str">
        <f t="shared" si="49"/>
        <v/>
      </c>
      <c r="P74" s="16">
        <f t="shared" si="4"/>
        <v>100.00000000000001</v>
      </c>
    </row>
    <row r="75" spans="1:16" ht="16.05" customHeight="1" x14ac:dyDescent="0.2">
      <c r="A75" s="36"/>
      <c r="B75" s="36"/>
      <c r="C75" s="37" t="s">
        <v>23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16">
        <f t="shared" si="4"/>
        <v>0</v>
      </c>
    </row>
    <row r="76" spans="1:16" ht="16.05" customHeight="1" x14ac:dyDescent="0.2">
      <c r="A76" s="36"/>
      <c r="B76" s="36"/>
      <c r="C76" s="38" t="s">
        <v>22</v>
      </c>
      <c r="D76" s="10" t="str">
        <f t="shared" ref="D76:O76" si="50">IF(D75&lt;=0,"",D75/$P75%)</f>
        <v/>
      </c>
      <c r="E76" s="10" t="str">
        <f t="shared" si="50"/>
        <v/>
      </c>
      <c r="F76" s="10" t="str">
        <f t="shared" si="50"/>
        <v/>
      </c>
      <c r="G76" s="10" t="str">
        <f t="shared" si="50"/>
        <v/>
      </c>
      <c r="H76" s="10" t="str">
        <f t="shared" si="50"/>
        <v/>
      </c>
      <c r="I76" s="10" t="str">
        <f t="shared" si="50"/>
        <v/>
      </c>
      <c r="J76" s="10" t="str">
        <f t="shared" si="50"/>
        <v/>
      </c>
      <c r="K76" s="10" t="str">
        <f t="shared" si="50"/>
        <v/>
      </c>
      <c r="L76" s="10" t="str">
        <f t="shared" si="50"/>
        <v/>
      </c>
      <c r="M76" s="10" t="str">
        <f t="shared" si="50"/>
        <v/>
      </c>
      <c r="N76" s="10" t="str">
        <f t="shared" si="50"/>
        <v/>
      </c>
      <c r="O76" s="10" t="str">
        <f t="shared" si="50"/>
        <v/>
      </c>
      <c r="P76" s="16">
        <f t="shared" si="4"/>
        <v>0</v>
      </c>
    </row>
    <row r="77" spans="1:16" ht="16.05" customHeight="1" x14ac:dyDescent="0.2">
      <c r="A77" s="36"/>
      <c r="B77" s="36"/>
      <c r="C77" s="37" t="s">
        <v>24</v>
      </c>
      <c r="D77" s="9">
        <f>SUM(D75,D73)</f>
        <v>0</v>
      </c>
      <c r="E77" s="9">
        <f t="shared" ref="E77:O77" si="51">SUM(E75,E73)</f>
        <v>0</v>
      </c>
      <c r="F77" s="9">
        <f t="shared" si="51"/>
        <v>4.7</v>
      </c>
      <c r="G77" s="9">
        <f t="shared" si="51"/>
        <v>0.4</v>
      </c>
      <c r="H77" s="9">
        <f t="shared" si="51"/>
        <v>38</v>
      </c>
      <c r="I77" s="9">
        <f t="shared" si="51"/>
        <v>0</v>
      </c>
      <c r="J77" s="9">
        <f t="shared" si="51"/>
        <v>0</v>
      </c>
      <c r="K77" s="9">
        <f t="shared" si="51"/>
        <v>0</v>
      </c>
      <c r="L77" s="9">
        <f t="shared" si="51"/>
        <v>3.3</v>
      </c>
      <c r="M77" s="9">
        <f t="shared" si="51"/>
        <v>0</v>
      </c>
      <c r="N77" s="9">
        <f t="shared" si="51"/>
        <v>395.8</v>
      </c>
      <c r="O77" s="9">
        <f t="shared" si="51"/>
        <v>0</v>
      </c>
      <c r="P77" s="16">
        <f t="shared" si="4"/>
        <v>442.2</v>
      </c>
    </row>
    <row r="78" spans="1:16" ht="16.05" customHeight="1" x14ac:dyDescent="0.2">
      <c r="A78" s="36"/>
      <c r="B78" s="40"/>
      <c r="C78" s="38" t="s">
        <v>22</v>
      </c>
      <c r="D78" s="10" t="str">
        <f t="shared" ref="D78:O78" si="52">IF(D77&lt;=0,"",D77/$P77%)</f>
        <v/>
      </c>
      <c r="E78" s="10" t="str">
        <f t="shared" si="52"/>
        <v/>
      </c>
      <c r="F78" s="10">
        <f t="shared" si="52"/>
        <v>1.0628674807779286</v>
      </c>
      <c r="G78" s="10">
        <f t="shared" si="52"/>
        <v>9.0456806874717327E-2</v>
      </c>
      <c r="H78" s="10">
        <f t="shared" si="52"/>
        <v>8.5933966530981465</v>
      </c>
      <c r="I78" s="10" t="str">
        <f t="shared" si="52"/>
        <v/>
      </c>
      <c r="J78" s="10" t="str">
        <f t="shared" si="52"/>
        <v/>
      </c>
      <c r="K78" s="10" t="str">
        <f t="shared" si="52"/>
        <v/>
      </c>
      <c r="L78" s="10">
        <f t="shared" si="52"/>
        <v>0.74626865671641796</v>
      </c>
      <c r="M78" s="10" t="str">
        <f t="shared" si="52"/>
        <v/>
      </c>
      <c r="N78" s="10">
        <f t="shared" si="52"/>
        <v>89.507010402532799</v>
      </c>
      <c r="O78" s="10" t="str">
        <f t="shared" si="52"/>
        <v/>
      </c>
      <c r="P78" s="16">
        <f t="shared" si="4"/>
        <v>100.00000000000001</v>
      </c>
    </row>
    <row r="79" spans="1:16" ht="16.05" customHeight="1" x14ac:dyDescent="0.2">
      <c r="A79" s="36"/>
      <c r="B79" s="36" t="s">
        <v>36</v>
      </c>
      <c r="C79" s="37" t="s">
        <v>21</v>
      </c>
      <c r="D79" s="8">
        <v>0</v>
      </c>
      <c r="E79" s="8">
        <v>0</v>
      </c>
      <c r="F79" s="8">
        <v>0</v>
      </c>
      <c r="G79" s="8">
        <v>7</v>
      </c>
      <c r="H79" s="8">
        <v>58.6</v>
      </c>
      <c r="I79" s="8">
        <v>750</v>
      </c>
      <c r="J79" s="8">
        <v>858.90000000000009</v>
      </c>
      <c r="K79" s="8">
        <v>496.5</v>
      </c>
      <c r="L79" s="8">
        <v>503</v>
      </c>
      <c r="M79" s="8">
        <v>445.70000000000005</v>
      </c>
      <c r="N79" s="8">
        <v>107.89999999999999</v>
      </c>
      <c r="O79" s="8">
        <v>73.7</v>
      </c>
      <c r="P79" s="16">
        <f t="shared" si="4"/>
        <v>3301.2999999999997</v>
      </c>
    </row>
    <row r="80" spans="1:16" ht="16.05" customHeight="1" x14ac:dyDescent="0.2">
      <c r="A80" s="36"/>
      <c r="B80" s="36"/>
      <c r="C80" s="38" t="s">
        <v>22</v>
      </c>
      <c r="D80" s="10" t="str">
        <f t="shared" ref="D80:O80" si="53">IF(D79&lt;=0,"",D79/$P79%)</f>
        <v/>
      </c>
      <c r="E80" s="10" t="str">
        <f t="shared" si="53"/>
        <v/>
      </c>
      <c r="F80" s="10" t="str">
        <f t="shared" si="53"/>
        <v/>
      </c>
      <c r="G80" s="10">
        <f t="shared" si="53"/>
        <v>0.21203768212522342</v>
      </c>
      <c r="H80" s="10">
        <f t="shared" si="53"/>
        <v>1.7750583103625845</v>
      </c>
      <c r="I80" s="10">
        <f t="shared" si="53"/>
        <v>22.718323084845366</v>
      </c>
      <c r="J80" s="10">
        <f t="shared" si="53"/>
        <v>26.017023596764915</v>
      </c>
      <c r="K80" s="10">
        <f t="shared" si="53"/>
        <v>15.039529882167631</v>
      </c>
      <c r="L80" s="10">
        <f t="shared" si="53"/>
        <v>15.236422015569625</v>
      </c>
      <c r="M80" s="10">
        <f t="shared" si="53"/>
        <v>13.50074213188744</v>
      </c>
      <c r="N80" s="10">
        <f t="shared" si="53"/>
        <v>3.2684094144730862</v>
      </c>
      <c r="O80" s="10">
        <f t="shared" si="53"/>
        <v>2.2324538818041382</v>
      </c>
      <c r="P80" s="16">
        <f t="shared" si="4"/>
        <v>100</v>
      </c>
    </row>
    <row r="81" spans="1:16" ht="16.05" customHeight="1" x14ac:dyDescent="0.2">
      <c r="A81" s="36"/>
      <c r="B81" s="36"/>
      <c r="C81" s="37" t="s">
        <v>23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30.6</v>
      </c>
      <c r="J81" s="8">
        <v>60.2</v>
      </c>
      <c r="K81" s="8">
        <v>47.9</v>
      </c>
      <c r="L81" s="8">
        <v>38.700000000000003</v>
      </c>
      <c r="M81" s="8">
        <v>16.399999999999999</v>
      </c>
      <c r="N81" s="8">
        <v>0</v>
      </c>
      <c r="O81" s="8">
        <v>0</v>
      </c>
      <c r="P81" s="16">
        <f t="shared" si="4"/>
        <v>193.80000000000004</v>
      </c>
    </row>
    <row r="82" spans="1:16" ht="16.05" customHeight="1" x14ac:dyDescent="0.2">
      <c r="A82" s="36"/>
      <c r="B82" s="36"/>
      <c r="C82" s="38" t="s">
        <v>22</v>
      </c>
      <c r="D82" s="10" t="str">
        <f t="shared" ref="D82:O82" si="54">IF(D81&lt;=0,"",D81/$P81%)</f>
        <v/>
      </c>
      <c r="E82" s="10" t="str">
        <f t="shared" si="54"/>
        <v/>
      </c>
      <c r="F82" s="10" t="str">
        <f t="shared" si="54"/>
        <v/>
      </c>
      <c r="G82" s="10" t="str">
        <f t="shared" si="54"/>
        <v/>
      </c>
      <c r="H82" s="10" t="str">
        <f t="shared" si="54"/>
        <v/>
      </c>
      <c r="I82" s="10">
        <f t="shared" si="54"/>
        <v>15.789473684210524</v>
      </c>
      <c r="J82" s="10">
        <f t="shared" si="54"/>
        <v>31.062951496388024</v>
      </c>
      <c r="K82" s="10">
        <f t="shared" si="54"/>
        <v>24.716202270381832</v>
      </c>
      <c r="L82" s="10">
        <f t="shared" si="54"/>
        <v>19.969040247678016</v>
      </c>
      <c r="M82" s="10">
        <f t="shared" si="54"/>
        <v>8.4623323013415863</v>
      </c>
      <c r="N82" s="10" t="str">
        <f t="shared" si="54"/>
        <v/>
      </c>
      <c r="O82" s="10" t="str">
        <f t="shared" si="54"/>
        <v/>
      </c>
      <c r="P82" s="16">
        <f t="shared" si="4"/>
        <v>99.999999999999986</v>
      </c>
    </row>
    <row r="83" spans="1:16" ht="16.05" customHeight="1" x14ac:dyDescent="0.2">
      <c r="A83" s="36"/>
      <c r="B83" s="36"/>
      <c r="C83" s="37" t="s">
        <v>24</v>
      </c>
      <c r="D83" s="9">
        <f>SUM(D81,D79)</f>
        <v>0</v>
      </c>
      <c r="E83" s="9">
        <f t="shared" ref="E83:O83" si="55">SUM(E81,E79)</f>
        <v>0</v>
      </c>
      <c r="F83" s="9">
        <f t="shared" si="55"/>
        <v>0</v>
      </c>
      <c r="G83" s="9">
        <f t="shared" si="55"/>
        <v>7</v>
      </c>
      <c r="H83" s="9">
        <f t="shared" si="55"/>
        <v>58.6</v>
      </c>
      <c r="I83" s="9">
        <f t="shared" si="55"/>
        <v>780.6</v>
      </c>
      <c r="J83" s="9">
        <f t="shared" si="55"/>
        <v>919.10000000000014</v>
      </c>
      <c r="K83" s="9">
        <f t="shared" si="55"/>
        <v>544.4</v>
      </c>
      <c r="L83" s="9">
        <f t="shared" si="55"/>
        <v>541.70000000000005</v>
      </c>
      <c r="M83" s="9">
        <f t="shared" si="55"/>
        <v>462.1</v>
      </c>
      <c r="N83" s="9">
        <f t="shared" si="55"/>
        <v>107.89999999999999</v>
      </c>
      <c r="O83" s="9">
        <f t="shared" si="55"/>
        <v>73.7</v>
      </c>
      <c r="P83" s="16">
        <f t="shared" si="4"/>
        <v>3495.1000000000004</v>
      </c>
    </row>
    <row r="84" spans="1:16" ht="16.05" customHeight="1" x14ac:dyDescent="0.2">
      <c r="A84" s="36"/>
      <c r="B84" s="40"/>
      <c r="C84" s="38" t="s">
        <v>22</v>
      </c>
      <c r="D84" s="10" t="str">
        <f t="shared" ref="D84:O84" si="56">IF(D83&lt;=0,"",D83/$P83%)</f>
        <v/>
      </c>
      <c r="E84" s="10" t="str">
        <f t="shared" si="56"/>
        <v/>
      </c>
      <c r="F84" s="10" t="str">
        <f t="shared" si="56"/>
        <v/>
      </c>
      <c r="G84" s="10">
        <f t="shared" si="56"/>
        <v>0.20028039254956939</v>
      </c>
      <c r="H84" s="10">
        <f t="shared" si="56"/>
        <v>1.6766330004863952</v>
      </c>
      <c r="I84" s="10">
        <f t="shared" si="56"/>
        <v>22.334124917741981</v>
      </c>
      <c r="J84" s="10">
        <f t="shared" si="56"/>
        <v>26.296815541758466</v>
      </c>
      <c r="K84" s="10">
        <f t="shared" si="56"/>
        <v>15.57609224342651</v>
      </c>
      <c r="L84" s="10">
        <f t="shared" si="56"/>
        <v>15.498841234871678</v>
      </c>
      <c r="M84" s="10">
        <f t="shared" si="56"/>
        <v>13.221367056736575</v>
      </c>
      <c r="N84" s="10">
        <f t="shared" si="56"/>
        <v>3.0871791937283621</v>
      </c>
      <c r="O84" s="10">
        <f t="shared" si="56"/>
        <v>2.1086664187004662</v>
      </c>
      <c r="P84" s="16">
        <f t="shared" si="4"/>
        <v>100</v>
      </c>
    </row>
    <row r="85" spans="1:16" ht="16.05" customHeight="1" x14ac:dyDescent="0.2">
      <c r="A85" s="36"/>
      <c r="B85" s="36" t="s">
        <v>37</v>
      </c>
      <c r="C85" s="37" t="s">
        <v>21</v>
      </c>
      <c r="D85" s="8">
        <v>0</v>
      </c>
      <c r="E85" s="8">
        <v>0</v>
      </c>
      <c r="F85" s="8">
        <v>0</v>
      </c>
      <c r="G85" s="8">
        <v>5.3</v>
      </c>
      <c r="H85" s="8">
        <v>0</v>
      </c>
      <c r="I85" s="8">
        <v>0</v>
      </c>
      <c r="J85" s="8">
        <v>0</v>
      </c>
      <c r="K85" s="8">
        <v>0</v>
      </c>
      <c r="L85" s="8">
        <v>1.5</v>
      </c>
      <c r="M85" s="8">
        <v>15</v>
      </c>
      <c r="N85" s="8">
        <v>16.5</v>
      </c>
      <c r="O85" s="8">
        <v>6.5</v>
      </c>
      <c r="P85" s="16">
        <f t="shared" si="4"/>
        <v>44.8</v>
      </c>
    </row>
    <row r="86" spans="1:16" ht="16.05" customHeight="1" x14ac:dyDescent="0.2">
      <c r="A86" s="36"/>
      <c r="B86" s="36"/>
      <c r="C86" s="38" t="s">
        <v>22</v>
      </c>
      <c r="D86" s="10" t="str">
        <f t="shared" ref="D86:O86" si="57">IF(D85&lt;=0,"",D85/$P85%)</f>
        <v/>
      </c>
      <c r="E86" s="10" t="str">
        <f t="shared" si="57"/>
        <v/>
      </c>
      <c r="F86" s="10" t="str">
        <f t="shared" si="57"/>
        <v/>
      </c>
      <c r="G86" s="10">
        <f t="shared" si="57"/>
        <v>11.830357142857144</v>
      </c>
      <c r="H86" s="10" t="str">
        <f t="shared" si="57"/>
        <v/>
      </c>
      <c r="I86" s="10" t="str">
        <f t="shared" si="57"/>
        <v/>
      </c>
      <c r="J86" s="10" t="str">
        <f t="shared" si="57"/>
        <v/>
      </c>
      <c r="K86" s="10" t="str">
        <f t="shared" si="57"/>
        <v/>
      </c>
      <c r="L86" s="10">
        <f t="shared" si="57"/>
        <v>3.348214285714286</v>
      </c>
      <c r="M86" s="10">
        <f t="shared" si="57"/>
        <v>33.482142857142861</v>
      </c>
      <c r="N86" s="10">
        <f t="shared" si="57"/>
        <v>36.830357142857146</v>
      </c>
      <c r="O86" s="10">
        <f t="shared" si="57"/>
        <v>14.508928571428573</v>
      </c>
      <c r="P86" s="16">
        <f t="shared" si="4"/>
        <v>100.00000000000001</v>
      </c>
    </row>
    <row r="87" spans="1:16" ht="16.05" customHeight="1" x14ac:dyDescent="0.2">
      <c r="A87" s="36"/>
      <c r="B87" s="36"/>
      <c r="C87" s="37" t="s">
        <v>23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1.2</v>
      </c>
      <c r="M87" s="8">
        <v>1.7</v>
      </c>
      <c r="N87" s="8">
        <v>3</v>
      </c>
      <c r="O87" s="8">
        <v>1.4</v>
      </c>
      <c r="P87" s="16">
        <f t="shared" si="4"/>
        <v>7.3000000000000007</v>
      </c>
    </row>
    <row r="88" spans="1:16" ht="16.05" customHeight="1" x14ac:dyDescent="0.2">
      <c r="A88" s="36"/>
      <c r="B88" s="36"/>
      <c r="C88" s="38" t="s">
        <v>22</v>
      </c>
      <c r="D88" s="10" t="str">
        <f t="shared" ref="D88:O88" si="58">IF(D87&lt;=0,"",D87/$P87%)</f>
        <v/>
      </c>
      <c r="E88" s="10" t="str">
        <f t="shared" si="58"/>
        <v/>
      </c>
      <c r="F88" s="10" t="str">
        <f t="shared" si="58"/>
        <v/>
      </c>
      <c r="G88" s="10" t="str">
        <f t="shared" si="58"/>
        <v/>
      </c>
      <c r="H88" s="10" t="str">
        <f t="shared" si="58"/>
        <v/>
      </c>
      <c r="I88" s="10" t="str">
        <f t="shared" si="58"/>
        <v/>
      </c>
      <c r="J88" s="10" t="str">
        <f t="shared" si="58"/>
        <v/>
      </c>
      <c r="K88" s="10" t="str">
        <f t="shared" si="58"/>
        <v/>
      </c>
      <c r="L88" s="10">
        <f t="shared" si="58"/>
        <v>16.43835616438356</v>
      </c>
      <c r="M88" s="10">
        <f t="shared" si="58"/>
        <v>23.287671232876708</v>
      </c>
      <c r="N88" s="10">
        <f t="shared" si="58"/>
        <v>41.095890410958901</v>
      </c>
      <c r="O88" s="10">
        <f t="shared" si="58"/>
        <v>19.178082191780817</v>
      </c>
      <c r="P88" s="16">
        <f t="shared" si="4"/>
        <v>99.999999999999986</v>
      </c>
    </row>
    <row r="89" spans="1:16" ht="16.05" customHeight="1" x14ac:dyDescent="0.2">
      <c r="A89" s="36"/>
      <c r="B89" s="36"/>
      <c r="C89" s="37" t="s">
        <v>24</v>
      </c>
      <c r="D89" s="9">
        <f>SUM(D87,D85)</f>
        <v>0</v>
      </c>
      <c r="E89" s="9">
        <f t="shared" ref="E89:O89" si="59">SUM(E87,E85)</f>
        <v>0</v>
      </c>
      <c r="F89" s="9">
        <f t="shared" si="59"/>
        <v>0</v>
      </c>
      <c r="G89" s="9">
        <f t="shared" si="59"/>
        <v>5.3</v>
      </c>
      <c r="H89" s="9">
        <f t="shared" si="59"/>
        <v>0</v>
      </c>
      <c r="I89" s="9">
        <f t="shared" si="59"/>
        <v>0</v>
      </c>
      <c r="J89" s="9">
        <f t="shared" si="59"/>
        <v>0</v>
      </c>
      <c r="K89" s="9">
        <f t="shared" si="59"/>
        <v>0</v>
      </c>
      <c r="L89" s="9">
        <f t="shared" si="59"/>
        <v>2.7</v>
      </c>
      <c r="M89" s="9">
        <f t="shared" si="59"/>
        <v>16.7</v>
      </c>
      <c r="N89" s="9">
        <f t="shared" si="59"/>
        <v>19.5</v>
      </c>
      <c r="O89" s="9">
        <f t="shared" si="59"/>
        <v>7.9</v>
      </c>
      <c r="P89" s="16">
        <f t="shared" si="4"/>
        <v>52.1</v>
      </c>
    </row>
    <row r="90" spans="1:16" ht="16.05" customHeight="1" x14ac:dyDescent="0.2">
      <c r="A90" s="36"/>
      <c r="B90" s="40"/>
      <c r="C90" s="38" t="s">
        <v>22</v>
      </c>
      <c r="D90" s="10" t="str">
        <f t="shared" ref="D90:O90" si="60">IF(D89&lt;=0,"",D89/$P89%)</f>
        <v/>
      </c>
      <c r="E90" s="10" t="str">
        <f t="shared" si="60"/>
        <v/>
      </c>
      <c r="F90" s="10" t="str">
        <f t="shared" si="60"/>
        <v/>
      </c>
      <c r="G90" s="10">
        <f t="shared" si="60"/>
        <v>10.172744721689059</v>
      </c>
      <c r="H90" s="10" t="str">
        <f t="shared" si="60"/>
        <v/>
      </c>
      <c r="I90" s="10" t="str">
        <f t="shared" si="60"/>
        <v/>
      </c>
      <c r="J90" s="10" t="str">
        <f t="shared" si="60"/>
        <v/>
      </c>
      <c r="K90" s="10" t="str">
        <f t="shared" si="60"/>
        <v/>
      </c>
      <c r="L90" s="10">
        <f t="shared" si="60"/>
        <v>5.182341650671785</v>
      </c>
      <c r="M90" s="10">
        <f t="shared" si="60"/>
        <v>32.053742802303262</v>
      </c>
      <c r="N90" s="10">
        <f t="shared" si="60"/>
        <v>37.428023032629554</v>
      </c>
      <c r="O90" s="10">
        <f t="shared" si="60"/>
        <v>15.163147792706335</v>
      </c>
      <c r="P90" s="16">
        <f t="shared" ref="P90:P153" si="61">SUM(D90:O90)</f>
        <v>100</v>
      </c>
    </row>
    <row r="91" spans="1:16" ht="16.05" customHeight="1" x14ac:dyDescent="0.2">
      <c r="A91" s="36"/>
      <c r="B91" s="36" t="s">
        <v>38</v>
      </c>
      <c r="C91" s="37" t="s">
        <v>21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32.299999999999997</v>
      </c>
      <c r="K91" s="8">
        <v>120</v>
      </c>
      <c r="L91" s="8">
        <v>0</v>
      </c>
      <c r="M91" s="8">
        <v>0</v>
      </c>
      <c r="N91" s="8">
        <v>0</v>
      </c>
      <c r="O91" s="8">
        <v>0</v>
      </c>
      <c r="P91" s="16">
        <f t="shared" si="61"/>
        <v>152.30000000000001</v>
      </c>
    </row>
    <row r="92" spans="1:16" ht="16.05" customHeight="1" x14ac:dyDescent="0.2">
      <c r="A92" s="36"/>
      <c r="B92" s="36"/>
      <c r="C92" s="38" t="s">
        <v>22</v>
      </c>
      <c r="D92" s="10" t="str">
        <f t="shared" ref="D92:O92" si="62">IF(D91&lt;=0,"",D91/$P91%)</f>
        <v/>
      </c>
      <c r="E92" s="10" t="str">
        <f t="shared" si="62"/>
        <v/>
      </c>
      <c r="F92" s="10" t="str">
        <f t="shared" si="62"/>
        <v/>
      </c>
      <c r="G92" s="10" t="str">
        <f t="shared" si="62"/>
        <v/>
      </c>
      <c r="H92" s="10" t="str">
        <f t="shared" si="62"/>
        <v/>
      </c>
      <c r="I92" s="10" t="str">
        <f t="shared" si="62"/>
        <v/>
      </c>
      <c r="J92" s="10">
        <f t="shared" si="62"/>
        <v>21.208141825344711</v>
      </c>
      <c r="K92" s="10">
        <f t="shared" si="62"/>
        <v>78.791858174655275</v>
      </c>
      <c r="L92" s="10" t="str">
        <f t="shared" si="62"/>
        <v/>
      </c>
      <c r="M92" s="10" t="str">
        <f t="shared" si="62"/>
        <v/>
      </c>
      <c r="N92" s="10" t="str">
        <f t="shared" si="62"/>
        <v/>
      </c>
      <c r="O92" s="10" t="str">
        <f t="shared" si="62"/>
        <v/>
      </c>
      <c r="P92" s="16">
        <f t="shared" si="61"/>
        <v>99.999999999999986</v>
      </c>
    </row>
    <row r="93" spans="1:16" ht="16.05" customHeight="1" x14ac:dyDescent="0.2">
      <c r="A93" s="36"/>
      <c r="B93" s="36"/>
      <c r="C93" s="37" t="s">
        <v>23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2</v>
      </c>
      <c r="K93" s="8">
        <v>14</v>
      </c>
      <c r="L93" s="8">
        <v>0</v>
      </c>
      <c r="M93" s="8">
        <v>0</v>
      </c>
      <c r="N93" s="8">
        <v>0</v>
      </c>
      <c r="O93" s="8">
        <v>0</v>
      </c>
      <c r="P93" s="16">
        <f t="shared" si="61"/>
        <v>16</v>
      </c>
    </row>
    <row r="94" spans="1:16" ht="16.05" customHeight="1" x14ac:dyDescent="0.2">
      <c r="A94" s="36"/>
      <c r="B94" s="36"/>
      <c r="C94" s="38" t="s">
        <v>22</v>
      </c>
      <c r="D94" s="10" t="str">
        <f t="shared" ref="D94:O94" si="63">IF(D93&lt;=0,"",D93/$P93%)</f>
        <v/>
      </c>
      <c r="E94" s="10" t="str">
        <f t="shared" si="63"/>
        <v/>
      </c>
      <c r="F94" s="10" t="str">
        <f t="shared" si="63"/>
        <v/>
      </c>
      <c r="G94" s="10" t="str">
        <f t="shared" si="63"/>
        <v/>
      </c>
      <c r="H94" s="10" t="str">
        <f t="shared" si="63"/>
        <v/>
      </c>
      <c r="I94" s="10" t="str">
        <f t="shared" si="63"/>
        <v/>
      </c>
      <c r="J94" s="10">
        <f t="shared" si="63"/>
        <v>12.5</v>
      </c>
      <c r="K94" s="10">
        <f t="shared" si="63"/>
        <v>87.5</v>
      </c>
      <c r="L94" s="10" t="str">
        <f t="shared" si="63"/>
        <v/>
      </c>
      <c r="M94" s="10" t="str">
        <f t="shared" si="63"/>
        <v/>
      </c>
      <c r="N94" s="10" t="str">
        <f t="shared" si="63"/>
        <v/>
      </c>
      <c r="O94" s="10" t="str">
        <f t="shared" si="63"/>
        <v/>
      </c>
      <c r="P94" s="16">
        <f t="shared" si="61"/>
        <v>100</v>
      </c>
    </row>
    <row r="95" spans="1:16" ht="16.05" customHeight="1" x14ac:dyDescent="0.2">
      <c r="A95" s="36"/>
      <c r="B95" s="36"/>
      <c r="C95" s="37" t="s">
        <v>24</v>
      </c>
      <c r="D95" s="9">
        <f>SUM(D93,D91)</f>
        <v>0</v>
      </c>
      <c r="E95" s="9">
        <f t="shared" ref="E95:O95" si="64">SUM(E93,E91)</f>
        <v>0</v>
      </c>
      <c r="F95" s="9">
        <f t="shared" si="64"/>
        <v>0</v>
      </c>
      <c r="G95" s="9">
        <f t="shared" si="64"/>
        <v>0</v>
      </c>
      <c r="H95" s="9">
        <f t="shared" si="64"/>
        <v>0</v>
      </c>
      <c r="I95" s="9">
        <f t="shared" si="64"/>
        <v>0</v>
      </c>
      <c r="J95" s="9">
        <f t="shared" si="64"/>
        <v>34.299999999999997</v>
      </c>
      <c r="K95" s="9">
        <f t="shared" si="64"/>
        <v>134</v>
      </c>
      <c r="L95" s="9">
        <f t="shared" si="64"/>
        <v>0</v>
      </c>
      <c r="M95" s="9">
        <f t="shared" si="64"/>
        <v>0</v>
      </c>
      <c r="N95" s="9">
        <f t="shared" si="64"/>
        <v>0</v>
      </c>
      <c r="O95" s="9">
        <f t="shared" si="64"/>
        <v>0</v>
      </c>
      <c r="P95" s="16">
        <f t="shared" si="61"/>
        <v>168.3</v>
      </c>
    </row>
    <row r="96" spans="1:16" ht="16.05" customHeight="1" x14ac:dyDescent="0.2">
      <c r="A96" s="36"/>
      <c r="B96" s="40"/>
      <c r="C96" s="38" t="s">
        <v>22</v>
      </c>
      <c r="D96" s="10" t="str">
        <f t="shared" ref="D96:O96" si="65">IF(D95&lt;=0,"",D95/$P95%)</f>
        <v/>
      </c>
      <c r="E96" s="10" t="str">
        <f t="shared" si="65"/>
        <v/>
      </c>
      <c r="F96" s="10" t="str">
        <f t="shared" si="65"/>
        <v/>
      </c>
      <c r="G96" s="10" t="str">
        <f t="shared" si="65"/>
        <v/>
      </c>
      <c r="H96" s="10" t="str">
        <f t="shared" si="65"/>
        <v/>
      </c>
      <c r="I96" s="10" t="str">
        <f t="shared" si="65"/>
        <v/>
      </c>
      <c r="J96" s="10">
        <f t="shared" si="65"/>
        <v>20.380273321449788</v>
      </c>
      <c r="K96" s="10">
        <f t="shared" si="65"/>
        <v>79.619726678550208</v>
      </c>
      <c r="L96" s="10" t="str">
        <f t="shared" si="65"/>
        <v/>
      </c>
      <c r="M96" s="10" t="str">
        <f t="shared" si="65"/>
        <v/>
      </c>
      <c r="N96" s="10" t="str">
        <f t="shared" si="65"/>
        <v/>
      </c>
      <c r="O96" s="10" t="str">
        <f t="shared" si="65"/>
        <v/>
      </c>
      <c r="P96" s="16">
        <f t="shared" si="61"/>
        <v>100</v>
      </c>
    </row>
    <row r="97" spans="1:16" ht="16.05" customHeight="1" x14ac:dyDescent="0.2">
      <c r="A97" s="36"/>
      <c r="B97" s="36" t="s">
        <v>39</v>
      </c>
      <c r="C97" s="37" t="s">
        <v>21</v>
      </c>
      <c r="D97" s="10">
        <v>0</v>
      </c>
      <c r="E97" s="10">
        <v>0</v>
      </c>
      <c r="F97" s="10">
        <v>0</v>
      </c>
      <c r="G97" s="10">
        <v>5.7</v>
      </c>
      <c r="H97" s="10">
        <v>1.7</v>
      </c>
      <c r="I97" s="10">
        <v>0</v>
      </c>
      <c r="J97" s="10">
        <v>1.1000000000000001</v>
      </c>
      <c r="K97" s="10">
        <v>14.3</v>
      </c>
      <c r="L97" s="10">
        <v>16.7</v>
      </c>
      <c r="M97" s="10">
        <v>50.8</v>
      </c>
      <c r="N97" s="10">
        <v>21.7</v>
      </c>
      <c r="O97" s="10">
        <v>0</v>
      </c>
      <c r="P97" s="16">
        <f t="shared" si="61"/>
        <v>112</v>
      </c>
    </row>
    <row r="98" spans="1:16" ht="16.05" customHeight="1" x14ac:dyDescent="0.2">
      <c r="A98" s="36"/>
      <c r="B98" s="36"/>
      <c r="C98" s="38" t="s">
        <v>22</v>
      </c>
      <c r="D98" s="10" t="str">
        <f t="shared" ref="D98:O98" si="66">IF(D97&lt;=0,"",D97/$P97%)</f>
        <v/>
      </c>
      <c r="E98" s="10" t="str">
        <f t="shared" si="66"/>
        <v/>
      </c>
      <c r="F98" s="10" t="str">
        <f t="shared" si="66"/>
        <v/>
      </c>
      <c r="G98" s="10">
        <f t="shared" si="66"/>
        <v>5.0892857142857135</v>
      </c>
      <c r="H98" s="10">
        <f t="shared" si="66"/>
        <v>1.5178571428571426</v>
      </c>
      <c r="I98" s="10" t="str">
        <f t="shared" si="66"/>
        <v/>
      </c>
      <c r="J98" s="10">
        <f t="shared" si="66"/>
        <v>0.9821428571428571</v>
      </c>
      <c r="K98" s="10">
        <f t="shared" si="66"/>
        <v>12.767857142857142</v>
      </c>
      <c r="L98" s="10">
        <f t="shared" si="66"/>
        <v>14.910714285714283</v>
      </c>
      <c r="M98" s="10">
        <f t="shared" si="66"/>
        <v>45.357142857142847</v>
      </c>
      <c r="N98" s="10">
        <f t="shared" si="66"/>
        <v>19.374999999999996</v>
      </c>
      <c r="O98" s="10" t="str">
        <f t="shared" si="66"/>
        <v/>
      </c>
      <c r="P98" s="16">
        <f t="shared" si="61"/>
        <v>99.999999999999986</v>
      </c>
    </row>
    <row r="99" spans="1:16" ht="16.05" customHeight="1" x14ac:dyDescent="0.2">
      <c r="A99" s="36"/>
      <c r="B99" s="36"/>
      <c r="C99" s="37" t="s">
        <v>23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1.4</v>
      </c>
      <c r="N99" s="10">
        <v>0.9</v>
      </c>
      <c r="O99" s="10">
        <v>0</v>
      </c>
      <c r="P99" s="16">
        <f t="shared" si="61"/>
        <v>2.2999999999999998</v>
      </c>
    </row>
    <row r="100" spans="1:16" ht="16.05" customHeight="1" x14ac:dyDescent="0.2">
      <c r="A100" s="36"/>
      <c r="B100" s="36"/>
      <c r="C100" s="38" t="s">
        <v>22</v>
      </c>
      <c r="D100" s="10" t="str">
        <f t="shared" ref="D100:O100" si="67">IF(D99&lt;=0,"",D99/$P99%)</f>
        <v/>
      </c>
      <c r="E100" s="10" t="str">
        <f t="shared" si="67"/>
        <v/>
      </c>
      <c r="F100" s="10" t="str">
        <f t="shared" si="67"/>
        <v/>
      </c>
      <c r="G100" s="10" t="str">
        <f t="shared" si="67"/>
        <v/>
      </c>
      <c r="H100" s="10" t="str">
        <f t="shared" si="67"/>
        <v/>
      </c>
      <c r="I100" s="10" t="str">
        <f t="shared" si="67"/>
        <v/>
      </c>
      <c r="J100" s="10" t="str">
        <f t="shared" si="67"/>
        <v/>
      </c>
      <c r="K100" s="10" t="str">
        <f t="shared" si="67"/>
        <v/>
      </c>
      <c r="L100" s="10" t="str">
        <f t="shared" si="67"/>
        <v/>
      </c>
      <c r="M100" s="10">
        <f t="shared" si="67"/>
        <v>60.869565217391305</v>
      </c>
      <c r="N100" s="10">
        <f t="shared" si="67"/>
        <v>39.130434782608695</v>
      </c>
      <c r="O100" s="10" t="str">
        <f t="shared" si="67"/>
        <v/>
      </c>
      <c r="P100" s="16">
        <f t="shared" si="61"/>
        <v>100</v>
      </c>
    </row>
    <row r="101" spans="1:16" ht="16.05" customHeight="1" x14ac:dyDescent="0.2">
      <c r="A101" s="36"/>
      <c r="B101" s="36"/>
      <c r="C101" s="37" t="s">
        <v>24</v>
      </c>
      <c r="D101" s="9">
        <f>SUM(D99,D97)</f>
        <v>0</v>
      </c>
      <c r="E101" s="9">
        <f t="shared" ref="E101:O101" si="68">SUM(E99,E97)</f>
        <v>0</v>
      </c>
      <c r="F101" s="9">
        <f t="shared" si="68"/>
        <v>0</v>
      </c>
      <c r="G101" s="9">
        <f t="shared" si="68"/>
        <v>5.7</v>
      </c>
      <c r="H101" s="9">
        <f t="shared" si="68"/>
        <v>1.7</v>
      </c>
      <c r="I101" s="9">
        <f t="shared" si="68"/>
        <v>0</v>
      </c>
      <c r="J101" s="9">
        <f t="shared" si="68"/>
        <v>1.1000000000000001</v>
      </c>
      <c r="K101" s="9">
        <f t="shared" si="68"/>
        <v>14.3</v>
      </c>
      <c r="L101" s="9">
        <f t="shared" si="68"/>
        <v>16.7</v>
      </c>
      <c r="M101" s="9">
        <f t="shared" si="68"/>
        <v>52.199999999999996</v>
      </c>
      <c r="N101" s="9">
        <f t="shared" si="68"/>
        <v>22.599999999999998</v>
      </c>
      <c r="O101" s="9">
        <f t="shared" si="68"/>
        <v>0</v>
      </c>
      <c r="P101" s="16">
        <f t="shared" si="61"/>
        <v>114.29999999999998</v>
      </c>
    </row>
    <row r="102" spans="1:16" ht="16.05" customHeight="1" x14ac:dyDescent="0.2">
      <c r="A102" s="36"/>
      <c r="B102" s="40"/>
      <c r="C102" s="38" t="s">
        <v>22</v>
      </c>
      <c r="D102" s="10" t="str">
        <f t="shared" ref="D102:O102" si="69">IF(D101&lt;=0,"",D101/$P101%)</f>
        <v/>
      </c>
      <c r="E102" s="10" t="str">
        <f t="shared" si="69"/>
        <v/>
      </c>
      <c r="F102" s="10" t="str">
        <f t="shared" si="69"/>
        <v/>
      </c>
      <c r="G102" s="10">
        <f t="shared" si="69"/>
        <v>4.9868766404199487</v>
      </c>
      <c r="H102" s="10">
        <f t="shared" si="69"/>
        <v>1.4873140857392828</v>
      </c>
      <c r="I102" s="10" t="str">
        <f t="shared" si="69"/>
        <v/>
      </c>
      <c r="J102" s="10">
        <f t="shared" si="69"/>
        <v>0.96237970253718308</v>
      </c>
      <c r="K102" s="10">
        <f t="shared" si="69"/>
        <v>12.51093613298338</v>
      </c>
      <c r="L102" s="10">
        <f t="shared" si="69"/>
        <v>14.610673665791778</v>
      </c>
      <c r="M102" s="10">
        <f t="shared" si="69"/>
        <v>45.669291338582681</v>
      </c>
      <c r="N102" s="10">
        <f t="shared" si="69"/>
        <v>19.772528433945759</v>
      </c>
      <c r="O102" s="10" t="str">
        <f t="shared" si="69"/>
        <v/>
      </c>
      <c r="P102" s="16">
        <f t="shared" si="61"/>
        <v>100</v>
      </c>
    </row>
    <row r="103" spans="1:16" ht="16.05" customHeight="1" x14ac:dyDescent="0.2">
      <c r="A103" s="36"/>
      <c r="B103" s="36" t="s">
        <v>40</v>
      </c>
      <c r="C103" s="37" t="s">
        <v>21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43.3</v>
      </c>
      <c r="J103" s="8">
        <v>10</v>
      </c>
      <c r="K103" s="8">
        <v>0</v>
      </c>
      <c r="L103" s="8">
        <v>0</v>
      </c>
      <c r="M103" s="8">
        <v>48.2</v>
      </c>
      <c r="N103" s="8">
        <v>0</v>
      </c>
      <c r="O103" s="8">
        <v>0</v>
      </c>
      <c r="P103" s="16">
        <f t="shared" si="61"/>
        <v>101.5</v>
      </c>
    </row>
    <row r="104" spans="1:16" ht="16.05" customHeight="1" x14ac:dyDescent="0.2">
      <c r="A104" s="36"/>
      <c r="B104" s="36"/>
      <c r="C104" s="38" t="s">
        <v>22</v>
      </c>
      <c r="D104" s="10" t="str">
        <f t="shared" ref="D104:O104" si="70">IF(D103&lt;=0,"",D103/$P103%)</f>
        <v/>
      </c>
      <c r="E104" s="10" t="str">
        <f t="shared" si="70"/>
        <v/>
      </c>
      <c r="F104" s="10" t="str">
        <f t="shared" si="70"/>
        <v/>
      </c>
      <c r="G104" s="10" t="str">
        <f t="shared" si="70"/>
        <v/>
      </c>
      <c r="H104" s="10" t="str">
        <f t="shared" si="70"/>
        <v/>
      </c>
      <c r="I104" s="10">
        <f t="shared" si="70"/>
        <v>42.660098522167488</v>
      </c>
      <c r="J104" s="10">
        <f t="shared" si="70"/>
        <v>9.8522167487684733</v>
      </c>
      <c r="K104" s="10" t="str">
        <f t="shared" si="70"/>
        <v/>
      </c>
      <c r="L104" s="10" t="str">
        <f t="shared" si="70"/>
        <v/>
      </c>
      <c r="M104" s="10">
        <f t="shared" si="70"/>
        <v>47.48768472906405</v>
      </c>
      <c r="N104" s="10" t="str">
        <f t="shared" si="70"/>
        <v/>
      </c>
      <c r="O104" s="10" t="str">
        <f t="shared" si="70"/>
        <v/>
      </c>
      <c r="P104" s="16">
        <f t="shared" si="61"/>
        <v>100</v>
      </c>
    </row>
    <row r="105" spans="1:16" ht="16.05" customHeight="1" x14ac:dyDescent="0.2">
      <c r="A105" s="36"/>
      <c r="B105" s="36"/>
      <c r="C105" s="37" t="s">
        <v>23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16">
        <f t="shared" si="61"/>
        <v>0</v>
      </c>
    </row>
    <row r="106" spans="1:16" ht="16.05" customHeight="1" x14ac:dyDescent="0.2">
      <c r="A106" s="36"/>
      <c r="B106" s="36"/>
      <c r="C106" s="38" t="s">
        <v>22</v>
      </c>
      <c r="D106" s="10" t="str">
        <f t="shared" ref="D106:O106" si="71">IF(D105&lt;=0,"",D105/$P105%)</f>
        <v/>
      </c>
      <c r="E106" s="10" t="str">
        <f t="shared" si="71"/>
        <v/>
      </c>
      <c r="F106" s="10" t="str">
        <f t="shared" si="71"/>
        <v/>
      </c>
      <c r="G106" s="10" t="str">
        <f t="shared" si="71"/>
        <v/>
      </c>
      <c r="H106" s="10" t="str">
        <f t="shared" si="71"/>
        <v/>
      </c>
      <c r="I106" s="10" t="str">
        <f t="shared" si="71"/>
        <v/>
      </c>
      <c r="J106" s="10" t="str">
        <f t="shared" si="71"/>
        <v/>
      </c>
      <c r="K106" s="10" t="str">
        <f t="shared" si="71"/>
        <v/>
      </c>
      <c r="L106" s="10" t="str">
        <f t="shared" si="71"/>
        <v/>
      </c>
      <c r="M106" s="10" t="str">
        <f t="shared" si="71"/>
        <v/>
      </c>
      <c r="N106" s="10" t="str">
        <f t="shared" si="71"/>
        <v/>
      </c>
      <c r="O106" s="10" t="str">
        <f t="shared" si="71"/>
        <v/>
      </c>
      <c r="P106" s="16">
        <f t="shared" si="61"/>
        <v>0</v>
      </c>
    </row>
    <row r="107" spans="1:16" ht="16.05" customHeight="1" x14ac:dyDescent="0.2">
      <c r="A107" s="36"/>
      <c r="B107" s="36"/>
      <c r="C107" s="37" t="s">
        <v>24</v>
      </c>
      <c r="D107" s="9">
        <f>SUM(D105,D103)</f>
        <v>0</v>
      </c>
      <c r="E107" s="9">
        <f t="shared" ref="E107:O107" si="72">SUM(E105,E103)</f>
        <v>0</v>
      </c>
      <c r="F107" s="9">
        <f t="shared" si="72"/>
        <v>0</v>
      </c>
      <c r="G107" s="9">
        <f t="shared" si="72"/>
        <v>0</v>
      </c>
      <c r="H107" s="9">
        <f t="shared" si="72"/>
        <v>0</v>
      </c>
      <c r="I107" s="9">
        <f t="shared" si="72"/>
        <v>43.3</v>
      </c>
      <c r="J107" s="9">
        <f t="shared" si="72"/>
        <v>10</v>
      </c>
      <c r="K107" s="9">
        <f t="shared" si="72"/>
        <v>0</v>
      </c>
      <c r="L107" s="9">
        <f t="shared" si="72"/>
        <v>0</v>
      </c>
      <c r="M107" s="9">
        <f t="shared" si="72"/>
        <v>48.2</v>
      </c>
      <c r="N107" s="9">
        <f t="shared" si="72"/>
        <v>0</v>
      </c>
      <c r="O107" s="9">
        <f t="shared" si="72"/>
        <v>0</v>
      </c>
      <c r="P107" s="16">
        <f t="shared" si="61"/>
        <v>101.5</v>
      </c>
    </row>
    <row r="108" spans="1:16" ht="16.05" customHeight="1" x14ac:dyDescent="0.2">
      <c r="A108" s="36"/>
      <c r="B108" s="40"/>
      <c r="C108" s="38" t="s">
        <v>22</v>
      </c>
      <c r="D108" s="10" t="str">
        <f t="shared" ref="D108:O108" si="73">IF(D107&lt;=0,"",D107/$P107%)</f>
        <v/>
      </c>
      <c r="E108" s="10" t="str">
        <f t="shared" si="73"/>
        <v/>
      </c>
      <c r="F108" s="10" t="str">
        <f t="shared" si="73"/>
        <v/>
      </c>
      <c r="G108" s="10" t="str">
        <f t="shared" si="73"/>
        <v/>
      </c>
      <c r="H108" s="10" t="str">
        <f t="shared" si="73"/>
        <v/>
      </c>
      <c r="I108" s="10">
        <f t="shared" si="73"/>
        <v>42.660098522167488</v>
      </c>
      <c r="J108" s="10">
        <f t="shared" si="73"/>
        <v>9.8522167487684733</v>
      </c>
      <c r="K108" s="10" t="str">
        <f t="shared" si="73"/>
        <v/>
      </c>
      <c r="L108" s="10" t="str">
        <f t="shared" si="73"/>
        <v/>
      </c>
      <c r="M108" s="10">
        <f t="shared" si="73"/>
        <v>47.48768472906405</v>
      </c>
      <c r="N108" s="10" t="str">
        <f t="shared" si="73"/>
        <v/>
      </c>
      <c r="O108" s="10" t="str">
        <f t="shared" si="73"/>
        <v/>
      </c>
      <c r="P108" s="16">
        <f t="shared" si="61"/>
        <v>100</v>
      </c>
    </row>
    <row r="109" spans="1:16" ht="16.05" customHeight="1" x14ac:dyDescent="0.2">
      <c r="A109" s="36"/>
      <c r="B109" s="36" t="s">
        <v>41</v>
      </c>
      <c r="C109" s="37" t="s">
        <v>21</v>
      </c>
      <c r="D109" s="8">
        <v>0</v>
      </c>
      <c r="E109" s="8">
        <v>0</v>
      </c>
      <c r="F109" s="8">
        <v>0</v>
      </c>
      <c r="G109" s="8">
        <v>0</v>
      </c>
      <c r="H109" s="8">
        <v>1.7</v>
      </c>
      <c r="I109" s="8">
        <v>31.2</v>
      </c>
      <c r="J109" s="8">
        <v>91.8</v>
      </c>
      <c r="K109" s="8">
        <v>175.89999999999998</v>
      </c>
      <c r="L109" s="8">
        <v>90.7</v>
      </c>
      <c r="M109" s="8">
        <v>82</v>
      </c>
      <c r="N109" s="8">
        <v>38.400000000000006</v>
      </c>
      <c r="O109" s="8">
        <v>0</v>
      </c>
      <c r="P109" s="16">
        <f t="shared" si="61"/>
        <v>511.69999999999993</v>
      </c>
    </row>
    <row r="110" spans="1:16" ht="16.05" customHeight="1" x14ac:dyDescent="0.2">
      <c r="A110" s="36"/>
      <c r="B110" s="36"/>
      <c r="C110" s="38" t="s">
        <v>22</v>
      </c>
      <c r="D110" s="10" t="str">
        <f t="shared" ref="D110:O110" si="74">IF(D109&lt;=0,"",D109/$P109%)</f>
        <v/>
      </c>
      <c r="E110" s="10" t="str">
        <f t="shared" si="74"/>
        <v/>
      </c>
      <c r="F110" s="10" t="str">
        <f t="shared" si="74"/>
        <v/>
      </c>
      <c r="G110" s="10" t="str">
        <f t="shared" si="74"/>
        <v/>
      </c>
      <c r="H110" s="10">
        <f t="shared" si="74"/>
        <v>0.33222591362126253</v>
      </c>
      <c r="I110" s="10">
        <f t="shared" si="74"/>
        <v>6.0973226499902298</v>
      </c>
      <c r="J110" s="10">
        <f t="shared" si="74"/>
        <v>17.940199335548176</v>
      </c>
      <c r="K110" s="10">
        <f t="shared" si="74"/>
        <v>34.375610709400043</v>
      </c>
      <c r="L110" s="10">
        <f t="shared" si="74"/>
        <v>17.725229626734418</v>
      </c>
      <c r="M110" s="10">
        <f t="shared" si="74"/>
        <v>16.025014657025604</v>
      </c>
      <c r="N110" s="10">
        <f t="shared" si="74"/>
        <v>7.5043971076802842</v>
      </c>
      <c r="O110" s="10" t="str">
        <f t="shared" si="74"/>
        <v/>
      </c>
      <c r="P110" s="16">
        <f t="shared" si="61"/>
        <v>100.00000000000003</v>
      </c>
    </row>
    <row r="111" spans="1:16" ht="16.05" customHeight="1" x14ac:dyDescent="0.2">
      <c r="A111" s="36"/>
      <c r="B111" s="36"/>
      <c r="C111" s="37" t="s">
        <v>23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2.5</v>
      </c>
      <c r="J111" s="8">
        <v>183</v>
      </c>
      <c r="K111" s="8">
        <v>1194.8999999999999</v>
      </c>
      <c r="L111" s="8">
        <v>790.8</v>
      </c>
      <c r="M111" s="8">
        <v>265.39999999999998</v>
      </c>
      <c r="N111" s="8">
        <v>5.0999999999999996</v>
      </c>
      <c r="O111" s="8">
        <v>0</v>
      </c>
      <c r="P111" s="16">
        <f t="shared" si="61"/>
        <v>2441.6999999999998</v>
      </c>
    </row>
    <row r="112" spans="1:16" ht="16.05" customHeight="1" x14ac:dyDescent="0.2">
      <c r="A112" s="36"/>
      <c r="B112" s="36"/>
      <c r="C112" s="38" t="s">
        <v>22</v>
      </c>
      <c r="D112" s="10" t="str">
        <f t="shared" ref="D112:O112" si="75">IF(D111&lt;=0,"",D111/$P111%)</f>
        <v/>
      </c>
      <c r="E112" s="10" t="str">
        <f t="shared" si="75"/>
        <v/>
      </c>
      <c r="F112" s="10" t="str">
        <f t="shared" si="75"/>
        <v/>
      </c>
      <c r="G112" s="10" t="str">
        <f t="shared" si="75"/>
        <v/>
      </c>
      <c r="H112" s="10" t="str">
        <f t="shared" si="75"/>
        <v/>
      </c>
      <c r="I112" s="10">
        <f t="shared" si="75"/>
        <v>0.10238768071425647</v>
      </c>
      <c r="J112" s="10">
        <f t="shared" si="75"/>
        <v>7.4947782282835735</v>
      </c>
      <c r="K112" s="10">
        <f t="shared" si="75"/>
        <v>48.937215874186016</v>
      </c>
      <c r="L112" s="10">
        <f t="shared" si="75"/>
        <v>32.387271163533605</v>
      </c>
      <c r="M112" s="10">
        <f t="shared" si="75"/>
        <v>10.869476184625466</v>
      </c>
      <c r="N112" s="10">
        <f t="shared" si="75"/>
        <v>0.20887086865708318</v>
      </c>
      <c r="O112" s="10" t="str">
        <f t="shared" si="75"/>
        <v/>
      </c>
      <c r="P112" s="16">
        <f t="shared" si="61"/>
        <v>100</v>
      </c>
    </row>
    <row r="113" spans="1:16" ht="16.05" customHeight="1" x14ac:dyDescent="0.2">
      <c r="A113" s="36"/>
      <c r="B113" s="36"/>
      <c r="C113" s="37" t="s">
        <v>24</v>
      </c>
      <c r="D113" s="9">
        <f>SUM(D111,D109)</f>
        <v>0</v>
      </c>
      <c r="E113" s="9">
        <f t="shared" ref="E113:O113" si="76">SUM(E111,E109)</f>
        <v>0</v>
      </c>
      <c r="F113" s="9">
        <f t="shared" si="76"/>
        <v>0</v>
      </c>
      <c r="G113" s="9">
        <f t="shared" si="76"/>
        <v>0</v>
      </c>
      <c r="H113" s="9">
        <f t="shared" si="76"/>
        <v>1.7</v>
      </c>
      <c r="I113" s="9">
        <f t="shared" si="76"/>
        <v>33.700000000000003</v>
      </c>
      <c r="J113" s="9">
        <f t="shared" si="76"/>
        <v>274.8</v>
      </c>
      <c r="K113" s="9">
        <f t="shared" si="76"/>
        <v>1370.7999999999997</v>
      </c>
      <c r="L113" s="9">
        <f t="shared" si="76"/>
        <v>881.5</v>
      </c>
      <c r="M113" s="9">
        <f t="shared" si="76"/>
        <v>347.4</v>
      </c>
      <c r="N113" s="9">
        <f t="shared" si="76"/>
        <v>43.500000000000007</v>
      </c>
      <c r="O113" s="9">
        <f t="shared" si="76"/>
        <v>0</v>
      </c>
      <c r="P113" s="16">
        <f t="shared" si="61"/>
        <v>2953.4</v>
      </c>
    </row>
    <row r="114" spans="1:16" ht="16.05" customHeight="1" x14ac:dyDescent="0.2">
      <c r="A114" s="36"/>
      <c r="B114" s="40"/>
      <c r="C114" s="38" t="s">
        <v>22</v>
      </c>
      <c r="D114" s="10" t="str">
        <f t="shared" ref="D114:O114" si="77">IF(D113&lt;=0,"",D113/$P113%)</f>
        <v/>
      </c>
      <c r="E114" s="10" t="str">
        <f t="shared" si="77"/>
        <v/>
      </c>
      <c r="F114" s="10" t="str">
        <f t="shared" si="77"/>
        <v/>
      </c>
      <c r="G114" s="10" t="str">
        <f t="shared" si="77"/>
        <v/>
      </c>
      <c r="H114" s="10">
        <f t="shared" si="77"/>
        <v>5.7560777409087827E-2</v>
      </c>
      <c r="I114" s="10">
        <f t="shared" si="77"/>
        <v>1.1410577639330941</v>
      </c>
      <c r="J114" s="10">
        <f t="shared" si="77"/>
        <v>9.3045303717749039</v>
      </c>
      <c r="K114" s="10">
        <f t="shared" si="77"/>
        <v>46.414302160222107</v>
      </c>
      <c r="L114" s="10">
        <f t="shared" si="77"/>
        <v>29.846956050653482</v>
      </c>
      <c r="M114" s="10">
        <f t="shared" si="77"/>
        <v>11.762714159951241</v>
      </c>
      <c r="N114" s="10">
        <f t="shared" si="77"/>
        <v>1.472878716056071</v>
      </c>
      <c r="O114" s="10" t="str">
        <f t="shared" si="77"/>
        <v/>
      </c>
      <c r="P114" s="16">
        <f t="shared" si="61"/>
        <v>99.999999999999986</v>
      </c>
    </row>
    <row r="115" spans="1:16" ht="16.05" customHeight="1" x14ac:dyDescent="0.2">
      <c r="A115" s="36"/>
      <c r="B115" s="36" t="s">
        <v>42</v>
      </c>
      <c r="C115" s="37" t="s">
        <v>21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0.1</v>
      </c>
      <c r="J115" s="8">
        <v>4.5999999999999996</v>
      </c>
      <c r="K115" s="8">
        <v>2.6</v>
      </c>
      <c r="L115" s="8">
        <v>0.9</v>
      </c>
      <c r="M115" s="8">
        <v>0.9</v>
      </c>
      <c r="N115" s="8">
        <v>0.9</v>
      </c>
      <c r="O115" s="8">
        <v>0</v>
      </c>
      <c r="P115" s="16">
        <f t="shared" si="61"/>
        <v>10</v>
      </c>
    </row>
    <row r="116" spans="1:16" ht="16.05" customHeight="1" x14ac:dyDescent="0.2">
      <c r="A116" s="36"/>
      <c r="B116" s="36"/>
      <c r="C116" s="38" t="s">
        <v>22</v>
      </c>
      <c r="D116" s="10" t="str">
        <f t="shared" ref="D116:O116" si="78">IF(D115&lt;=0,"",D115/$P115%)</f>
        <v/>
      </c>
      <c r="E116" s="10" t="str">
        <f t="shared" si="78"/>
        <v/>
      </c>
      <c r="F116" s="10" t="str">
        <f t="shared" si="78"/>
        <v/>
      </c>
      <c r="G116" s="10" t="str">
        <f t="shared" si="78"/>
        <v/>
      </c>
      <c r="H116" s="10" t="str">
        <f t="shared" si="78"/>
        <v/>
      </c>
      <c r="I116" s="10">
        <f t="shared" si="78"/>
        <v>1</v>
      </c>
      <c r="J116" s="10">
        <f t="shared" si="78"/>
        <v>45.999999999999993</v>
      </c>
      <c r="K116" s="10">
        <f t="shared" si="78"/>
        <v>26</v>
      </c>
      <c r="L116" s="10">
        <f t="shared" si="78"/>
        <v>9</v>
      </c>
      <c r="M116" s="10">
        <f t="shared" si="78"/>
        <v>9</v>
      </c>
      <c r="N116" s="10">
        <f t="shared" si="78"/>
        <v>9</v>
      </c>
      <c r="O116" s="10" t="str">
        <f t="shared" si="78"/>
        <v/>
      </c>
      <c r="P116" s="16">
        <f t="shared" si="61"/>
        <v>100</v>
      </c>
    </row>
    <row r="117" spans="1:16" ht="16.05" customHeight="1" x14ac:dyDescent="0.2">
      <c r="A117" s="36"/>
      <c r="B117" s="36"/>
      <c r="C117" s="37" t="s">
        <v>23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3.8</v>
      </c>
      <c r="K117" s="8">
        <v>55.2</v>
      </c>
      <c r="L117" s="8">
        <v>25.6</v>
      </c>
      <c r="M117" s="8">
        <v>5.8</v>
      </c>
      <c r="N117" s="8">
        <v>0</v>
      </c>
      <c r="O117" s="8">
        <v>0</v>
      </c>
      <c r="P117" s="16">
        <f t="shared" si="61"/>
        <v>90.399999999999991</v>
      </c>
    </row>
    <row r="118" spans="1:16" ht="16.05" customHeight="1" x14ac:dyDescent="0.2">
      <c r="A118" s="36"/>
      <c r="B118" s="36"/>
      <c r="C118" s="38" t="s">
        <v>22</v>
      </c>
      <c r="D118" s="10" t="str">
        <f t="shared" ref="D118:O118" si="79">IF(D117&lt;=0,"",D117/$P117%)</f>
        <v/>
      </c>
      <c r="E118" s="10" t="str">
        <f t="shared" si="79"/>
        <v/>
      </c>
      <c r="F118" s="10" t="str">
        <f t="shared" si="79"/>
        <v/>
      </c>
      <c r="G118" s="10" t="str">
        <f t="shared" si="79"/>
        <v/>
      </c>
      <c r="H118" s="10" t="str">
        <f t="shared" si="79"/>
        <v/>
      </c>
      <c r="I118" s="10" t="str">
        <f t="shared" si="79"/>
        <v/>
      </c>
      <c r="J118" s="10">
        <f t="shared" si="79"/>
        <v>4.2035398230088497</v>
      </c>
      <c r="K118" s="10">
        <f t="shared" si="79"/>
        <v>61.061946902654874</v>
      </c>
      <c r="L118" s="10">
        <f t="shared" si="79"/>
        <v>28.318584070796465</v>
      </c>
      <c r="M118" s="10">
        <f t="shared" si="79"/>
        <v>6.4159292035398234</v>
      </c>
      <c r="N118" s="10" t="str">
        <f t="shared" si="79"/>
        <v/>
      </c>
      <c r="O118" s="10" t="str">
        <f t="shared" si="79"/>
        <v/>
      </c>
      <c r="P118" s="16">
        <f t="shared" si="61"/>
        <v>100</v>
      </c>
    </row>
    <row r="119" spans="1:16" ht="16.05" customHeight="1" x14ac:dyDescent="0.2">
      <c r="A119" s="36"/>
      <c r="B119" s="36"/>
      <c r="C119" s="37" t="s">
        <v>24</v>
      </c>
      <c r="D119" s="9">
        <f>SUM(D117,D115)</f>
        <v>0</v>
      </c>
      <c r="E119" s="9">
        <f t="shared" ref="E119:O119" si="80">SUM(E117,E115)</f>
        <v>0</v>
      </c>
      <c r="F119" s="9">
        <f t="shared" si="80"/>
        <v>0</v>
      </c>
      <c r="G119" s="9">
        <f t="shared" si="80"/>
        <v>0</v>
      </c>
      <c r="H119" s="9">
        <f t="shared" si="80"/>
        <v>0</v>
      </c>
      <c r="I119" s="9">
        <f t="shared" si="80"/>
        <v>0.1</v>
      </c>
      <c r="J119" s="9">
        <f t="shared" si="80"/>
        <v>8.3999999999999986</v>
      </c>
      <c r="K119" s="9">
        <f t="shared" si="80"/>
        <v>57.800000000000004</v>
      </c>
      <c r="L119" s="9">
        <f t="shared" si="80"/>
        <v>26.5</v>
      </c>
      <c r="M119" s="9">
        <f t="shared" si="80"/>
        <v>6.7</v>
      </c>
      <c r="N119" s="9">
        <f t="shared" si="80"/>
        <v>0.9</v>
      </c>
      <c r="O119" s="9">
        <f t="shared" si="80"/>
        <v>0</v>
      </c>
      <c r="P119" s="16">
        <f t="shared" si="61"/>
        <v>100.4</v>
      </c>
    </row>
    <row r="120" spans="1:16" ht="16.05" customHeight="1" x14ac:dyDescent="0.2">
      <c r="A120" s="36"/>
      <c r="B120" s="40"/>
      <c r="C120" s="38" t="s">
        <v>22</v>
      </c>
      <c r="D120" s="10" t="str">
        <f t="shared" ref="D120:O120" si="81">IF(D119&lt;=0,"",D119/$P119%)</f>
        <v/>
      </c>
      <c r="E120" s="10" t="str">
        <f t="shared" si="81"/>
        <v/>
      </c>
      <c r="F120" s="10" t="str">
        <f t="shared" si="81"/>
        <v/>
      </c>
      <c r="G120" s="10" t="str">
        <f t="shared" si="81"/>
        <v/>
      </c>
      <c r="H120" s="10" t="str">
        <f t="shared" si="81"/>
        <v/>
      </c>
      <c r="I120" s="10">
        <f t="shared" si="81"/>
        <v>9.9601593625498017E-2</v>
      </c>
      <c r="J120" s="10">
        <f t="shared" si="81"/>
        <v>8.3665338645418306</v>
      </c>
      <c r="K120" s="10">
        <f t="shared" si="81"/>
        <v>57.569721115537853</v>
      </c>
      <c r="L120" s="10">
        <f t="shared" si="81"/>
        <v>26.394422310756973</v>
      </c>
      <c r="M120" s="10">
        <f t="shared" si="81"/>
        <v>6.6733067729083668</v>
      </c>
      <c r="N120" s="10">
        <f t="shared" si="81"/>
        <v>0.89641434262948205</v>
      </c>
      <c r="O120" s="10" t="str">
        <f t="shared" si="81"/>
        <v/>
      </c>
      <c r="P120" s="16">
        <f t="shared" si="61"/>
        <v>100</v>
      </c>
    </row>
    <row r="121" spans="1:16" ht="16.05" customHeight="1" x14ac:dyDescent="0.2">
      <c r="A121" s="36"/>
      <c r="B121" s="36" t="s">
        <v>43</v>
      </c>
      <c r="C121" s="37" t="s">
        <v>21</v>
      </c>
      <c r="D121" s="9">
        <v>0</v>
      </c>
      <c r="E121" s="9">
        <v>0</v>
      </c>
      <c r="F121" s="9">
        <v>0</v>
      </c>
      <c r="G121" s="9">
        <v>1.7</v>
      </c>
      <c r="H121" s="9">
        <v>10.7</v>
      </c>
      <c r="I121" s="9">
        <v>9.1999999999999993</v>
      </c>
      <c r="J121" s="55">
        <v>0</v>
      </c>
      <c r="K121" s="55">
        <v>0</v>
      </c>
      <c r="L121" s="55">
        <v>0</v>
      </c>
      <c r="M121" s="55">
        <v>0</v>
      </c>
      <c r="N121" s="9">
        <v>0</v>
      </c>
      <c r="O121" s="9">
        <v>0</v>
      </c>
      <c r="P121" s="16">
        <f t="shared" si="61"/>
        <v>21.599999999999998</v>
      </c>
    </row>
    <row r="122" spans="1:16" ht="16.05" customHeight="1" x14ac:dyDescent="0.2">
      <c r="A122" s="36"/>
      <c r="B122" s="36"/>
      <c r="C122" s="38" t="s">
        <v>22</v>
      </c>
      <c r="D122" s="10" t="str">
        <f t="shared" ref="D122:O122" si="82">IF(D121&lt;=0,"",D121/$P121%)</f>
        <v/>
      </c>
      <c r="E122" s="10" t="str">
        <f t="shared" si="82"/>
        <v/>
      </c>
      <c r="F122" s="10" t="str">
        <f t="shared" si="82"/>
        <v/>
      </c>
      <c r="G122" s="10">
        <f t="shared" si="82"/>
        <v>7.8703703703703711</v>
      </c>
      <c r="H122" s="10">
        <f t="shared" si="82"/>
        <v>49.537037037037038</v>
      </c>
      <c r="I122" s="10">
        <f t="shared" si="82"/>
        <v>42.592592592592595</v>
      </c>
      <c r="J122" s="10" t="str">
        <f t="shared" si="82"/>
        <v/>
      </c>
      <c r="K122" s="10" t="str">
        <f t="shared" si="82"/>
        <v/>
      </c>
      <c r="L122" s="10" t="str">
        <f t="shared" si="82"/>
        <v/>
      </c>
      <c r="M122" s="10" t="str">
        <f t="shared" si="82"/>
        <v/>
      </c>
      <c r="N122" s="10" t="str">
        <f t="shared" si="82"/>
        <v/>
      </c>
      <c r="O122" s="10" t="str">
        <f t="shared" si="82"/>
        <v/>
      </c>
      <c r="P122" s="16">
        <f t="shared" si="61"/>
        <v>100</v>
      </c>
    </row>
    <row r="123" spans="1:16" ht="16.05" customHeight="1" x14ac:dyDescent="0.2">
      <c r="A123" s="36"/>
      <c r="B123" s="36"/>
      <c r="C123" s="37" t="s">
        <v>23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16">
        <f>SUM(D123:O123)</f>
        <v>0</v>
      </c>
    </row>
    <row r="124" spans="1:16" ht="16.05" customHeight="1" x14ac:dyDescent="0.2">
      <c r="A124" s="36"/>
      <c r="B124" s="36"/>
      <c r="C124" s="38" t="s">
        <v>22</v>
      </c>
      <c r="D124" s="10" t="str">
        <f t="shared" ref="D124:O124" si="83">IF(D123&lt;=0,"",D123/$P123%)</f>
        <v/>
      </c>
      <c r="E124" s="10" t="str">
        <f t="shared" si="83"/>
        <v/>
      </c>
      <c r="F124" s="10" t="str">
        <f t="shared" si="83"/>
        <v/>
      </c>
      <c r="G124" s="10" t="str">
        <f t="shared" si="83"/>
        <v/>
      </c>
      <c r="H124" s="10" t="str">
        <f t="shared" si="83"/>
        <v/>
      </c>
      <c r="I124" s="10" t="str">
        <f t="shared" si="83"/>
        <v/>
      </c>
      <c r="J124" s="10" t="str">
        <f t="shared" si="83"/>
        <v/>
      </c>
      <c r="K124" s="10" t="str">
        <f t="shared" si="83"/>
        <v/>
      </c>
      <c r="L124" s="10" t="str">
        <f t="shared" si="83"/>
        <v/>
      </c>
      <c r="M124" s="10" t="str">
        <f t="shared" si="83"/>
        <v/>
      </c>
      <c r="N124" s="10" t="str">
        <f t="shared" si="83"/>
        <v/>
      </c>
      <c r="O124" s="10" t="str">
        <f t="shared" si="83"/>
        <v/>
      </c>
      <c r="P124" s="16">
        <f t="shared" si="61"/>
        <v>0</v>
      </c>
    </row>
    <row r="125" spans="1:16" ht="16.05" customHeight="1" x14ac:dyDescent="0.2">
      <c r="A125" s="36"/>
      <c r="B125" s="36"/>
      <c r="C125" s="37" t="s">
        <v>24</v>
      </c>
      <c r="D125" s="9">
        <f>SUM(D123,D121)</f>
        <v>0</v>
      </c>
      <c r="E125" s="9">
        <f t="shared" ref="E125:O125" si="84">SUM(E123,E121)</f>
        <v>0</v>
      </c>
      <c r="F125" s="9">
        <f t="shared" si="84"/>
        <v>0</v>
      </c>
      <c r="G125" s="9">
        <f t="shared" si="84"/>
        <v>1.7</v>
      </c>
      <c r="H125" s="9">
        <f t="shared" si="84"/>
        <v>10.7</v>
      </c>
      <c r="I125" s="9">
        <f t="shared" si="84"/>
        <v>9.1999999999999993</v>
      </c>
      <c r="J125" s="9">
        <f t="shared" si="84"/>
        <v>0</v>
      </c>
      <c r="K125" s="9">
        <f t="shared" si="84"/>
        <v>0</v>
      </c>
      <c r="L125" s="9">
        <f t="shared" si="84"/>
        <v>0</v>
      </c>
      <c r="M125" s="9">
        <f t="shared" si="84"/>
        <v>0</v>
      </c>
      <c r="N125" s="9">
        <f t="shared" si="84"/>
        <v>0</v>
      </c>
      <c r="O125" s="9">
        <f t="shared" si="84"/>
        <v>0</v>
      </c>
      <c r="P125" s="16">
        <f t="shared" si="61"/>
        <v>21.599999999999998</v>
      </c>
    </row>
    <row r="126" spans="1:16" ht="16.05" customHeight="1" x14ac:dyDescent="0.2">
      <c r="A126" s="36"/>
      <c r="B126" s="40"/>
      <c r="C126" s="38" t="s">
        <v>22</v>
      </c>
      <c r="D126" s="10" t="str">
        <f t="shared" ref="D126:O126" si="85">IF(D125&lt;=0,"",D125/$P125%)</f>
        <v/>
      </c>
      <c r="E126" s="10" t="str">
        <f t="shared" si="85"/>
        <v/>
      </c>
      <c r="F126" s="10" t="str">
        <f t="shared" si="85"/>
        <v/>
      </c>
      <c r="G126" s="10">
        <f t="shared" si="85"/>
        <v>7.8703703703703711</v>
      </c>
      <c r="H126" s="10">
        <f t="shared" si="85"/>
        <v>49.537037037037038</v>
      </c>
      <c r="I126" s="10">
        <f t="shared" si="85"/>
        <v>42.592592592592595</v>
      </c>
      <c r="J126" s="10" t="str">
        <f t="shared" si="85"/>
        <v/>
      </c>
      <c r="K126" s="10" t="str">
        <f t="shared" si="85"/>
        <v/>
      </c>
      <c r="L126" s="10" t="str">
        <f t="shared" si="85"/>
        <v/>
      </c>
      <c r="M126" s="10" t="str">
        <f t="shared" si="85"/>
        <v/>
      </c>
      <c r="N126" s="10" t="str">
        <f t="shared" si="85"/>
        <v/>
      </c>
      <c r="O126" s="10" t="str">
        <f t="shared" si="85"/>
        <v/>
      </c>
      <c r="P126" s="16">
        <f t="shared" si="61"/>
        <v>100</v>
      </c>
    </row>
    <row r="127" spans="1:16" ht="16.05" customHeight="1" x14ac:dyDescent="0.2">
      <c r="A127" s="36"/>
      <c r="B127" s="36" t="s">
        <v>44</v>
      </c>
      <c r="C127" s="37" t="s">
        <v>21</v>
      </c>
      <c r="D127" s="8">
        <v>0.3</v>
      </c>
      <c r="E127" s="8">
        <v>2.5</v>
      </c>
      <c r="F127" s="8">
        <v>29.1</v>
      </c>
      <c r="G127" s="8">
        <v>41</v>
      </c>
      <c r="H127" s="8">
        <v>37.400000000000006</v>
      </c>
      <c r="I127" s="8">
        <v>46.800000000000004</v>
      </c>
      <c r="J127" s="8">
        <v>33.799999999999997</v>
      </c>
      <c r="K127" s="8">
        <v>23.1</v>
      </c>
      <c r="L127" s="8">
        <v>21.900000000000002</v>
      </c>
      <c r="M127" s="8">
        <v>40</v>
      </c>
      <c r="N127" s="8">
        <v>30.900000000000002</v>
      </c>
      <c r="O127" s="8">
        <v>11.2</v>
      </c>
      <c r="P127" s="16">
        <f t="shared" si="61"/>
        <v>318</v>
      </c>
    </row>
    <row r="128" spans="1:16" ht="16.05" customHeight="1" x14ac:dyDescent="0.2">
      <c r="A128" s="36"/>
      <c r="B128" s="36"/>
      <c r="C128" s="38" t="s">
        <v>22</v>
      </c>
      <c r="D128" s="10">
        <f t="shared" ref="D128:O128" si="86">IF(D127&lt;=0,"",D127/$P127%)</f>
        <v>9.4339622641509427E-2</v>
      </c>
      <c r="E128" s="10">
        <f t="shared" si="86"/>
        <v>0.78616352201257855</v>
      </c>
      <c r="F128" s="10">
        <f t="shared" si="86"/>
        <v>9.1509433962264151</v>
      </c>
      <c r="G128" s="10">
        <f t="shared" si="86"/>
        <v>12.893081761006288</v>
      </c>
      <c r="H128" s="10">
        <f t="shared" si="86"/>
        <v>11.761006289308177</v>
      </c>
      <c r="I128" s="10">
        <f t="shared" si="86"/>
        <v>14.716981132075473</v>
      </c>
      <c r="J128" s="10">
        <f t="shared" si="86"/>
        <v>10.628930817610062</v>
      </c>
      <c r="K128" s="10">
        <f t="shared" si="86"/>
        <v>7.2641509433962268</v>
      </c>
      <c r="L128" s="10">
        <f t="shared" si="86"/>
        <v>6.8867924528301891</v>
      </c>
      <c r="M128" s="10">
        <f t="shared" si="86"/>
        <v>12.578616352201257</v>
      </c>
      <c r="N128" s="10">
        <f t="shared" si="86"/>
        <v>9.7169811320754711</v>
      </c>
      <c r="O128" s="10">
        <f t="shared" si="86"/>
        <v>3.5220125786163519</v>
      </c>
      <c r="P128" s="16">
        <f t="shared" si="61"/>
        <v>100</v>
      </c>
    </row>
    <row r="129" spans="1:16" ht="16.05" customHeight="1" x14ac:dyDescent="0.2">
      <c r="A129" s="36"/>
      <c r="B129" s="36"/>
      <c r="C129" s="37" t="s">
        <v>23</v>
      </c>
      <c r="D129" s="8">
        <v>0</v>
      </c>
      <c r="E129" s="8">
        <v>0</v>
      </c>
      <c r="F129" s="8">
        <v>0</v>
      </c>
      <c r="G129" s="8">
        <v>0</v>
      </c>
      <c r="H129" s="8">
        <v>1.2</v>
      </c>
      <c r="I129" s="8">
        <v>3.3</v>
      </c>
      <c r="J129" s="8">
        <v>2.4</v>
      </c>
      <c r="K129" s="8">
        <v>1.6</v>
      </c>
      <c r="L129" s="8">
        <v>0.6</v>
      </c>
      <c r="M129" s="8">
        <v>1.4</v>
      </c>
      <c r="N129" s="8">
        <v>0.1</v>
      </c>
      <c r="O129" s="8">
        <v>0</v>
      </c>
      <c r="P129" s="16">
        <f t="shared" si="61"/>
        <v>10.6</v>
      </c>
    </row>
    <row r="130" spans="1:16" ht="16.05" customHeight="1" x14ac:dyDescent="0.2">
      <c r="A130" s="36"/>
      <c r="B130" s="36"/>
      <c r="C130" s="38" t="s">
        <v>22</v>
      </c>
      <c r="D130" s="10" t="str">
        <f t="shared" ref="D130:O130" si="87">IF(D129&lt;=0,"",D129/$P129%)</f>
        <v/>
      </c>
      <c r="E130" s="10" t="str">
        <f t="shared" si="87"/>
        <v/>
      </c>
      <c r="F130" s="10" t="str">
        <f t="shared" si="87"/>
        <v/>
      </c>
      <c r="G130" s="10" t="str">
        <f t="shared" si="87"/>
        <v/>
      </c>
      <c r="H130" s="10">
        <f t="shared" si="87"/>
        <v>11.320754716981131</v>
      </c>
      <c r="I130" s="10">
        <f t="shared" si="87"/>
        <v>31.132075471698112</v>
      </c>
      <c r="J130" s="10">
        <f t="shared" si="87"/>
        <v>22.641509433962263</v>
      </c>
      <c r="K130" s="10">
        <f t="shared" si="87"/>
        <v>15.094339622641511</v>
      </c>
      <c r="L130" s="10">
        <f t="shared" si="87"/>
        <v>5.6603773584905657</v>
      </c>
      <c r="M130" s="10">
        <f t="shared" si="87"/>
        <v>13.20754716981132</v>
      </c>
      <c r="N130" s="10">
        <f t="shared" si="87"/>
        <v>0.94339622641509446</v>
      </c>
      <c r="O130" s="10" t="str">
        <f t="shared" si="87"/>
        <v/>
      </c>
      <c r="P130" s="16">
        <f t="shared" si="61"/>
        <v>100</v>
      </c>
    </row>
    <row r="131" spans="1:16" ht="16.05" customHeight="1" x14ac:dyDescent="0.2">
      <c r="A131" s="36"/>
      <c r="B131" s="36"/>
      <c r="C131" s="37" t="s">
        <v>24</v>
      </c>
      <c r="D131" s="9">
        <f>SUM(D129,D127)</f>
        <v>0.3</v>
      </c>
      <c r="E131" s="9">
        <f t="shared" ref="E131:O131" si="88">SUM(E129,E127)</f>
        <v>2.5</v>
      </c>
      <c r="F131" s="9">
        <f t="shared" si="88"/>
        <v>29.1</v>
      </c>
      <c r="G131" s="9">
        <f t="shared" si="88"/>
        <v>41</v>
      </c>
      <c r="H131" s="9">
        <f t="shared" si="88"/>
        <v>38.600000000000009</v>
      </c>
      <c r="I131" s="9">
        <f t="shared" si="88"/>
        <v>50.1</v>
      </c>
      <c r="J131" s="9">
        <f t="shared" si="88"/>
        <v>36.199999999999996</v>
      </c>
      <c r="K131" s="9">
        <f t="shared" si="88"/>
        <v>24.700000000000003</v>
      </c>
      <c r="L131" s="9">
        <f t="shared" si="88"/>
        <v>22.500000000000004</v>
      </c>
      <c r="M131" s="9">
        <f t="shared" si="88"/>
        <v>41.4</v>
      </c>
      <c r="N131" s="9">
        <f t="shared" si="88"/>
        <v>31.000000000000004</v>
      </c>
      <c r="O131" s="9">
        <f t="shared" si="88"/>
        <v>11.2</v>
      </c>
      <c r="P131" s="16">
        <f t="shared" si="61"/>
        <v>328.59999999999997</v>
      </c>
    </row>
    <row r="132" spans="1:16" ht="16.05" customHeight="1" x14ac:dyDescent="0.2">
      <c r="A132" s="36"/>
      <c r="B132" s="40"/>
      <c r="C132" s="38" t="s">
        <v>22</v>
      </c>
      <c r="D132" s="10">
        <f t="shared" ref="D132:O132" si="89">IF(D131&lt;=0,"",D131/$P131%)</f>
        <v>9.129640900791236E-2</v>
      </c>
      <c r="E132" s="10">
        <f t="shared" si="89"/>
        <v>0.76080340839926974</v>
      </c>
      <c r="F132" s="10">
        <f t="shared" si="89"/>
        <v>8.8557516737675002</v>
      </c>
      <c r="G132" s="10">
        <f t="shared" si="89"/>
        <v>12.477175897748024</v>
      </c>
      <c r="H132" s="10">
        <f t="shared" si="89"/>
        <v>11.746804625684726</v>
      </c>
      <c r="I132" s="10">
        <f t="shared" si="89"/>
        <v>15.246500304321366</v>
      </c>
      <c r="J132" s="10">
        <f t="shared" si="89"/>
        <v>11.016433353621425</v>
      </c>
      <c r="K132" s="10">
        <f t="shared" si="89"/>
        <v>7.5167376749847854</v>
      </c>
      <c r="L132" s="10">
        <f t="shared" si="89"/>
        <v>6.8472306755934289</v>
      </c>
      <c r="M132" s="10">
        <f t="shared" si="89"/>
        <v>12.598904443091905</v>
      </c>
      <c r="N132" s="10">
        <f t="shared" si="89"/>
        <v>9.4339622641509457</v>
      </c>
      <c r="O132" s="10">
        <f t="shared" si="89"/>
        <v>3.408399269628728</v>
      </c>
      <c r="P132" s="16">
        <f t="shared" si="61"/>
        <v>100.00000000000001</v>
      </c>
    </row>
    <row r="133" spans="1:16" ht="16.05" customHeight="1" x14ac:dyDescent="0.2">
      <c r="A133" s="36"/>
      <c r="B133" s="36" t="s">
        <v>45</v>
      </c>
      <c r="C133" s="37" t="s">
        <v>21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16">
        <f t="shared" si="61"/>
        <v>0</v>
      </c>
    </row>
    <row r="134" spans="1:16" ht="16.05" customHeight="1" x14ac:dyDescent="0.2">
      <c r="A134" s="36"/>
      <c r="B134" s="36"/>
      <c r="C134" s="38" t="s">
        <v>22</v>
      </c>
      <c r="D134" s="10" t="str">
        <f t="shared" ref="D134:O134" si="90">IF(D133&lt;=0,"",D133/$P133%)</f>
        <v/>
      </c>
      <c r="E134" s="10" t="str">
        <f t="shared" si="90"/>
        <v/>
      </c>
      <c r="F134" s="10" t="str">
        <f t="shared" si="90"/>
        <v/>
      </c>
      <c r="G134" s="10" t="str">
        <f t="shared" si="90"/>
        <v/>
      </c>
      <c r="H134" s="10" t="str">
        <f t="shared" si="90"/>
        <v/>
      </c>
      <c r="I134" s="10" t="str">
        <f t="shared" si="90"/>
        <v/>
      </c>
      <c r="J134" s="10" t="str">
        <f t="shared" si="90"/>
        <v/>
      </c>
      <c r="K134" s="10" t="str">
        <f t="shared" si="90"/>
        <v/>
      </c>
      <c r="L134" s="10" t="str">
        <f t="shared" si="90"/>
        <v/>
      </c>
      <c r="M134" s="10" t="str">
        <f t="shared" si="90"/>
        <v/>
      </c>
      <c r="N134" s="10" t="str">
        <f t="shared" si="90"/>
        <v/>
      </c>
      <c r="O134" s="10" t="str">
        <f t="shared" si="90"/>
        <v/>
      </c>
      <c r="P134" s="16">
        <f t="shared" si="61"/>
        <v>0</v>
      </c>
    </row>
    <row r="135" spans="1:16" ht="16.05" customHeight="1" x14ac:dyDescent="0.2">
      <c r="A135" s="36"/>
      <c r="B135" s="36"/>
      <c r="C135" s="37" t="s">
        <v>23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16">
        <f t="shared" si="61"/>
        <v>0</v>
      </c>
    </row>
    <row r="136" spans="1:16" ht="16.05" customHeight="1" x14ac:dyDescent="0.2">
      <c r="A136" s="36"/>
      <c r="B136" s="36"/>
      <c r="C136" s="38" t="s">
        <v>22</v>
      </c>
      <c r="D136" s="10" t="str">
        <f t="shared" ref="D136:O136" si="91">IF(D135&lt;=0,"",D135/$P135%)</f>
        <v/>
      </c>
      <c r="E136" s="10" t="str">
        <f t="shared" si="91"/>
        <v/>
      </c>
      <c r="F136" s="10" t="str">
        <f t="shared" si="91"/>
        <v/>
      </c>
      <c r="G136" s="10" t="str">
        <f t="shared" si="91"/>
        <v/>
      </c>
      <c r="H136" s="10" t="str">
        <f t="shared" si="91"/>
        <v/>
      </c>
      <c r="I136" s="10" t="str">
        <f t="shared" si="91"/>
        <v/>
      </c>
      <c r="J136" s="10" t="str">
        <f t="shared" si="91"/>
        <v/>
      </c>
      <c r="K136" s="10" t="str">
        <f t="shared" si="91"/>
        <v/>
      </c>
      <c r="L136" s="10" t="str">
        <f t="shared" si="91"/>
        <v/>
      </c>
      <c r="M136" s="10" t="str">
        <f t="shared" si="91"/>
        <v/>
      </c>
      <c r="N136" s="10" t="str">
        <f t="shared" si="91"/>
        <v/>
      </c>
      <c r="O136" s="10" t="str">
        <f t="shared" si="91"/>
        <v/>
      </c>
      <c r="P136" s="16">
        <f t="shared" si="61"/>
        <v>0</v>
      </c>
    </row>
    <row r="137" spans="1:16" ht="16.05" customHeight="1" x14ac:dyDescent="0.2">
      <c r="A137" s="36"/>
      <c r="B137" s="36"/>
      <c r="C137" s="37" t="s">
        <v>24</v>
      </c>
      <c r="D137" s="9">
        <f>SUM(D135,D133)</f>
        <v>0</v>
      </c>
      <c r="E137" s="9">
        <f t="shared" ref="E137:O137" si="92">SUM(E135,E133)</f>
        <v>0</v>
      </c>
      <c r="F137" s="9">
        <f t="shared" si="92"/>
        <v>0</v>
      </c>
      <c r="G137" s="9">
        <f t="shared" si="92"/>
        <v>0</v>
      </c>
      <c r="H137" s="9">
        <f t="shared" si="92"/>
        <v>0</v>
      </c>
      <c r="I137" s="9">
        <f t="shared" si="92"/>
        <v>0</v>
      </c>
      <c r="J137" s="9">
        <f t="shared" si="92"/>
        <v>0</v>
      </c>
      <c r="K137" s="9">
        <f t="shared" si="92"/>
        <v>0</v>
      </c>
      <c r="L137" s="9">
        <f t="shared" si="92"/>
        <v>0</v>
      </c>
      <c r="M137" s="9">
        <f t="shared" si="92"/>
        <v>0</v>
      </c>
      <c r="N137" s="9">
        <f t="shared" si="92"/>
        <v>0</v>
      </c>
      <c r="O137" s="9">
        <f t="shared" si="92"/>
        <v>0</v>
      </c>
      <c r="P137" s="16">
        <f t="shared" si="61"/>
        <v>0</v>
      </c>
    </row>
    <row r="138" spans="1:16" ht="16.05" customHeight="1" x14ac:dyDescent="0.2">
      <c r="A138" s="36"/>
      <c r="B138" s="40"/>
      <c r="C138" s="38" t="s">
        <v>22</v>
      </c>
      <c r="D138" s="10" t="str">
        <f t="shared" ref="D138:O138" si="93">IF(D137&lt;=0,"",D137/$P137%)</f>
        <v/>
      </c>
      <c r="E138" s="10" t="str">
        <f t="shared" si="93"/>
        <v/>
      </c>
      <c r="F138" s="10" t="str">
        <f t="shared" si="93"/>
        <v/>
      </c>
      <c r="G138" s="10" t="str">
        <f t="shared" si="93"/>
        <v/>
      </c>
      <c r="H138" s="10" t="str">
        <f t="shared" si="93"/>
        <v/>
      </c>
      <c r="I138" s="10" t="str">
        <f t="shared" si="93"/>
        <v/>
      </c>
      <c r="J138" s="10" t="str">
        <f t="shared" si="93"/>
        <v/>
      </c>
      <c r="K138" s="10" t="str">
        <f t="shared" si="93"/>
        <v/>
      </c>
      <c r="L138" s="10" t="str">
        <f t="shared" si="93"/>
        <v/>
      </c>
      <c r="M138" s="10" t="str">
        <f t="shared" si="93"/>
        <v/>
      </c>
      <c r="N138" s="10" t="str">
        <f t="shared" si="93"/>
        <v/>
      </c>
      <c r="O138" s="10" t="str">
        <f t="shared" si="93"/>
        <v/>
      </c>
      <c r="P138" s="16">
        <f t="shared" si="61"/>
        <v>0</v>
      </c>
    </row>
    <row r="139" spans="1:16" ht="16.05" customHeight="1" x14ac:dyDescent="0.2">
      <c r="A139" s="36"/>
      <c r="B139" s="36" t="s">
        <v>46</v>
      </c>
      <c r="C139" s="37" t="s">
        <v>21</v>
      </c>
      <c r="D139" s="8">
        <v>0</v>
      </c>
      <c r="E139" s="8">
        <v>0</v>
      </c>
      <c r="F139" s="8">
        <v>73</v>
      </c>
      <c r="G139" s="8">
        <v>898.8</v>
      </c>
      <c r="H139" s="8">
        <v>457.7</v>
      </c>
      <c r="I139" s="8">
        <v>276.20000000000005</v>
      </c>
      <c r="J139" s="8">
        <v>178</v>
      </c>
      <c r="K139" s="8">
        <v>126.4</v>
      </c>
      <c r="L139" s="8">
        <v>107.60000000000001</v>
      </c>
      <c r="M139" s="8">
        <v>319.3</v>
      </c>
      <c r="N139" s="8">
        <v>0.8</v>
      </c>
      <c r="O139" s="8">
        <v>2</v>
      </c>
      <c r="P139" s="16">
        <f t="shared" si="61"/>
        <v>2439.8000000000006</v>
      </c>
    </row>
    <row r="140" spans="1:16" ht="16.05" customHeight="1" x14ac:dyDescent="0.2">
      <c r="A140" s="36"/>
      <c r="B140" s="36"/>
      <c r="C140" s="38" t="s">
        <v>22</v>
      </c>
      <c r="D140" s="10" t="str">
        <f t="shared" ref="D140:O140" si="94">IF(D139&lt;=0,"",D139/$P139%)</f>
        <v/>
      </c>
      <c r="E140" s="10" t="str">
        <f t="shared" si="94"/>
        <v/>
      </c>
      <c r="F140" s="10">
        <f t="shared" si="94"/>
        <v>2.9920485285679144</v>
      </c>
      <c r="G140" s="10">
        <f t="shared" si="94"/>
        <v>36.839085170915638</v>
      </c>
      <c r="H140" s="10">
        <f t="shared" si="94"/>
        <v>18.759734404459376</v>
      </c>
      <c r="I140" s="10">
        <f t="shared" si="94"/>
        <v>11.320600049184359</v>
      </c>
      <c r="J140" s="10">
        <f t="shared" si="94"/>
        <v>7.2956799737683395</v>
      </c>
      <c r="K140" s="10">
        <f t="shared" si="94"/>
        <v>5.1807525206984169</v>
      </c>
      <c r="L140" s="10">
        <f t="shared" si="94"/>
        <v>4.4101975571768168</v>
      </c>
      <c r="M140" s="10">
        <f t="shared" si="94"/>
        <v>13.08713829002377</v>
      </c>
      <c r="N140" s="10">
        <f t="shared" si="94"/>
        <v>3.2789572915812762E-2</v>
      </c>
      <c r="O140" s="10">
        <f t="shared" si="94"/>
        <v>8.1973932289531912E-2</v>
      </c>
      <c r="P140" s="16">
        <f t="shared" si="61"/>
        <v>99.999999999999986</v>
      </c>
    </row>
    <row r="141" spans="1:16" ht="16.05" customHeight="1" x14ac:dyDescent="0.2">
      <c r="A141" s="36"/>
      <c r="B141" s="36"/>
      <c r="C141" s="37" t="s">
        <v>23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16">
        <f t="shared" si="61"/>
        <v>0</v>
      </c>
    </row>
    <row r="142" spans="1:16" ht="16.05" customHeight="1" x14ac:dyDescent="0.2">
      <c r="A142" s="36"/>
      <c r="B142" s="36"/>
      <c r="C142" s="38" t="s">
        <v>22</v>
      </c>
      <c r="D142" s="10" t="str">
        <f t="shared" ref="D142:O142" si="95">IF(D141&lt;=0,"",D141/$P141%)</f>
        <v/>
      </c>
      <c r="E142" s="10" t="str">
        <f t="shared" si="95"/>
        <v/>
      </c>
      <c r="F142" s="10" t="str">
        <f t="shared" si="95"/>
        <v/>
      </c>
      <c r="G142" s="10" t="str">
        <f t="shared" si="95"/>
        <v/>
      </c>
      <c r="H142" s="10" t="str">
        <f t="shared" si="95"/>
        <v/>
      </c>
      <c r="I142" s="10" t="str">
        <f t="shared" si="95"/>
        <v/>
      </c>
      <c r="J142" s="10" t="str">
        <f t="shared" si="95"/>
        <v/>
      </c>
      <c r="K142" s="10" t="str">
        <f t="shared" si="95"/>
        <v/>
      </c>
      <c r="L142" s="10" t="str">
        <f t="shared" si="95"/>
        <v/>
      </c>
      <c r="M142" s="10" t="str">
        <f t="shared" si="95"/>
        <v/>
      </c>
      <c r="N142" s="10" t="str">
        <f t="shared" si="95"/>
        <v/>
      </c>
      <c r="O142" s="10" t="str">
        <f t="shared" si="95"/>
        <v/>
      </c>
      <c r="P142" s="16">
        <f t="shared" si="61"/>
        <v>0</v>
      </c>
    </row>
    <row r="143" spans="1:16" ht="16.05" customHeight="1" x14ac:dyDescent="0.2">
      <c r="A143" s="36"/>
      <c r="B143" s="36"/>
      <c r="C143" s="37" t="s">
        <v>24</v>
      </c>
      <c r="D143" s="9">
        <f>SUM(D141,D139)</f>
        <v>0</v>
      </c>
      <c r="E143" s="9">
        <f t="shared" ref="E143:O143" si="96">SUM(E141,E139)</f>
        <v>0</v>
      </c>
      <c r="F143" s="9">
        <f t="shared" si="96"/>
        <v>73</v>
      </c>
      <c r="G143" s="9">
        <f t="shared" si="96"/>
        <v>898.8</v>
      </c>
      <c r="H143" s="9">
        <f t="shared" si="96"/>
        <v>457.7</v>
      </c>
      <c r="I143" s="9">
        <f t="shared" si="96"/>
        <v>276.20000000000005</v>
      </c>
      <c r="J143" s="9">
        <f t="shared" si="96"/>
        <v>178</v>
      </c>
      <c r="K143" s="9">
        <f t="shared" si="96"/>
        <v>126.4</v>
      </c>
      <c r="L143" s="9">
        <f t="shared" si="96"/>
        <v>107.60000000000001</v>
      </c>
      <c r="M143" s="9">
        <f t="shared" si="96"/>
        <v>319.3</v>
      </c>
      <c r="N143" s="9">
        <f t="shared" si="96"/>
        <v>0.8</v>
      </c>
      <c r="O143" s="9">
        <f t="shared" si="96"/>
        <v>2</v>
      </c>
      <c r="P143" s="16">
        <f t="shared" si="61"/>
        <v>2439.8000000000006</v>
      </c>
    </row>
    <row r="144" spans="1:16" ht="16.05" customHeight="1" x14ac:dyDescent="0.2">
      <c r="A144" s="36"/>
      <c r="B144" s="40"/>
      <c r="C144" s="38" t="s">
        <v>22</v>
      </c>
      <c r="D144" s="10" t="str">
        <f t="shared" ref="D144:O144" si="97">IF(D143&lt;=0,"",D143/$P143%)</f>
        <v/>
      </c>
      <c r="E144" s="10" t="str">
        <f t="shared" si="97"/>
        <v/>
      </c>
      <c r="F144" s="10">
        <f t="shared" si="97"/>
        <v>2.9920485285679144</v>
      </c>
      <c r="G144" s="10">
        <f t="shared" si="97"/>
        <v>36.839085170915638</v>
      </c>
      <c r="H144" s="10">
        <f t="shared" si="97"/>
        <v>18.759734404459376</v>
      </c>
      <c r="I144" s="10">
        <f t="shared" si="97"/>
        <v>11.320600049184359</v>
      </c>
      <c r="J144" s="10">
        <f t="shared" si="97"/>
        <v>7.2956799737683395</v>
      </c>
      <c r="K144" s="10">
        <f t="shared" si="97"/>
        <v>5.1807525206984169</v>
      </c>
      <c r="L144" s="10">
        <f t="shared" si="97"/>
        <v>4.4101975571768168</v>
      </c>
      <c r="M144" s="10">
        <f t="shared" si="97"/>
        <v>13.08713829002377</v>
      </c>
      <c r="N144" s="10">
        <f t="shared" si="97"/>
        <v>3.2789572915812762E-2</v>
      </c>
      <c r="O144" s="10">
        <f t="shared" si="97"/>
        <v>8.1973932289531912E-2</v>
      </c>
      <c r="P144" s="16">
        <f t="shared" si="61"/>
        <v>99.999999999999986</v>
      </c>
    </row>
    <row r="145" spans="1:16" ht="16.05" customHeight="1" x14ac:dyDescent="0.2">
      <c r="A145" s="36"/>
      <c r="B145" s="36" t="s">
        <v>47</v>
      </c>
      <c r="C145" s="37" t="s">
        <v>21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16">
        <f t="shared" si="61"/>
        <v>0</v>
      </c>
    </row>
    <row r="146" spans="1:16" ht="16.05" customHeight="1" x14ac:dyDescent="0.2">
      <c r="A146" s="36"/>
      <c r="B146" s="36"/>
      <c r="C146" s="38" t="s">
        <v>22</v>
      </c>
      <c r="D146" s="10" t="str">
        <f t="shared" ref="D146:O146" si="98">IF(D145&lt;=0,"",D145/$P145%)</f>
        <v/>
      </c>
      <c r="E146" s="10" t="str">
        <f t="shared" si="98"/>
        <v/>
      </c>
      <c r="F146" s="10" t="str">
        <f t="shared" si="98"/>
        <v/>
      </c>
      <c r="G146" s="10" t="str">
        <f t="shared" si="98"/>
        <v/>
      </c>
      <c r="H146" s="10" t="str">
        <f t="shared" si="98"/>
        <v/>
      </c>
      <c r="I146" s="10" t="str">
        <f t="shared" si="98"/>
        <v/>
      </c>
      <c r="J146" s="10" t="str">
        <f t="shared" si="98"/>
        <v/>
      </c>
      <c r="K146" s="10" t="str">
        <f t="shared" si="98"/>
        <v/>
      </c>
      <c r="L146" s="10" t="str">
        <f t="shared" si="98"/>
        <v/>
      </c>
      <c r="M146" s="10" t="str">
        <f t="shared" si="98"/>
        <v/>
      </c>
      <c r="N146" s="10" t="str">
        <f t="shared" si="98"/>
        <v/>
      </c>
      <c r="O146" s="10" t="str">
        <f t="shared" si="98"/>
        <v/>
      </c>
      <c r="P146" s="16">
        <f t="shared" si="61"/>
        <v>0</v>
      </c>
    </row>
    <row r="147" spans="1:16" ht="16.05" customHeight="1" x14ac:dyDescent="0.2">
      <c r="A147" s="36"/>
      <c r="B147" s="36"/>
      <c r="C147" s="37" t="s">
        <v>23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16">
        <f t="shared" si="61"/>
        <v>0</v>
      </c>
    </row>
    <row r="148" spans="1:16" ht="16.05" customHeight="1" x14ac:dyDescent="0.2">
      <c r="A148" s="36"/>
      <c r="B148" s="36"/>
      <c r="C148" s="38" t="s">
        <v>22</v>
      </c>
      <c r="D148" s="10" t="str">
        <f t="shared" ref="D148:O148" si="99">IF(D147&lt;=0,"",D147/$P147%)</f>
        <v/>
      </c>
      <c r="E148" s="10" t="str">
        <f t="shared" si="99"/>
        <v/>
      </c>
      <c r="F148" s="10" t="str">
        <f t="shared" si="99"/>
        <v/>
      </c>
      <c r="G148" s="10" t="str">
        <f t="shared" si="99"/>
        <v/>
      </c>
      <c r="H148" s="10" t="str">
        <f t="shared" si="99"/>
        <v/>
      </c>
      <c r="I148" s="10" t="str">
        <f t="shared" si="99"/>
        <v/>
      </c>
      <c r="J148" s="10" t="str">
        <f t="shared" si="99"/>
        <v/>
      </c>
      <c r="K148" s="10" t="str">
        <f t="shared" si="99"/>
        <v/>
      </c>
      <c r="L148" s="10" t="str">
        <f t="shared" si="99"/>
        <v/>
      </c>
      <c r="M148" s="10" t="str">
        <f t="shared" si="99"/>
        <v/>
      </c>
      <c r="N148" s="10" t="str">
        <f t="shared" si="99"/>
        <v/>
      </c>
      <c r="O148" s="10" t="str">
        <f t="shared" si="99"/>
        <v/>
      </c>
      <c r="P148" s="16">
        <f t="shared" si="61"/>
        <v>0</v>
      </c>
    </row>
    <row r="149" spans="1:16" ht="16.05" customHeight="1" x14ac:dyDescent="0.2">
      <c r="A149" s="36"/>
      <c r="B149" s="36"/>
      <c r="C149" s="37" t="s">
        <v>24</v>
      </c>
      <c r="D149" s="9">
        <f>SUM(D147,D145)</f>
        <v>0</v>
      </c>
      <c r="E149" s="9">
        <f t="shared" ref="E149:O149" si="100">SUM(E147,E145)</f>
        <v>0</v>
      </c>
      <c r="F149" s="9">
        <f t="shared" si="100"/>
        <v>0</v>
      </c>
      <c r="G149" s="9">
        <f t="shared" si="100"/>
        <v>0</v>
      </c>
      <c r="H149" s="9">
        <f t="shared" si="100"/>
        <v>0</v>
      </c>
      <c r="I149" s="9">
        <f t="shared" si="100"/>
        <v>0</v>
      </c>
      <c r="J149" s="9">
        <f t="shared" si="100"/>
        <v>0</v>
      </c>
      <c r="K149" s="9">
        <f t="shared" si="100"/>
        <v>0</v>
      </c>
      <c r="L149" s="9">
        <f t="shared" si="100"/>
        <v>0</v>
      </c>
      <c r="M149" s="9">
        <f t="shared" si="100"/>
        <v>0</v>
      </c>
      <c r="N149" s="9">
        <f t="shared" si="100"/>
        <v>0</v>
      </c>
      <c r="O149" s="9">
        <f t="shared" si="100"/>
        <v>0</v>
      </c>
      <c r="P149" s="16">
        <f t="shared" si="61"/>
        <v>0</v>
      </c>
    </row>
    <row r="150" spans="1:16" ht="16.05" customHeight="1" x14ac:dyDescent="0.2">
      <c r="A150" s="36"/>
      <c r="B150" s="40"/>
      <c r="C150" s="38" t="s">
        <v>22</v>
      </c>
      <c r="D150" s="10" t="str">
        <f t="shared" ref="D150:O150" si="101">IF(D149&lt;=0,"",D149/$P149%)</f>
        <v/>
      </c>
      <c r="E150" s="10" t="str">
        <f t="shared" si="101"/>
        <v/>
      </c>
      <c r="F150" s="10" t="str">
        <f t="shared" si="101"/>
        <v/>
      </c>
      <c r="G150" s="10" t="str">
        <f t="shared" si="101"/>
        <v/>
      </c>
      <c r="H150" s="10" t="str">
        <f t="shared" si="101"/>
        <v/>
      </c>
      <c r="I150" s="10" t="str">
        <f t="shared" si="101"/>
        <v/>
      </c>
      <c r="J150" s="10" t="str">
        <f t="shared" si="101"/>
        <v/>
      </c>
      <c r="K150" s="10" t="str">
        <f t="shared" si="101"/>
        <v/>
      </c>
      <c r="L150" s="10" t="str">
        <f t="shared" si="101"/>
        <v/>
      </c>
      <c r="M150" s="10" t="str">
        <f t="shared" si="101"/>
        <v/>
      </c>
      <c r="N150" s="10" t="str">
        <f t="shared" si="101"/>
        <v/>
      </c>
      <c r="O150" s="10" t="str">
        <f t="shared" si="101"/>
        <v/>
      </c>
      <c r="P150" s="16">
        <f t="shared" si="61"/>
        <v>0</v>
      </c>
    </row>
    <row r="151" spans="1:16" ht="16.05" customHeight="1" x14ac:dyDescent="0.2">
      <c r="A151" s="36"/>
      <c r="B151" s="36" t="s">
        <v>48</v>
      </c>
      <c r="C151" s="37" t="s">
        <v>21</v>
      </c>
      <c r="D151" s="8">
        <v>0</v>
      </c>
      <c r="E151" s="8">
        <v>0</v>
      </c>
      <c r="F151" s="8">
        <v>0</v>
      </c>
      <c r="G151" s="8">
        <v>0.2</v>
      </c>
      <c r="H151" s="8">
        <v>40.299999999999997</v>
      </c>
      <c r="I151" s="8">
        <v>435.20000000000005</v>
      </c>
      <c r="J151" s="8">
        <v>607.9</v>
      </c>
      <c r="K151" s="8">
        <v>597.5</v>
      </c>
      <c r="L151" s="8">
        <v>583.20000000000005</v>
      </c>
      <c r="M151" s="8">
        <v>384</v>
      </c>
      <c r="N151" s="8">
        <v>112.2</v>
      </c>
      <c r="O151" s="8">
        <v>0.5</v>
      </c>
      <c r="P151" s="16">
        <f t="shared" si="61"/>
        <v>2761</v>
      </c>
    </row>
    <row r="152" spans="1:16" ht="16.05" customHeight="1" x14ac:dyDescent="0.2">
      <c r="A152" s="36"/>
      <c r="B152" s="36"/>
      <c r="C152" s="38" t="s">
        <v>22</v>
      </c>
      <c r="D152" s="10" t="str">
        <f t="shared" ref="D152:O152" si="102">IF(D151&lt;=0,"",D151/$P151%)</f>
        <v/>
      </c>
      <c r="E152" s="10" t="str">
        <f t="shared" si="102"/>
        <v/>
      </c>
      <c r="F152" s="10" t="str">
        <f t="shared" si="102"/>
        <v/>
      </c>
      <c r="G152" s="10">
        <f t="shared" si="102"/>
        <v>7.2437522636725829E-3</v>
      </c>
      <c r="H152" s="10">
        <f t="shared" si="102"/>
        <v>1.4596160811300254</v>
      </c>
      <c r="I152" s="10">
        <f t="shared" si="102"/>
        <v>15.762404925751541</v>
      </c>
      <c r="J152" s="10">
        <f t="shared" si="102"/>
        <v>22.017385005432814</v>
      </c>
      <c r="K152" s="10">
        <f t="shared" si="102"/>
        <v>21.64070988772184</v>
      </c>
      <c r="L152" s="10">
        <f t="shared" si="102"/>
        <v>21.122781600869253</v>
      </c>
      <c r="M152" s="10">
        <f t="shared" si="102"/>
        <v>13.908004346251358</v>
      </c>
      <c r="N152" s="10">
        <f t="shared" si="102"/>
        <v>4.0637450199203187</v>
      </c>
      <c r="O152" s="10">
        <f t="shared" si="102"/>
        <v>1.8109380659181457E-2</v>
      </c>
      <c r="P152" s="16">
        <f t="shared" si="61"/>
        <v>100</v>
      </c>
    </row>
    <row r="153" spans="1:16" ht="16.05" customHeight="1" x14ac:dyDescent="0.2">
      <c r="A153" s="36"/>
      <c r="B153" s="36"/>
      <c r="C153" s="37" t="s">
        <v>23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94.2</v>
      </c>
      <c r="J153" s="8">
        <v>159.30000000000001</v>
      </c>
      <c r="K153" s="8">
        <v>85.699999999999989</v>
      </c>
      <c r="L153" s="8">
        <v>113.3</v>
      </c>
      <c r="M153" s="8">
        <v>89.7</v>
      </c>
      <c r="N153" s="8">
        <v>12.4</v>
      </c>
      <c r="O153" s="8">
        <v>0</v>
      </c>
      <c r="P153" s="16">
        <f t="shared" si="61"/>
        <v>554.6</v>
      </c>
    </row>
    <row r="154" spans="1:16" ht="16.05" customHeight="1" x14ac:dyDescent="0.2">
      <c r="A154" s="36"/>
      <c r="B154" s="36"/>
      <c r="C154" s="38" t="s">
        <v>22</v>
      </c>
      <c r="D154" s="10" t="str">
        <f t="shared" ref="D154:O154" si="103">IF(D153&lt;=0,"",D153/$P153%)</f>
        <v/>
      </c>
      <c r="E154" s="10" t="str">
        <f t="shared" si="103"/>
        <v/>
      </c>
      <c r="F154" s="10" t="str">
        <f t="shared" si="103"/>
        <v/>
      </c>
      <c r="G154" s="10" t="str">
        <f t="shared" si="103"/>
        <v/>
      </c>
      <c r="H154" s="10" t="str">
        <f t="shared" si="103"/>
        <v/>
      </c>
      <c r="I154" s="10">
        <f t="shared" si="103"/>
        <v>16.98521456905878</v>
      </c>
      <c r="J154" s="10">
        <f t="shared" si="103"/>
        <v>28.723404255319149</v>
      </c>
      <c r="K154" s="10">
        <f t="shared" si="103"/>
        <v>15.452578434908039</v>
      </c>
      <c r="L154" s="10">
        <f t="shared" si="103"/>
        <v>20.429138117562207</v>
      </c>
      <c r="M154" s="10">
        <f t="shared" si="103"/>
        <v>16.173818968626037</v>
      </c>
      <c r="N154" s="10">
        <f t="shared" si="103"/>
        <v>2.2358456545257841</v>
      </c>
      <c r="O154" s="10" t="str">
        <f t="shared" si="103"/>
        <v/>
      </c>
      <c r="P154" s="16">
        <f t="shared" ref="P154:P217" si="104">SUM(D154:O154)</f>
        <v>100</v>
      </c>
    </row>
    <row r="155" spans="1:16" ht="16.05" customHeight="1" x14ac:dyDescent="0.2">
      <c r="A155" s="36"/>
      <c r="B155" s="36"/>
      <c r="C155" s="37" t="s">
        <v>24</v>
      </c>
      <c r="D155" s="9">
        <f>SUM(D153,D151)</f>
        <v>0</v>
      </c>
      <c r="E155" s="9">
        <f t="shared" ref="E155:O155" si="105">SUM(E153,E151)</f>
        <v>0</v>
      </c>
      <c r="F155" s="9">
        <f t="shared" si="105"/>
        <v>0</v>
      </c>
      <c r="G155" s="9">
        <f t="shared" si="105"/>
        <v>0.2</v>
      </c>
      <c r="H155" s="9">
        <f t="shared" si="105"/>
        <v>40.299999999999997</v>
      </c>
      <c r="I155" s="9">
        <f t="shared" si="105"/>
        <v>529.40000000000009</v>
      </c>
      <c r="J155" s="9">
        <f t="shared" si="105"/>
        <v>767.2</v>
      </c>
      <c r="K155" s="9">
        <f t="shared" si="105"/>
        <v>683.2</v>
      </c>
      <c r="L155" s="9">
        <f t="shared" si="105"/>
        <v>696.5</v>
      </c>
      <c r="M155" s="9">
        <f t="shared" si="105"/>
        <v>473.7</v>
      </c>
      <c r="N155" s="9">
        <f t="shared" si="105"/>
        <v>124.60000000000001</v>
      </c>
      <c r="O155" s="9">
        <f t="shared" si="105"/>
        <v>0.5</v>
      </c>
      <c r="P155" s="16">
        <f t="shared" si="104"/>
        <v>3315.6</v>
      </c>
    </row>
    <row r="156" spans="1:16" ht="16.05" customHeight="1" x14ac:dyDescent="0.2">
      <c r="A156" s="36"/>
      <c r="B156" s="40"/>
      <c r="C156" s="38" t="s">
        <v>22</v>
      </c>
      <c r="D156" s="10" t="str">
        <f t="shared" ref="D156:O156" si="106">IF(D155&lt;=0,"",D155/$P155%)</f>
        <v/>
      </c>
      <c r="E156" s="10" t="str">
        <f t="shared" si="106"/>
        <v/>
      </c>
      <c r="F156" s="10" t="str">
        <f t="shared" si="106"/>
        <v/>
      </c>
      <c r="G156" s="10">
        <f t="shared" si="106"/>
        <v>6.0320907226444689E-3</v>
      </c>
      <c r="H156" s="10">
        <f t="shared" si="106"/>
        <v>1.2154662806128604</v>
      </c>
      <c r="I156" s="10">
        <f t="shared" si="106"/>
        <v>15.966944142839912</v>
      </c>
      <c r="J156" s="10">
        <f t="shared" si="106"/>
        <v>23.139100012064183</v>
      </c>
      <c r="K156" s="10">
        <f t="shared" si="106"/>
        <v>20.605621908553506</v>
      </c>
      <c r="L156" s="10">
        <f t="shared" si="106"/>
        <v>21.006755941609363</v>
      </c>
      <c r="M156" s="10">
        <f t="shared" si="106"/>
        <v>14.287006876583424</v>
      </c>
      <c r="N156" s="10">
        <f t="shared" si="106"/>
        <v>3.7579925202075044</v>
      </c>
      <c r="O156" s="10">
        <f t="shared" si="106"/>
        <v>1.5080226806611172E-2</v>
      </c>
      <c r="P156" s="16">
        <f t="shared" si="104"/>
        <v>100</v>
      </c>
    </row>
    <row r="157" spans="1:16" ht="16.05" customHeight="1" x14ac:dyDescent="0.2">
      <c r="A157" s="36"/>
      <c r="B157" s="36" t="s">
        <v>49</v>
      </c>
      <c r="C157" s="37" t="s">
        <v>21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16">
        <f t="shared" si="104"/>
        <v>0</v>
      </c>
    </row>
    <row r="158" spans="1:16" ht="16.05" customHeight="1" x14ac:dyDescent="0.2">
      <c r="A158" s="36"/>
      <c r="B158" s="36"/>
      <c r="C158" s="38" t="s">
        <v>22</v>
      </c>
      <c r="D158" s="10" t="str">
        <f t="shared" ref="D158:O158" si="107">IF(D157&lt;=0,"",D157/$P157%)</f>
        <v/>
      </c>
      <c r="E158" s="10" t="str">
        <f t="shared" si="107"/>
        <v/>
      </c>
      <c r="F158" s="10" t="str">
        <f t="shared" si="107"/>
        <v/>
      </c>
      <c r="G158" s="10" t="str">
        <f t="shared" si="107"/>
        <v/>
      </c>
      <c r="H158" s="10" t="str">
        <f t="shared" si="107"/>
        <v/>
      </c>
      <c r="I158" s="10" t="str">
        <f t="shared" si="107"/>
        <v/>
      </c>
      <c r="J158" s="10" t="str">
        <f t="shared" si="107"/>
        <v/>
      </c>
      <c r="K158" s="10" t="str">
        <f t="shared" si="107"/>
        <v/>
      </c>
      <c r="L158" s="10" t="str">
        <f t="shared" si="107"/>
        <v/>
      </c>
      <c r="M158" s="10" t="str">
        <f t="shared" si="107"/>
        <v/>
      </c>
      <c r="N158" s="10" t="str">
        <f t="shared" si="107"/>
        <v/>
      </c>
      <c r="O158" s="10" t="str">
        <f t="shared" si="107"/>
        <v/>
      </c>
      <c r="P158" s="16">
        <f t="shared" si="104"/>
        <v>0</v>
      </c>
    </row>
    <row r="159" spans="1:16" ht="16.05" customHeight="1" x14ac:dyDescent="0.2">
      <c r="A159" s="36"/>
      <c r="B159" s="36"/>
      <c r="C159" s="37" t="s">
        <v>23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16">
        <f t="shared" si="104"/>
        <v>0</v>
      </c>
    </row>
    <row r="160" spans="1:16" ht="16.05" customHeight="1" x14ac:dyDescent="0.2">
      <c r="A160" s="36"/>
      <c r="B160" s="36"/>
      <c r="C160" s="38" t="s">
        <v>22</v>
      </c>
      <c r="D160" s="10" t="str">
        <f t="shared" ref="D160:O160" si="108">IF(D159&lt;=0,"",D159/$P159%)</f>
        <v/>
      </c>
      <c r="E160" s="10" t="str">
        <f t="shared" si="108"/>
        <v/>
      </c>
      <c r="F160" s="10" t="str">
        <f t="shared" si="108"/>
        <v/>
      </c>
      <c r="G160" s="10" t="str">
        <f t="shared" si="108"/>
        <v/>
      </c>
      <c r="H160" s="10" t="str">
        <f t="shared" si="108"/>
        <v/>
      </c>
      <c r="I160" s="10" t="str">
        <f t="shared" si="108"/>
        <v/>
      </c>
      <c r="J160" s="10" t="str">
        <f t="shared" si="108"/>
        <v/>
      </c>
      <c r="K160" s="10" t="str">
        <f t="shared" si="108"/>
        <v/>
      </c>
      <c r="L160" s="10" t="str">
        <f t="shared" si="108"/>
        <v/>
      </c>
      <c r="M160" s="10" t="str">
        <f t="shared" si="108"/>
        <v/>
      </c>
      <c r="N160" s="10" t="str">
        <f t="shared" si="108"/>
        <v/>
      </c>
      <c r="O160" s="10" t="str">
        <f t="shared" si="108"/>
        <v/>
      </c>
      <c r="P160" s="16">
        <f t="shared" si="104"/>
        <v>0</v>
      </c>
    </row>
    <row r="161" spans="1:16" ht="16.05" customHeight="1" x14ac:dyDescent="0.2">
      <c r="A161" s="36"/>
      <c r="B161" s="36"/>
      <c r="C161" s="37" t="s">
        <v>24</v>
      </c>
      <c r="D161" s="9">
        <f>SUM(D159,D157)</f>
        <v>0</v>
      </c>
      <c r="E161" s="9">
        <f t="shared" ref="E161:O161" si="109">SUM(E159,E157)</f>
        <v>0</v>
      </c>
      <c r="F161" s="9">
        <f t="shared" si="109"/>
        <v>0</v>
      </c>
      <c r="G161" s="9">
        <f t="shared" si="109"/>
        <v>0</v>
      </c>
      <c r="H161" s="9">
        <f t="shared" si="109"/>
        <v>0</v>
      </c>
      <c r="I161" s="9">
        <f t="shared" si="109"/>
        <v>0</v>
      </c>
      <c r="J161" s="9">
        <f t="shared" si="109"/>
        <v>0</v>
      </c>
      <c r="K161" s="9">
        <f t="shared" si="109"/>
        <v>0</v>
      </c>
      <c r="L161" s="9">
        <f t="shared" si="109"/>
        <v>0</v>
      </c>
      <c r="M161" s="9">
        <f t="shared" si="109"/>
        <v>0</v>
      </c>
      <c r="N161" s="9">
        <f t="shared" si="109"/>
        <v>0</v>
      </c>
      <c r="O161" s="9">
        <f t="shared" si="109"/>
        <v>0</v>
      </c>
      <c r="P161" s="16">
        <f t="shared" si="104"/>
        <v>0</v>
      </c>
    </row>
    <row r="162" spans="1:16" ht="16.05" customHeight="1" x14ac:dyDescent="0.2">
      <c r="A162" s="36"/>
      <c r="B162" s="40"/>
      <c r="C162" s="38" t="s">
        <v>22</v>
      </c>
      <c r="D162" s="10" t="str">
        <f t="shared" ref="D162:O162" si="110">IF(D161&lt;=0,"",D161/$P161%)</f>
        <v/>
      </c>
      <c r="E162" s="10" t="str">
        <f t="shared" si="110"/>
        <v/>
      </c>
      <c r="F162" s="10" t="str">
        <f t="shared" si="110"/>
        <v/>
      </c>
      <c r="G162" s="10" t="str">
        <f t="shared" si="110"/>
        <v/>
      </c>
      <c r="H162" s="10" t="str">
        <f t="shared" si="110"/>
        <v/>
      </c>
      <c r="I162" s="10" t="str">
        <f t="shared" si="110"/>
        <v/>
      </c>
      <c r="J162" s="10" t="str">
        <f t="shared" si="110"/>
        <v/>
      </c>
      <c r="K162" s="10" t="str">
        <f t="shared" si="110"/>
        <v/>
      </c>
      <c r="L162" s="10" t="str">
        <f t="shared" si="110"/>
        <v/>
      </c>
      <c r="M162" s="10" t="str">
        <f t="shared" si="110"/>
        <v/>
      </c>
      <c r="N162" s="10" t="str">
        <f t="shared" si="110"/>
        <v/>
      </c>
      <c r="O162" s="10" t="str">
        <f t="shared" si="110"/>
        <v/>
      </c>
      <c r="P162" s="16">
        <f t="shared" si="104"/>
        <v>0</v>
      </c>
    </row>
    <row r="163" spans="1:16" ht="16.05" customHeight="1" x14ac:dyDescent="0.2">
      <c r="A163" s="36"/>
      <c r="B163" s="36" t="s">
        <v>50</v>
      </c>
      <c r="C163" s="37" t="s">
        <v>21</v>
      </c>
      <c r="D163" s="8">
        <v>0</v>
      </c>
      <c r="E163" s="8">
        <v>0</v>
      </c>
      <c r="F163" s="8">
        <v>0</v>
      </c>
      <c r="G163" s="8">
        <v>0</v>
      </c>
      <c r="H163" s="8">
        <v>14.5</v>
      </c>
      <c r="I163" s="8">
        <v>65.5</v>
      </c>
      <c r="J163" s="8">
        <v>304.89999999999998</v>
      </c>
      <c r="K163" s="8">
        <v>224.4</v>
      </c>
      <c r="L163" s="8">
        <v>44.4</v>
      </c>
      <c r="M163" s="8">
        <v>35.4</v>
      </c>
      <c r="N163" s="8">
        <v>0</v>
      </c>
      <c r="O163" s="8">
        <v>0</v>
      </c>
      <c r="P163" s="16">
        <f t="shared" si="104"/>
        <v>689.09999999999991</v>
      </c>
    </row>
    <row r="164" spans="1:16" ht="16.05" customHeight="1" x14ac:dyDescent="0.2">
      <c r="A164" s="36"/>
      <c r="B164" s="36"/>
      <c r="C164" s="38" t="s">
        <v>22</v>
      </c>
      <c r="D164" s="10" t="str">
        <f t="shared" ref="D164:O164" si="111">IF(D163&lt;=0,"",D163/$P163%)</f>
        <v/>
      </c>
      <c r="E164" s="10" t="str">
        <f t="shared" si="111"/>
        <v/>
      </c>
      <c r="F164" s="10" t="str">
        <f t="shared" si="111"/>
        <v/>
      </c>
      <c r="G164" s="10" t="str">
        <f t="shared" si="111"/>
        <v/>
      </c>
      <c r="H164" s="10">
        <f t="shared" si="111"/>
        <v>2.1041938760702368</v>
      </c>
      <c r="I164" s="10">
        <f t="shared" si="111"/>
        <v>9.5051516470758965</v>
      </c>
      <c r="J164" s="10">
        <f t="shared" si="111"/>
        <v>44.246118125090703</v>
      </c>
      <c r="K164" s="10">
        <f t="shared" si="111"/>
        <v>32.564214192424906</v>
      </c>
      <c r="L164" s="10">
        <f t="shared" si="111"/>
        <v>6.4431867653461046</v>
      </c>
      <c r="M164" s="10">
        <f t="shared" si="111"/>
        <v>5.137135393992164</v>
      </c>
      <c r="N164" s="10" t="str">
        <f t="shared" si="111"/>
        <v/>
      </c>
      <c r="O164" s="10" t="str">
        <f t="shared" si="111"/>
        <v/>
      </c>
      <c r="P164" s="16">
        <f t="shared" si="104"/>
        <v>100</v>
      </c>
    </row>
    <row r="165" spans="1:16" ht="16.05" customHeight="1" x14ac:dyDescent="0.2">
      <c r="A165" s="36"/>
      <c r="B165" s="36"/>
      <c r="C165" s="37" t="s">
        <v>23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16">
        <f t="shared" si="104"/>
        <v>0</v>
      </c>
    </row>
    <row r="166" spans="1:16" ht="16.05" customHeight="1" x14ac:dyDescent="0.2">
      <c r="A166" s="36"/>
      <c r="B166" s="36"/>
      <c r="C166" s="38" t="s">
        <v>22</v>
      </c>
      <c r="D166" s="10" t="str">
        <f t="shared" ref="D166:O166" si="112">IF(D165&lt;=0,"",D165/$P165%)</f>
        <v/>
      </c>
      <c r="E166" s="10" t="str">
        <f t="shared" si="112"/>
        <v/>
      </c>
      <c r="F166" s="10" t="str">
        <f t="shared" si="112"/>
        <v/>
      </c>
      <c r="G166" s="10" t="str">
        <f t="shared" si="112"/>
        <v/>
      </c>
      <c r="H166" s="10" t="str">
        <f t="shared" si="112"/>
        <v/>
      </c>
      <c r="I166" s="10" t="str">
        <f t="shared" si="112"/>
        <v/>
      </c>
      <c r="J166" s="10" t="str">
        <f t="shared" si="112"/>
        <v/>
      </c>
      <c r="K166" s="10" t="str">
        <f t="shared" si="112"/>
        <v/>
      </c>
      <c r="L166" s="10" t="str">
        <f t="shared" si="112"/>
        <v/>
      </c>
      <c r="M166" s="10" t="str">
        <f t="shared" si="112"/>
        <v/>
      </c>
      <c r="N166" s="10" t="str">
        <f t="shared" si="112"/>
        <v/>
      </c>
      <c r="O166" s="10" t="str">
        <f t="shared" si="112"/>
        <v/>
      </c>
      <c r="P166" s="16">
        <f t="shared" si="104"/>
        <v>0</v>
      </c>
    </row>
    <row r="167" spans="1:16" ht="16.05" customHeight="1" x14ac:dyDescent="0.2">
      <c r="A167" s="36"/>
      <c r="B167" s="36"/>
      <c r="C167" s="37" t="s">
        <v>24</v>
      </c>
      <c r="D167" s="9">
        <f>SUM(D165,D163)</f>
        <v>0</v>
      </c>
      <c r="E167" s="9">
        <f t="shared" ref="E167:O167" si="113">SUM(E165,E163)</f>
        <v>0</v>
      </c>
      <c r="F167" s="9">
        <f t="shared" si="113"/>
        <v>0</v>
      </c>
      <c r="G167" s="9">
        <f t="shared" si="113"/>
        <v>0</v>
      </c>
      <c r="H167" s="9">
        <f t="shared" si="113"/>
        <v>14.5</v>
      </c>
      <c r="I167" s="9">
        <f t="shared" si="113"/>
        <v>65.5</v>
      </c>
      <c r="J167" s="9">
        <f t="shared" si="113"/>
        <v>304.89999999999998</v>
      </c>
      <c r="K167" s="9">
        <f t="shared" si="113"/>
        <v>224.4</v>
      </c>
      <c r="L167" s="9">
        <f t="shared" si="113"/>
        <v>44.4</v>
      </c>
      <c r="M167" s="9">
        <f t="shared" si="113"/>
        <v>35.4</v>
      </c>
      <c r="N167" s="9">
        <f t="shared" si="113"/>
        <v>0</v>
      </c>
      <c r="O167" s="9">
        <f t="shared" si="113"/>
        <v>0</v>
      </c>
      <c r="P167" s="16">
        <f t="shared" si="104"/>
        <v>689.09999999999991</v>
      </c>
    </row>
    <row r="168" spans="1:16" ht="16.05" customHeight="1" x14ac:dyDescent="0.2">
      <c r="A168" s="36"/>
      <c r="B168" s="40"/>
      <c r="C168" s="38" t="s">
        <v>22</v>
      </c>
      <c r="D168" s="10" t="str">
        <f t="shared" ref="D168:O168" si="114">IF(D167&lt;=0,"",D167/$P167%)</f>
        <v/>
      </c>
      <c r="E168" s="10" t="str">
        <f t="shared" si="114"/>
        <v/>
      </c>
      <c r="F168" s="10" t="str">
        <f t="shared" si="114"/>
        <v/>
      </c>
      <c r="G168" s="10" t="str">
        <f t="shared" si="114"/>
        <v/>
      </c>
      <c r="H168" s="10">
        <f t="shared" si="114"/>
        <v>2.1041938760702368</v>
      </c>
      <c r="I168" s="10">
        <f t="shared" si="114"/>
        <v>9.5051516470758965</v>
      </c>
      <c r="J168" s="10">
        <f t="shared" si="114"/>
        <v>44.246118125090703</v>
      </c>
      <c r="K168" s="10">
        <f t="shared" si="114"/>
        <v>32.564214192424906</v>
      </c>
      <c r="L168" s="10">
        <f t="shared" si="114"/>
        <v>6.4431867653461046</v>
      </c>
      <c r="M168" s="10">
        <f t="shared" si="114"/>
        <v>5.137135393992164</v>
      </c>
      <c r="N168" s="10" t="str">
        <f t="shared" si="114"/>
        <v/>
      </c>
      <c r="O168" s="10" t="str">
        <f t="shared" si="114"/>
        <v/>
      </c>
      <c r="P168" s="16">
        <f t="shared" si="104"/>
        <v>100</v>
      </c>
    </row>
    <row r="169" spans="1:16" ht="16.05" customHeight="1" x14ac:dyDescent="0.2">
      <c r="A169" s="36"/>
      <c r="B169" s="36" t="s">
        <v>51</v>
      </c>
      <c r="C169" s="37" t="s">
        <v>21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16">
        <f t="shared" si="104"/>
        <v>0</v>
      </c>
    </row>
    <row r="170" spans="1:16" ht="16.05" customHeight="1" x14ac:dyDescent="0.2">
      <c r="A170" s="36"/>
      <c r="B170" s="36"/>
      <c r="C170" s="38" t="s">
        <v>22</v>
      </c>
      <c r="D170" s="10" t="str">
        <f t="shared" ref="D170:O170" si="115">IF(D169&lt;=0,"",D169/$P169%)</f>
        <v/>
      </c>
      <c r="E170" s="10" t="str">
        <f t="shared" si="115"/>
        <v/>
      </c>
      <c r="F170" s="10" t="str">
        <f t="shared" si="115"/>
        <v/>
      </c>
      <c r="G170" s="10" t="str">
        <f t="shared" si="115"/>
        <v/>
      </c>
      <c r="H170" s="10" t="str">
        <f t="shared" si="115"/>
        <v/>
      </c>
      <c r="I170" s="10" t="str">
        <f t="shared" si="115"/>
        <v/>
      </c>
      <c r="J170" s="10" t="str">
        <f t="shared" si="115"/>
        <v/>
      </c>
      <c r="K170" s="10" t="str">
        <f t="shared" si="115"/>
        <v/>
      </c>
      <c r="L170" s="10" t="str">
        <f t="shared" si="115"/>
        <v/>
      </c>
      <c r="M170" s="10" t="str">
        <f t="shared" si="115"/>
        <v/>
      </c>
      <c r="N170" s="10" t="str">
        <f t="shared" si="115"/>
        <v/>
      </c>
      <c r="O170" s="10" t="str">
        <f t="shared" si="115"/>
        <v/>
      </c>
      <c r="P170" s="16">
        <f t="shared" si="104"/>
        <v>0</v>
      </c>
    </row>
    <row r="171" spans="1:16" ht="16.05" customHeight="1" x14ac:dyDescent="0.2">
      <c r="A171" s="36"/>
      <c r="B171" s="36"/>
      <c r="C171" s="37" t="s">
        <v>23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16">
        <f t="shared" si="104"/>
        <v>0</v>
      </c>
    </row>
    <row r="172" spans="1:16" ht="16.05" customHeight="1" x14ac:dyDescent="0.2">
      <c r="A172" s="36"/>
      <c r="B172" s="36"/>
      <c r="C172" s="38" t="s">
        <v>22</v>
      </c>
      <c r="D172" s="10" t="str">
        <f t="shared" ref="D172:O172" si="116">IF(D171&lt;=0,"",D171/$P171%)</f>
        <v/>
      </c>
      <c r="E172" s="10" t="str">
        <f t="shared" si="116"/>
        <v/>
      </c>
      <c r="F172" s="10" t="str">
        <f t="shared" si="116"/>
        <v/>
      </c>
      <c r="G172" s="10" t="str">
        <f t="shared" si="116"/>
        <v/>
      </c>
      <c r="H172" s="10" t="str">
        <f t="shared" si="116"/>
        <v/>
      </c>
      <c r="I172" s="10" t="str">
        <f t="shared" si="116"/>
        <v/>
      </c>
      <c r="J172" s="10" t="str">
        <f t="shared" si="116"/>
        <v/>
      </c>
      <c r="K172" s="10" t="str">
        <f t="shared" si="116"/>
        <v/>
      </c>
      <c r="L172" s="10" t="str">
        <f t="shared" si="116"/>
        <v/>
      </c>
      <c r="M172" s="10" t="str">
        <f t="shared" si="116"/>
        <v/>
      </c>
      <c r="N172" s="10" t="str">
        <f t="shared" si="116"/>
        <v/>
      </c>
      <c r="O172" s="10" t="str">
        <f t="shared" si="116"/>
        <v/>
      </c>
      <c r="P172" s="16">
        <f t="shared" si="104"/>
        <v>0</v>
      </c>
    </row>
    <row r="173" spans="1:16" ht="16.05" customHeight="1" x14ac:dyDescent="0.2">
      <c r="A173" s="36"/>
      <c r="B173" s="36"/>
      <c r="C173" s="37" t="s">
        <v>24</v>
      </c>
      <c r="D173" s="9">
        <f>SUM(D171,D169)</f>
        <v>0</v>
      </c>
      <c r="E173" s="9">
        <f t="shared" ref="E173:O173" si="117">SUM(E171,E169)</f>
        <v>0</v>
      </c>
      <c r="F173" s="9">
        <f t="shared" si="117"/>
        <v>0</v>
      </c>
      <c r="G173" s="9">
        <f t="shared" si="117"/>
        <v>0</v>
      </c>
      <c r="H173" s="9">
        <f t="shared" si="117"/>
        <v>0</v>
      </c>
      <c r="I173" s="9">
        <f t="shared" si="117"/>
        <v>0</v>
      </c>
      <c r="J173" s="9">
        <f t="shared" si="117"/>
        <v>0</v>
      </c>
      <c r="K173" s="9">
        <f t="shared" si="117"/>
        <v>0</v>
      </c>
      <c r="L173" s="9">
        <f t="shared" si="117"/>
        <v>0</v>
      </c>
      <c r="M173" s="9">
        <f t="shared" si="117"/>
        <v>0</v>
      </c>
      <c r="N173" s="9">
        <f t="shared" si="117"/>
        <v>0</v>
      </c>
      <c r="O173" s="9">
        <f t="shared" si="117"/>
        <v>0</v>
      </c>
      <c r="P173" s="16">
        <f t="shared" si="104"/>
        <v>0</v>
      </c>
    </row>
    <row r="174" spans="1:16" ht="16.05" customHeight="1" x14ac:dyDescent="0.2">
      <c r="A174" s="36"/>
      <c r="B174" s="40"/>
      <c r="C174" s="38" t="s">
        <v>22</v>
      </c>
      <c r="D174" s="10" t="str">
        <f t="shared" ref="D174:O174" si="118">IF(D173&lt;=0,"",D173/$P173%)</f>
        <v/>
      </c>
      <c r="E174" s="10" t="str">
        <f t="shared" si="118"/>
        <v/>
      </c>
      <c r="F174" s="10" t="str">
        <f t="shared" si="118"/>
        <v/>
      </c>
      <c r="G174" s="10" t="str">
        <f t="shared" si="118"/>
        <v/>
      </c>
      <c r="H174" s="10" t="str">
        <f t="shared" si="118"/>
        <v/>
      </c>
      <c r="I174" s="10" t="str">
        <f t="shared" si="118"/>
        <v/>
      </c>
      <c r="J174" s="10" t="str">
        <f t="shared" si="118"/>
        <v/>
      </c>
      <c r="K174" s="10" t="str">
        <f t="shared" si="118"/>
        <v/>
      </c>
      <c r="L174" s="10" t="str">
        <f t="shared" si="118"/>
        <v/>
      </c>
      <c r="M174" s="10" t="str">
        <f t="shared" si="118"/>
        <v/>
      </c>
      <c r="N174" s="10" t="str">
        <f t="shared" si="118"/>
        <v/>
      </c>
      <c r="O174" s="10" t="str">
        <f t="shared" si="118"/>
        <v/>
      </c>
      <c r="P174" s="16">
        <f t="shared" si="104"/>
        <v>0</v>
      </c>
    </row>
    <row r="175" spans="1:16" ht="16.05" customHeight="1" x14ac:dyDescent="0.2">
      <c r="A175" s="36"/>
      <c r="B175" s="36" t="s">
        <v>52</v>
      </c>
      <c r="C175" s="37" t="s">
        <v>21</v>
      </c>
      <c r="D175" s="8">
        <v>0.2</v>
      </c>
      <c r="E175" s="8">
        <v>1.3</v>
      </c>
      <c r="F175" s="8">
        <v>2.1</v>
      </c>
      <c r="G175" s="8">
        <v>1.6</v>
      </c>
      <c r="H175" s="8">
        <v>15.5</v>
      </c>
      <c r="I175" s="8">
        <v>11.5</v>
      </c>
      <c r="J175" s="8">
        <v>8.1</v>
      </c>
      <c r="K175" s="8">
        <v>6.7</v>
      </c>
      <c r="L175" s="8">
        <v>7.3</v>
      </c>
      <c r="M175" s="8">
        <v>5.7</v>
      </c>
      <c r="N175" s="8">
        <v>2.6</v>
      </c>
      <c r="O175" s="8">
        <v>0.4</v>
      </c>
      <c r="P175" s="16">
        <f t="shared" si="104"/>
        <v>63.000000000000007</v>
      </c>
    </row>
    <row r="176" spans="1:16" ht="16.05" customHeight="1" x14ac:dyDescent="0.2">
      <c r="A176" s="36"/>
      <c r="B176" s="36"/>
      <c r="C176" s="38" t="s">
        <v>22</v>
      </c>
      <c r="D176" s="10">
        <f t="shared" ref="D176:O176" si="119">IF(D175&lt;=0,"",D175/$P175%)</f>
        <v>0.31746031746031744</v>
      </c>
      <c r="E176" s="10">
        <f t="shared" si="119"/>
        <v>2.0634920634920633</v>
      </c>
      <c r="F176" s="10">
        <f t="shared" si="119"/>
        <v>3.333333333333333</v>
      </c>
      <c r="G176" s="10">
        <f t="shared" si="119"/>
        <v>2.5396825396825395</v>
      </c>
      <c r="H176" s="10">
        <f t="shared" si="119"/>
        <v>24.603174603174597</v>
      </c>
      <c r="I176" s="10">
        <f t="shared" si="119"/>
        <v>18.25396825396825</v>
      </c>
      <c r="J176" s="10">
        <f t="shared" si="119"/>
        <v>12.857142857142854</v>
      </c>
      <c r="K176" s="10">
        <f t="shared" si="119"/>
        <v>10.634920634920633</v>
      </c>
      <c r="L176" s="10">
        <f t="shared" si="119"/>
        <v>11.587301587301585</v>
      </c>
      <c r="M176" s="10">
        <f t="shared" si="119"/>
        <v>9.0476190476190457</v>
      </c>
      <c r="N176" s="10">
        <f t="shared" si="119"/>
        <v>4.1269841269841265</v>
      </c>
      <c r="O176" s="10">
        <f t="shared" si="119"/>
        <v>0.63492063492063489</v>
      </c>
      <c r="P176" s="16">
        <f t="shared" si="104"/>
        <v>99.999999999999972</v>
      </c>
    </row>
    <row r="177" spans="1:16" ht="16.05" customHeight="1" x14ac:dyDescent="0.2">
      <c r="A177" s="36"/>
      <c r="B177" s="36"/>
      <c r="C177" s="37" t="s">
        <v>23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16">
        <f t="shared" si="104"/>
        <v>0</v>
      </c>
    </row>
    <row r="178" spans="1:16" ht="16.05" customHeight="1" x14ac:dyDescent="0.2">
      <c r="A178" s="36"/>
      <c r="B178" s="36"/>
      <c r="C178" s="38" t="s">
        <v>22</v>
      </c>
      <c r="D178" s="10" t="str">
        <f t="shared" ref="D178:O178" si="120">IF(D177&lt;=0,"",D177/$P177%)</f>
        <v/>
      </c>
      <c r="E178" s="10" t="str">
        <f t="shared" si="120"/>
        <v/>
      </c>
      <c r="F178" s="10" t="str">
        <f t="shared" si="120"/>
        <v/>
      </c>
      <c r="G178" s="10" t="str">
        <f t="shared" si="120"/>
        <v/>
      </c>
      <c r="H178" s="10" t="str">
        <f t="shared" si="120"/>
        <v/>
      </c>
      <c r="I178" s="10" t="str">
        <f t="shared" si="120"/>
        <v/>
      </c>
      <c r="J178" s="10" t="str">
        <f t="shared" si="120"/>
        <v/>
      </c>
      <c r="K178" s="10" t="str">
        <f t="shared" si="120"/>
        <v/>
      </c>
      <c r="L178" s="10" t="str">
        <f t="shared" si="120"/>
        <v/>
      </c>
      <c r="M178" s="10" t="str">
        <f t="shared" si="120"/>
        <v/>
      </c>
      <c r="N178" s="10" t="str">
        <f t="shared" si="120"/>
        <v/>
      </c>
      <c r="O178" s="10" t="str">
        <f t="shared" si="120"/>
        <v/>
      </c>
      <c r="P178" s="16">
        <f t="shared" si="104"/>
        <v>0</v>
      </c>
    </row>
    <row r="179" spans="1:16" ht="16.05" customHeight="1" x14ac:dyDescent="0.2">
      <c r="A179" s="46"/>
      <c r="B179" s="36"/>
      <c r="C179" s="37" t="s">
        <v>24</v>
      </c>
      <c r="D179" s="9">
        <f>SUM(D177,D175)</f>
        <v>0.2</v>
      </c>
      <c r="E179" s="9">
        <f t="shared" ref="E179:O179" si="121">SUM(E177,E175)</f>
        <v>1.3</v>
      </c>
      <c r="F179" s="9">
        <f t="shared" si="121"/>
        <v>2.1</v>
      </c>
      <c r="G179" s="9">
        <f t="shared" si="121"/>
        <v>1.6</v>
      </c>
      <c r="H179" s="9">
        <f t="shared" si="121"/>
        <v>15.5</v>
      </c>
      <c r="I179" s="9">
        <f t="shared" si="121"/>
        <v>11.5</v>
      </c>
      <c r="J179" s="9">
        <f t="shared" si="121"/>
        <v>8.1</v>
      </c>
      <c r="K179" s="9">
        <f t="shared" si="121"/>
        <v>6.7</v>
      </c>
      <c r="L179" s="9">
        <f t="shared" si="121"/>
        <v>7.3</v>
      </c>
      <c r="M179" s="9">
        <f t="shared" si="121"/>
        <v>5.7</v>
      </c>
      <c r="N179" s="9">
        <f t="shared" si="121"/>
        <v>2.6</v>
      </c>
      <c r="O179" s="9">
        <f t="shared" si="121"/>
        <v>0.4</v>
      </c>
      <c r="P179" s="16">
        <f t="shared" si="104"/>
        <v>63.000000000000007</v>
      </c>
    </row>
    <row r="180" spans="1:16" ht="16.05" customHeight="1" x14ac:dyDescent="0.2">
      <c r="A180" s="46"/>
      <c r="B180" s="40"/>
      <c r="C180" s="38" t="s">
        <v>22</v>
      </c>
      <c r="D180" s="10">
        <f t="shared" ref="D180:O180" si="122">IF(D179&lt;=0,"",D179/$P179%)</f>
        <v>0.31746031746031744</v>
      </c>
      <c r="E180" s="10">
        <f t="shared" si="122"/>
        <v>2.0634920634920633</v>
      </c>
      <c r="F180" s="10">
        <f t="shared" si="122"/>
        <v>3.333333333333333</v>
      </c>
      <c r="G180" s="10">
        <f t="shared" si="122"/>
        <v>2.5396825396825395</v>
      </c>
      <c r="H180" s="10">
        <f t="shared" si="122"/>
        <v>24.603174603174597</v>
      </c>
      <c r="I180" s="10">
        <f t="shared" si="122"/>
        <v>18.25396825396825</v>
      </c>
      <c r="J180" s="10">
        <f t="shared" si="122"/>
        <v>12.857142857142854</v>
      </c>
      <c r="K180" s="10">
        <f t="shared" si="122"/>
        <v>10.634920634920633</v>
      </c>
      <c r="L180" s="10">
        <f t="shared" si="122"/>
        <v>11.587301587301585</v>
      </c>
      <c r="M180" s="10">
        <f t="shared" si="122"/>
        <v>9.0476190476190457</v>
      </c>
      <c r="N180" s="10">
        <f t="shared" si="122"/>
        <v>4.1269841269841265</v>
      </c>
      <c r="O180" s="10">
        <f t="shared" si="122"/>
        <v>0.63492063492063489</v>
      </c>
      <c r="P180" s="16">
        <f t="shared" si="104"/>
        <v>99.999999999999972</v>
      </c>
    </row>
    <row r="181" spans="1:16" ht="16.05" customHeight="1" x14ac:dyDescent="0.2">
      <c r="A181" s="46"/>
      <c r="B181" s="36" t="s">
        <v>53</v>
      </c>
      <c r="C181" s="37" t="s">
        <v>21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16">
        <f t="shared" si="104"/>
        <v>0</v>
      </c>
    </row>
    <row r="182" spans="1:16" ht="16.05" customHeight="1" x14ac:dyDescent="0.2">
      <c r="A182" s="46"/>
      <c r="B182" s="36"/>
      <c r="C182" s="38" t="s">
        <v>22</v>
      </c>
      <c r="D182" s="10" t="str">
        <f t="shared" ref="D182:O182" si="123">IF(D181&lt;=0,"",D181/$P181%)</f>
        <v/>
      </c>
      <c r="E182" s="10" t="str">
        <f t="shared" si="123"/>
        <v/>
      </c>
      <c r="F182" s="10" t="str">
        <f t="shared" si="123"/>
        <v/>
      </c>
      <c r="G182" s="10" t="str">
        <f t="shared" si="123"/>
        <v/>
      </c>
      <c r="H182" s="10" t="str">
        <f t="shared" si="123"/>
        <v/>
      </c>
      <c r="I182" s="10" t="str">
        <f t="shared" si="123"/>
        <v/>
      </c>
      <c r="J182" s="10" t="str">
        <f t="shared" si="123"/>
        <v/>
      </c>
      <c r="K182" s="10" t="str">
        <f t="shared" si="123"/>
        <v/>
      </c>
      <c r="L182" s="10" t="str">
        <f t="shared" si="123"/>
        <v/>
      </c>
      <c r="M182" s="10" t="str">
        <f t="shared" si="123"/>
        <v/>
      </c>
      <c r="N182" s="10" t="str">
        <f t="shared" si="123"/>
        <v/>
      </c>
      <c r="O182" s="10" t="str">
        <f t="shared" si="123"/>
        <v/>
      </c>
      <c r="P182" s="16">
        <f t="shared" si="104"/>
        <v>0</v>
      </c>
    </row>
    <row r="183" spans="1:16" ht="16.05" customHeight="1" x14ac:dyDescent="0.2">
      <c r="A183" s="46"/>
      <c r="B183" s="36"/>
      <c r="C183" s="37" t="s">
        <v>23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16">
        <f t="shared" si="104"/>
        <v>0</v>
      </c>
    </row>
    <row r="184" spans="1:16" ht="16.05" customHeight="1" x14ac:dyDescent="0.2">
      <c r="A184" s="46"/>
      <c r="B184" s="36"/>
      <c r="C184" s="38" t="s">
        <v>22</v>
      </c>
      <c r="D184" s="10" t="str">
        <f t="shared" ref="D184:O184" si="124">IF(D183&lt;=0,"",D183/$P183%)</f>
        <v/>
      </c>
      <c r="E184" s="10" t="str">
        <f t="shared" si="124"/>
        <v/>
      </c>
      <c r="F184" s="10" t="str">
        <f t="shared" si="124"/>
        <v/>
      </c>
      <c r="G184" s="10" t="str">
        <f t="shared" si="124"/>
        <v/>
      </c>
      <c r="H184" s="10" t="str">
        <f t="shared" si="124"/>
        <v/>
      </c>
      <c r="I184" s="10" t="str">
        <f t="shared" si="124"/>
        <v/>
      </c>
      <c r="J184" s="10" t="str">
        <f t="shared" si="124"/>
        <v/>
      </c>
      <c r="K184" s="10" t="str">
        <f t="shared" si="124"/>
        <v/>
      </c>
      <c r="L184" s="10" t="str">
        <f t="shared" si="124"/>
        <v/>
      </c>
      <c r="M184" s="10" t="str">
        <f t="shared" si="124"/>
        <v/>
      </c>
      <c r="N184" s="10" t="str">
        <f t="shared" si="124"/>
        <v/>
      </c>
      <c r="O184" s="10" t="str">
        <f t="shared" si="124"/>
        <v/>
      </c>
      <c r="P184" s="16">
        <f t="shared" si="104"/>
        <v>0</v>
      </c>
    </row>
    <row r="185" spans="1:16" ht="16.05" customHeight="1" x14ac:dyDescent="0.2">
      <c r="A185" s="46"/>
      <c r="B185" s="36"/>
      <c r="C185" s="37" t="s">
        <v>24</v>
      </c>
      <c r="D185" s="9">
        <f>SUM(D183,D181)</f>
        <v>0</v>
      </c>
      <c r="E185" s="9">
        <f t="shared" ref="E185:O185" si="125">SUM(E183,E181)</f>
        <v>0</v>
      </c>
      <c r="F185" s="9">
        <f t="shared" si="125"/>
        <v>0</v>
      </c>
      <c r="G185" s="9">
        <f t="shared" si="125"/>
        <v>0</v>
      </c>
      <c r="H185" s="9">
        <f t="shared" si="125"/>
        <v>0</v>
      </c>
      <c r="I185" s="9">
        <f t="shared" si="125"/>
        <v>0</v>
      </c>
      <c r="J185" s="9">
        <f t="shared" si="125"/>
        <v>0</v>
      </c>
      <c r="K185" s="9">
        <f t="shared" si="125"/>
        <v>0</v>
      </c>
      <c r="L185" s="9">
        <f t="shared" si="125"/>
        <v>0</v>
      </c>
      <c r="M185" s="9">
        <f t="shared" si="125"/>
        <v>0</v>
      </c>
      <c r="N185" s="9">
        <f t="shared" si="125"/>
        <v>0</v>
      </c>
      <c r="O185" s="9">
        <f t="shared" si="125"/>
        <v>0</v>
      </c>
      <c r="P185" s="16">
        <f t="shared" si="104"/>
        <v>0</v>
      </c>
    </row>
    <row r="186" spans="1:16" ht="16.05" customHeight="1" x14ac:dyDescent="0.2">
      <c r="A186" s="46"/>
      <c r="B186" s="40"/>
      <c r="C186" s="38" t="s">
        <v>22</v>
      </c>
      <c r="D186" s="10" t="str">
        <f t="shared" ref="D186:O186" si="126">IF(D185&lt;=0,"",D185/$P185%)</f>
        <v/>
      </c>
      <c r="E186" s="10" t="str">
        <f t="shared" si="126"/>
        <v/>
      </c>
      <c r="F186" s="10" t="str">
        <f t="shared" si="126"/>
        <v/>
      </c>
      <c r="G186" s="10" t="str">
        <f t="shared" si="126"/>
        <v/>
      </c>
      <c r="H186" s="10" t="str">
        <f t="shared" si="126"/>
        <v/>
      </c>
      <c r="I186" s="10" t="str">
        <f t="shared" si="126"/>
        <v/>
      </c>
      <c r="J186" s="10" t="str">
        <f t="shared" si="126"/>
        <v/>
      </c>
      <c r="K186" s="10" t="str">
        <f t="shared" si="126"/>
        <v/>
      </c>
      <c r="L186" s="10" t="str">
        <f t="shared" si="126"/>
        <v/>
      </c>
      <c r="M186" s="10" t="str">
        <f t="shared" si="126"/>
        <v/>
      </c>
      <c r="N186" s="10" t="str">
        <f t="shared" si="126"/>
        <v/>
      </c>
      <c r="O186" s="10" t="str">
        <f t="shared" si="126"/>
        <v/>
      </c>
      <c r="P186" s="16">
        <f t="shared" si="104"/>
        <v>0</v>
      </c>
    </row>
    <row r="187" spans="1:16" ht="16.05" customHeight="1" x14ac:dyDescent="0.2">
      <c r="A187" s="46"/>
      <c r="B187" s="36" t="s">
        <v>54</v>
      </c>
      <c r="C187" s="37" t="s">
        <v>21</v>
      </c>
      <c r="D187" s="8">
        <v>14.899999999999999</v>
      </c>
      <c r="E187" s="8">
        <v>34.299999999999997</v>
      </c>
      <c r="F187" s="8">
        <v>26</v>
      </c>
      <c r="G187" s="8">
        <v>4.8000000000000007</v>
      </c>
      <c r="H187" s="8">
        <v>0.1</v>
      </c>
      <c r="I187" s="8">
        <v>0</v>
      </c>
      <c r="J187" s="8">
        <v>0</v>
      </c>
      <c r="K187" s="8">
        <v>0.8</v>
      </c>
      <c r="L187" s="8">
        <v>1.7</v>
      </c>
      <c r="M187" s="8">
        <v>1</v>
      </c>
      <c r="N187" s="8">
        <v>0.1</v>
      </c>
      <c r="O187" s="8">
        <v>0.8</v>
      </c>
      <c r="P187" s="16">
        <f t="shared" si="104"/>
        <v>84.499999999999972</v>
      </c>
    </row>
    <row r="188" spans="1:16" ht="16.05" customHeight="1" x14ac:dyDescent="0.2">
      <c r="A188" s="46"/>
      <c r="B188" s="36"/>
      <c r="C188" s="38" t="s">
        <v>22</v>
      </c>
      <c r="D188" s="10">
        <f t="shared" ref="D188:O188" si="127">IF(D187&lt;=0,"",D187/$P187%)</f>
        <v>17.633136094674558</v>
      </c>
      <c r="E188" s="10">
        <f t="shared" si="127"/>
        <v>40.591715976331372</v>
      </c>
      <c r="F188" s="10">
        <f t="shared" si="127"/>
        <v>30.769230769230777</v>
      </c>
      <c r="G188" s="10">
        <f t="shared" si="127"/>
        <v>5.6804733727810675</v>
      </c>
      <c r="H188" s="10">
        <f t="shared" si="127"/>
        <v>0.11834319526627222</v>
      </c>
      <c r="I188" s="10" t="str">
        <f t="shared" si="127"/>
        <v/>
      </c>
      <c r="J188" s="10" t="str">
        <f t="shared" si="127"/>
        <v/>
      </c>
      <c r="K188" s="10">
        <f t="shared" si="127"/>
        <v>0.9467455621301778</v>
      </c>
      <c r="L188" s="10">
        <f t="shared" si="127"/>
        <v>2.0118343195266277</v>
      </c>
      <c r="M188" s="10">
        <f t="shared" si="127"/>
        <v>1.1834319526627222</v>
      </c>
      <c r="N188" s="10">
        <f t="shared" si="127"/>
        <v>0.11834319526627222</v>
      </c>
      <c r="O188" s="10">
        <f t="shared" si="127"/>
        <v>0.9467455621301778</v>
      </c>
      <c r="P188" s="16">
        <f t="shared" si="104"/>
        <v>100.00000000000001</v>
      </c>
    </row>
    <row r="189" spans="1:16" ht="16.05" customHeight="1" x14ac:dyDescent="0.2">
      <c r="A189" s="46"/>
      <c r="B189" s="36"/>
      <c r="C189" s="37" t="s">
        <v>23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16">
        <f t="shared" si="104"/>
        <v>0</v>
      </c>
    </row>
    <row r="190" spans="1:16" ht="16.05" customHeight="1" x14ac:dyDescent="0.2">
      <c r="A190" s="46"/>
      <c r="B190" s="36"/>
      <c r="C190" s="38" t="s">
        <v>22</v>
      </c>
      <c r="D190" s="10" t="str">
        <f t="shared" ref="D190:O190" si="128">IF(D189&lt;=0,"",D189/$P189%)</f>
        <v/>
      </c>
      <c r="E190" s="10" t="str">
        <f t="shared" si="128"/>
        <v/>
      </c>
      <c r="F190" s="10" t="str">
        <f t="shared" si="128"/>
        <v/>
      </c>
      <c r="G190" s="10" t="str">
        <f t="shared" si="128"/>
        <v/>
      </c>
      <c r="H190" s="10" t="str">
        <f t="shared" si="128"/>
        <v/>
      </c>
      <c r="I190" s="10" t="str">
        <f t="shared" si="128"/>
        <v/>
      </c>
      <c r="J190" s="10" t="str">
        <f t="shared" si="128"/>
        <v/>
      </c>
      <c r="K190" s="10" t="str">
        <f t="shared" si="128"/>
        <v/>
      </c>
      <c r="L190" s="10" t="str">
        <f t="shared" si="128"/>
        <v/>
      </c>
      <c r="M190" s="10" t="str">
        <f t="shared" si="128"/>
        <v/>
      </c>
      <c r="N190" s="10" t="str">
        <f t="shared" si="128"/>
        <v/>
      </c>
      <c r="O190" s="10" t="str">
        <f t="shared" si="128"/>
        <v/>
      </c>
      <c r="P190" s="16">
        <f t="shared" si="104"/>
        <v>0</v>
      </c>
    </row>
    <row r="191" spans="1:16" ht="16.05" customHeight="1" x14ac:dyDescent="0.2">
      <c r="A191" s="46"/>
      <c r="B191" s="36"/>
      <c r="C191" s="37" t="s">
        <v>24</v>
      </c>
      <c r="D191" s="9">
        <f>SUM(D189,D187)</f>
        <v>14.899999999999999</v>
      </c>
      <c r="E191" s="9">
        <f t="shared" ref="E191:O191" si="129">SUM(E189,E187)</f>
        <v>34.299999999999997</v>
      </c>
      <c r="F191" s="9">
        <f t="shared" si="129"/>
        <v>26</v>
      </c>
      <c r="G191" s="9">
        <f t="shared" si="129"/>
        <v>4.8000000000000007</v>
      </c>
      <c r="H191" s="9">
        <f t="shared" si="129"/>
        <v>0.1</v>
      </c>
      <c r="I191" s="9">
        <f t="shared" si="129"/>
        <v>0</v>
      </c>
      <c r="J191" s="9">
        <f t="shared" si="129"/>
        <v>0</v>
      </c>
      <c r="K191" s="9">
        <f t="shared" si="129"/>
        <v>0.8</v>
      </c>
      <c r="L191" s="9">
        <f t="shared" si="129"/>
        <v>1.7</v>
      </c>
      <c r="M191" s="9">
        <f t="shared" si="129"/>
        <v>1</v>
      </c>
      <c r="N191" s="9">
        <f t="shared" si="129"/>
        <v>0.1</v>
      </c>
      <c r="O191" s="9">
        <f t="shared" si="129"/>
        <v>0.8</v>
      </c>
      <c r="P191" s="16">
        <f t="shared" si="104"/>
        <v>84.499999999999972</v>
      </c>
    </row>
    <row r="192" spans="1:16" ht="16.05" customHeight="1" x14ac:dyDescent="0.2">
      <c r="A192" s="46"/>
      <c r="B192" s="40"/>
      <c r="C192" s="38" t="s">
        <v>22</v>
      </c>
      <c r="D192" s="10">
        <f t="shared" ref="D192:O192" si="130">IF(D191&lt;=0,"",D191/$P191%)</f>
        <v>17.633136094674558</v>
      </c>
      <c r="E192" s="10">
        <f t="shared" si="130"/>
        <v>40.591715976331372</v>
      </c>
      <c r="F192" s="10">
        <f t="shared" si="130"/>
        <v>30.769230769230777</v>
      </c>
      <c r="G192" s="10">
        <f t="shared" si="130"/>
        <v>5.6804733727810675</v>
      </c>
      <c r="H192" s="10">
        <f t="shared" si="130"/>
        <v>0.11834319526627222</v>
      </c>
      <c r="I192" s="10" t="str">
        <f t="shared" si="130"/>
        <v/>
      </c>
      <c r="J192" s="10" t="str">
        <f t="shared" si="130"/>
        <v/>
      </c>
      <c r="K192" s="10">
        <f t="shared" si="130"/>
        <v>0.9467455621301778</v>
      </c>
      <c r="L192" s="10">
        <f t="shared" si="130"/>
        <v>2.0118343195266277</v>
      </c>
      <c r="M192" s="10">
        <f t="shared" si="130"/>
        <v>1.1834319526627222</v>
      </c>
      <c r="N192" s="10">
        <f t="shared" si="130"/>
        <v>0.11834319526627222</v>
      </c>
      <c r="O192" s="10">
        <f t="shared" si="130"/>
        <v>0.9467455621301778</v>
      </c>
      <c r="P192" s="16">
        <f t="shared" si="104"/>
        <v>100.00000000000001</v>
      </c>
    </row>
    <row r="193" spans="1:16" ht="16.05" customHeight="1" x14ac:dyDescent="0.2">
      <c r="A193" s="46"/>
      <c r="B193" s="36" t="s">
        <v>55</v>
      </c>
      <c r="C193" s="37" t="s">
        <v>21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16">
        <f t="shared" si="104"/>
        <v>0</v>
      </c>
    </row>
    <row r="194" spans="1:16" ht="16.05" customHeight="1" x14ac:dyDescent="0.2">
      <c r="A194" s="46"/>
      <c r="B194" s="36"/>
      <c r="C194" s="38" t="s">
        <v>22</v>
      </c>
      <c r="D194" s="10" t="str">
        <f t="shared" ref="D194:O194" si="131">IF(D193&lt;=0,"",D193/$P193%)</f>
        <v/>
      </c>
      <c r="E194" s="10" t="str">
        <f t="shared" si="131"/>
        <v/>
      </c>
      <c r="F194" s="10" t="str">
        <f t="shared" si="131"/>
        <v/>
      </c>
      <c r="G194" s="10" t="str">
        <f t="shared" si="131"/>
        <v/>
      </c>
      <c r="H194" s="10" t="str">
        <f t="shared" si="131"/>
        <v/>
      </c>
      <c r="I194" s="10" t="str">
        <f t="shared" si="131"/>
        <v/>
      </c>
      <c r="J194" s="10" t="str">
        <f t="shared" si="131"/>
        <v/>
      </c>
      <c r="K194" s="10" t="str">
        <f t="shared" si="131"/>
        <v/>
      </c>
      <c r="L194" s="10" t="str">
        <f t="shared" si="131"/>
        <v/>
      </c>
      <c r="M194" s="10" t="str">
        <f t="shared" si="131"/>
        <v/>
      </c>
      <c r="N194" s="10" t="str">
        <f t="shared" si="131"/>
        <v/>
      </c>
      <c r="O194" s="10" t="str">
        <f t="shared" si="131"/>
        <v/>
      </c>
      <c r="P194" s="16">
        <f t="shared" si="104"/>
        <v>0</v>
      </c>
    </row>
    <row r="195" spans="1:16" ht="16.05" customHeight="1" x14ac:dyDescent="0.2">
      <c r="A195" s="46"/>
      <c r="B195" s="36"/>
      <c r="C195" s="37" t="s">
        <v>23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16">
        <f t="shared" si="104"/>
        <v>0</v>
      </c>
    </row>
    <row r="196" spans="1:16" ht="16.05" customHeight="1" x14ac:dyDescent="0.2">
      <c r="A196" s="46"/>
      <c r="B196" s="36"/>
      <c r="C196" s="38" t="s">
        <v>22</v>
      </c>
      <c r="D196" s="10" t="str">
        <f t="shared" ref="D196:O196" si="132">IF(D195&lt;=0,"",D195/$P195%)</f>
        <v/>
      </c>
      <c r="E196" s="10" t="str">
        <f t="shared" si="132"/>
        <v/>
      </c>
      <c r="F196" s="10" t="str">
        <f t="shared" si="132"/>
        <v/>
      </c>
      <c r="G196" s="10" t="str">
        <f t="shared" si="132"/>
        <v/>
      </c>
      <c r="H196" s="10" t="str">
        <f t="shared" si="132"/>
        <v/>
      </c>
      <c r="I196" s="10" t="str">
        <f t="shared" si="132"/>
        <v/>
      </c>
      <c r="J196" s="10" t="str">
        <f t="shared" si="132"/>
        <v/>
      </c>
      <c r="K196" s="10" t="str">
        <f t="shared" si="132"/>
        <v/>
      </c>
      <c r="L196" s="10" t="str">
        <f t="shared" si="132"/>
        <v/>
      </c>
      <c r="M196" s="10" t="str">
        <f t="shared" si="132"/>
        <v/>
      </c>
      <c r="N196" s="10" t="str">
        <f t="shared" si="132"/>
        <v/>
      </c>
      <c r="O196" s="10" t="str">
        <f t="shared" si="132"/>
        <v/>
      </c>
      <c r="P196" s="16">
        <f t="shared" si="104"/>
        <v>0</v>
      </c>
    </row>
    <row r="197" spans="1:16" ht="16.05" customHeight="1" x14ac:dyDescent="0.2">
      <c r="A197" s="46"/>
      <c r="B197" s="36"/>
      <c r="C197" s="37" t="s">
        <v>24</v>
      </c>
      <c r="D197" s="9">
        <f>SUM(D195,D193)</f>
        <v>0</v>
      </c>
      <c r="E197" s="9">
        <f t="shared" ref="E197:O197" si="133">SUM(E195,E193)</f>
        <v>0</v>
      </c>
      <c r="F197" s="9">
        <f t="shared" si="133"/>
        <v>0</v>
      </c>
      <c r="G197" s="9">
        <f t="shared" si="133"/>
        <v>0</v>
      </c>
      <c r="H197" s="9">
        <f t="shared" si="133"/>
        <v>0</v>
      </c>
      <c r="I197" s="9">
        <f t="shared" si="133"/>
        <v>0</v>
      </c>
      <c r="J197" s="9">
        <f t="shared" si="133"/>
        <v>0</v>
      </c>
      <c r="K197" s="9">
        <f t="shared" si="133"/>
        <v>0</v>
      </c>
      <c r="L197" s="9">
        <f t="shared" si="133"/>
        <v>0</v>
      </c>
      <c r="M197" s="9">
        <f t="shared" si="133"/>
        <v>0</v>
      </c>
      <c r="N197" s="9">
        <f t="shared" si="133"/>
        <v>0</v>
      </c>
      <c r="O197" s="9">
        <f t="shared" si="133"/>
        <v>0</v>
      </c>
      <c r="P197" s="16">
        <f t="shared" si="104"/>
        <v>0</v>
      </c>
    </row>
    <row r="198" spans="1:16" ht="16.05" customHeight="1" x14ac:dyDescent="0.2">
      <c r="A198" s="46"/>
      <c r="B198" s="40"/>
      <c r="C198" s="38" t="s">
        <v>22</v>
      </c>
      <c r="D198" s="10" t="str">
        <f t="shared" ref="D198:O198" si="134">IF(D197&lt;=0,"",D197/$P197%)</f>
        <v/>
      </c>
      <c r="E198" s="10" t="str">
        <f t="shared" si="134"/>
        <v/>
      </c>
      <c r="F198" s="10" t="str">
        <f t="shared" si="134"/>
        <v/>
      </c>
      <c r="G198" s="10" t="str">
        <f t="shared" si="134"/>
        <v/>
      </c>
      <c r="H198" s="10" t="str">
        <f t="shared" si="134"/>
        <v/>
      </c>
      <c r="I198" s="10" t="str">
        <f t="shared" si="134"/>
        <v/>
      </c>
      <c r="J198" s="10" t="str">
        <f t="shared" si="134"/>
        <v/>
      </c>
      <c r="K198" s="10" t="str">
        <f t="shared" si="134"/>
        <v/>
      </c>
      <c r="L198" s="10" t="str">
        <f t="shared" si="134"/>
        <v/>
      </c>
      <c r="M198" s="10" t="str">
        <f t="shared" si="134"/>
        <v/>
      </c>
      <c r="N198" s="10" t="str">
        <f t="shared" si="134"/>
        <v/>
      </c>
      <c r="O198" s="10" t="str">
        <f t="shared" si="134"/>
        <v/>
      </c>
      <c r="P198" s="16">
        <f t="shared" si="104"/>
        <v>0</v>
      </c>
    </row>
    <row r="199" spans="1:16" ht="16.05" customHeight="1" x14ac:dyDescent="0.2">
      <c r="A199" s="46"/>
      <c r="B199" s="36" t="s">
        <v>56</v>
      </c>
      <c r="C199" s="37" t="s">
        <v>21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16">
        <f t="shared" si="104"/>
        <v>0</v>
      </c>
    </row>
    <row r="200" spans="1:16" ht="16.05" customHeight="1" x14ac:dyDescent="0.2">
      <c r="A200" s="46"/>
      <c r="B200" s="36"/>
      <c r="C200" s="38" t="s">
        <v>22</v>
      </c>
      <c r="D200" s="10" t="str">
        <f t="shared" ref="D200:O200" si="135">IF(D199&lt;=0,"",D199/$P199%)</f>
        <v/>
      </c>
      <c r="E200" s="10" t="str">
        <f t="shared" si="135"/>
        <v/>
      </c>
      <c r="F200" s="10" t="str">
        <f t="shared" si="135"/>
        <v/>
      </c>
      <c r="G200" s="10" t="str">
        <f t="shared" si="135"/>
        <v/>
      </c>
      <c r="H200" s="10" t="str">
        <f t="shared" si="135"/>
        <v/>
      </c>
      <c r="I200" s="10" t="str">
        <f t="shared" si="135"/>
        <v/>
      </c>
      <c r="J200" s="10" t="str">
        <f t="shared" si="135"/>
        <v/>
      </c>
      <c r="K200" s="10" t="str">
        <f t="shared" si="135"/>
        <v/>
      </c>
      <c r="L200" s="10" t="str">
        <f t="shared" si="135"/>
        <v/>
      </c>
      <c r="M200" s="10" t="str">
        <f t="shared" si="135"/>
        <v/>
      </c>
      <c r="N200" s="10" t="str">
        <f t="shared" si="135"/>
        <v/>
      </c>
      <c r="O200" s="10" t="str">
        <f t="shared" si="135"/>
        <v/>
      </c>
      <c r="P200" s="16">
        <f t="shared" si="104"/>
        <v>0</v>
      </c>
    </row>
    <row r="201" spans="1:16" ht="16.05" customHeight="1" x14ac:dyDescent="0.2">
      <c r="A201" s="46"/>
      <c r="B201" s="36"/>
      <c r="C201" s="37" t="s">
        <v>23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16">
        <f t="shared" si="104"/>
        <v>0</v>
      </c>
    </row>
    <row r="202" spans="1:16" ht="16.05" customHeight="1" x14ac:dyDescent="0.2">
      <c r="A202" s="46"/>
      <c r="B202" s="36"/>
      <c r="C202" s="38" t="s">
        <v>22</v>
      </c>
      <c r="D202" s="10" t="str">
        <f t="shared" ref="D202:O202" si="136">IF(D201&lt;=0,"",D201/$P201%)</f>
        <v/>
      </c>
      <c r="E202" s="10" t="str">
        <f t="shared" si="136"/>
        <v/>
      </c>
      <c r="F202" s="10" t="str">
        <f t="shared" si="136"/>
        <v/>
      </c>
      <c r="G202" s="10" t="str">
        <f t="shared" si="136"/>
        <v/>
      </c>
      <c r="H202" s="10" t="str">
        <f t="shared" si="136"/>
        <v/>
      </c>
      <c r="I202" s="10" t="str">
        <f t="shared" si="136"/>
        <v/>
      </c>
      <c r="J202" s="10" t="str">
        <f t="shared" si="136"/>
        <v/>
      </c>
      <c r="K202" s="10" t="str">
        <f t="shared" si="136"/>
        <v/>
      </c>
      <c r="L202" s="10" t="str">
        <f t="shared" si="136"/>
        <v/>
      </c>
      <c r="M202" s="10" t="str">
        <f t="shared" si="136"/>
        <v/>
      </c>
      <c r="N202" s="10" t="str">
        <f t="shared" si="136"/>
        <v/>
      </c>
      <c r="O202" s="10" t="str">
        <f t="shared" si="136"/>
        <v/>
      </c>
      <c r="P202" s="16">
        <f t="shared" si="104"/>
        <v>0</v>
      </c>
    </row>
    <row r="203" spans="1:16" ht="16.05" customHeight="1" x14ac:dyDescent="0.2">
      <c r="A203" s="46"/>
      <c r="B203" s="36"/>
      <c r="C203" s="37" t="s">
        <v>24</v>
      </c>
      <c r="D203" s="9">
        <f>SUM(D201,D199)</f>
        <v>0</v>
      </c>
      <c r="E203" s="9">
        <f t="shared" ref="E203:O203" si="137">SUM(E201,E199)</f>
        <v>0</v>
      </c>
      <c r="F203" s="9">
        <f t="shared" si="137"/>
        <v>0</v>
      </c>
      <c r="G203" s="9">
        <f t="shared" si="137"/>
        <v>0</v>
      </c>
      <c r="H203" s="9">
        <f t="shared" si="137"/>
        <v>0</v>
      </c>
      <c r="I203" s="9">
        <f t="shared" si="137"/>
        <v>0</v>
      </c>
      <c r="J203" s="9">
        <f t="shared" si="137"/>
        <v>0</v>
      </c>
      <c r="K203" s="9">
        <f t="shared" si="137"/>
        <v>0</v>
      </c>
      <c r="L203" s="9">
        <f t="shared" si="137"/>
        <v>0</v>
      </c>
      <c r="M203" s="9">
        <f t="shared" si="137"/>
        <v>0</v>
      </c>
      <c r="N203" s="9">
        <f t="shared" si="137"/>
        <v>0</v>
      </c>
      <c r="O203" s="9">
        <f t="shared" si="137"/>
        <v>0</v>
      </c>
      <c r="P203" s="16">
        <f t="shared" si="104"/>
        <v>0</v>
      </c>
    </row>
    <row r="204" spans="1:16" ht="16.05" customHeight="1" x14ac:dyDescent="0.2">
      <c r="A204" s="46"/>
      <c r="B204" s="40"/>
      <c r="C204" s="38" t="s">
        <v>22</v>
      </c>
      <c r="D204" s="10" t="str">
        <f t="shared" ref="D204:O204" si="138">IF(D203&lt;=0,"",D203/$P203%)</f>
        <v/>
      </c>
      <c r="E204" s="10" t="str">
        <f t="shared" si="138"/>
        <v/>
      </c>
      <c r="F204" s="10" t="str">
        <f t="shared" si="138"/>
        <v/>
      </c>
      <c r="G204" s="10" t="str">
        <f t="shared" si="138"/>
        <v/>
      </c>
      <c r="H204" s="10" t="str">
        <f t="shared" si="138"/>
        <v/>
      </c>
      <c r="I204" s="10" t="str">
        <f t="shared" si="138"/>
        <v/>
      </c>
      <c r="J204" s="10" t="str">
        <f t="shared" si="138"/>
        <v/>
      </c>
      <c r="K204" s="10" t="str">
        <f t="shared" si="138"/>
        <v/>
      </c>
      <c r="L204" s="10" t="str">
        <f t="shared" si="138"/>
        <v/>
      </c>
      <c r="M204" s="10" t="str">
        <f t="shared" si="138"/>
        <v/>
      </c>
      <c r="N204" s="10" t="str">
        <f t="shared" si="138"/>
        <v/>
      </c>
      <c r="O204" s="10" t="str">
        <f t="shared" si="138"/>
        <v/>
      </c>
      <c r="P204" s="16">
        <f t="shared" si="104"/>
        <v>0</v>
      </c>
    </row>
    <row r="205" spans="1:16" ht="16.05" customHeight="1" x14ac:dyDescent="0.2">
      <c r="A205" s="46"/>
      <c r="B205" s="36" t="s">
        <v>57</v>
      </c>
      <c r="C205" s="37" t="s">
        <v>21</v>
      </c>
      <c r="D205" s="8">
        <v>0</v>
      </c>
      <c r="E205" s="8">
        <v>0</v>
      </c>
      <c r="F205" s="8">
        <v>0</v>
      </c>
      <c r="G205" s="8">
        <v>0</v>
      </c>
      <c r="H205" s="8">
        <v>1.7</v>
      </c>
      <c r="I205" s="8">
        <v>5.9</v>
      </c>
      <c r="J205" s="8">
        <v>6</v>
      </c>
      <c r="K205" s="8">
        <v>3.5</v>
      </c>
      <c r="L205" s="8">
        <v>4.0999999999999996</v>
      </c>
      <c r="M205" s="8">
        <v>6.1</v>
      </c>
      <c r="N205" s="8">
        <v>2.2999999999999998</v>
      </c>
      <c r="O205" s="8">
        <v>0</v>
      </c>
      <c r="P205" s="16">
        <f t="shared" si="104"/>
        <v>29.600000000000005</v>
      </c>
    </row>
    <row r="206" spans="1:16" ht="16.05" customHeight="1" x14ac:dyDescent="0.2">
      <c r="A206" s="46"/>
      <c r="B206" s="36"/>
      <c r="C206" s="38" t="s">
        <v>22</v>
      </c>
      <c r="D206" s="10" t="str">
        <f t="shared" ref="D206:O206" si="139">IF(D205&lt;=0,"",D205/$P205%)</f>
        <v/>
      </c>
      <c r="E206" s="10" t="str">
        <f t="shared" si="139"/>
        <v/>
      </c>
      <c r="F206" s="10" t="str">
        <f t="shared" si="139"/>
        <v/>
      </c>
      <c r="G206" s="10" t="str">
        <f t="shared" si="139"/>
        <v/>
      </c>
      <c r="H206" s="10">
        <f t="shared" si="139"/>
        <v>5.7432432432432421</v>
      </c>
      <c r="I206" s="10">
        <f t="shared" si="139"/>
        <v>19.932432432432432</v>
      </c>
      <c r="J206" s="10">
        <f t="shared" si="139"/>
        <v>20.270270270270267</v>
      </c>
      <c r="K206" s="10">
        <f t="shared" si="139"/>
        <v>11.824324324324323</v>
      </c>
      <c r="L206" s="10">
        <f t="shared" si="139"/>
        <v>13.851351351351349</v>
      </c>
      <c r="M206" s="10">
        <f t="shared" si="139"/>
        <v>20.608108108108105</v>
      </c>
      <c r="N206" s="10">
        <f t="shared" si="139"/>
        <v>7.7702702702702684</v>
      </c>
      <c r="O206" s="10" t="str">
        <f t="shared" si="139"/>
        <v/>
      </c>
      <c r="P206" s="16">
        <f t="shared" si="104"/>
        <v>99.999999999999986</v>
      </c>
    </row>
    <row r="207" spans="1:16" ht="16.05" customHeight="1" x14ac:dyDescent="0.2">
      <c r="A207" s="46"/>
      <c r="B207" s="36"/>
      <c r="C207" s="37" t="s">
        <v>23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16">
        <f t="shared" si="104"/>
        <v>0</v>
      </c>
    </row>
    <row r="208" spans="1:16" ht="16.05" customHeight="1" x14ac:dyDescent="0.2">
      <c r="A208" s="46"/>
      <c r="B208" s="36"/>
      <c r="C208" s="38" t="s">
        <v>22</v>
      </c>
      <c r="D208" s="10" t="str">
        <f t="shared" ref="D208:O208" si="140">IF(D207&lt;=0,"",D207/$P207%)</f>
        <v/>
      </c>
      <c r="E208" s="10" t="str">
        <f t="shared" si="140"/>
        <v/>
      </c>
      <c r="F208" s="10" t="str">
        <f t="shared" si="140"/>
        <v/>
      </c>
      <c r="G208" s="10" t="str">
        <f t="shared" si="140"/>
        <v/>
      </c>
      <c r="H208" s="10" t="str">
        <f t="shared" si="140"/>
        <v/>
      </c>
      <c r="I208" s="10" t="str">
        <f t="shared" si="140"/>
        <v/>
      </c>
      <c r="J208" s="10" t="str">
        <f t="shared" si="140"/>
        <v/>
      </c>
      <c r="K208" s="10" t="str">
        <f t="shared" si="140"/>
        <v/>
      </c>
      <c r="L208" s="10" t="str">
        <f t="shared" si="140"/>
        <v/>
      </c>
      <c r="M208" s="10" t="str">
        <f t="shared" si="140"/>
        <v/>
      </c>
      <c r="N208" s="10" t="str">
        <f t="shared" si="140"/>
        <v/>
      </c>
      <c r="O208" s="10" t="str">
        <f t="shared" si="140"/>
        <v/>
      </c>
      <c r="P208" s="16">
        <f t="shared" si="104"/>
        <v>0</v>
      </c>
    </row>
    <row r="209" spans="1:16" ht="16.05" customHeight="1" x14ac:dyDescent="0.2">
      <c r="A209" s="46"/>
      <c r="B209" s="36"/>
      <c r="C209" s="37" t="s">
        <v>24</v>
      </c>
      <c r="D209" s="9">
        <f>SUM(D207,D205)</f>
        <v>0</v>
      </c>
      <c r="E209" s="9">
        <f t="shared" ref="E209:O209" si="141">SUM(E207,E205)</f>
        <v>0</v>
      </c>
      <c r="F209" s="9">
        <f t="shared" si="141"/>
        <v>0</v>
      </c>
      <c r="G209" s="9">
        <f t="shared" si="141"/>
        <v>0</v>
      </c>
      <c r="H209" s="9">
        <f t="shared" si="141"/>
        <v>1.7</v>
      </c>
      <c r="I209" s="9">
        <f t="shared" si="141"/>
        <v>5.9</v>
      </c>
      <c r="J209" s="9">
        <f t="shared" si="141"/>
        <v>6</v>
      </c>
      <c r="K209" s="9">
        <f t="shared" si="141"/>
        <v>3.5</v>
      </c>
      <c r="L209" s="9">
        <f t="shared" si="141"/>
        <v>4.0999999999999996</v>
      </c>
      <c r="M209" s="9">
        <f t="shared" si="141"/>
        <v>6.1</v>
      </c>
      <c r="N209" s="9">
        <f t="shared" si="141"/>
        <v>2.2999999999999998</v>
      </c>
      <c r="O209" s="9">
        <f t="shared" si="141"/>
        <v>0</v>
      </c>
      <c r="P209" s="16">
        <f t="shared" si="104"/>
        <v>29.600000000000005</v>
      </c>
    </row>
    <row r="210" spans="1:16" ht="16.05" customHeight="1" x14ac:dyDescent="0.2">
      <c r="A210" s="46"/>
      <c r="B210" s="40"/>
      <c r="C210" s="38" t="s">
        <v>22</v>
      </c>
      <c r="D210" s="10" t="str">
        <f t="shared" ref="D210:O212" si="142">IF(D209&lt;=0,"",D209/$P209%)</f>
        <v/>
      </c>
      <c r="E210" s="10" t="str">
        <f t="shared" si="142"/>
        <v/>
      </c>
      <c r="F210" s="10" t="str">
        <f t="shared" si="142"/>
        <v/>
      </c>
      <c r="G210" s="10" t="str">
        <f t="shared" si="142"/>
        <v/>
      </c>
      <c r="H210" s="10">
        <f t="shared" si="142"/>
        <v>5.7432432432432421</v>
      </c>
      <c r="I210" s="10">
        <f t="shared" si="142"/>
        <v>19.932432432432432</v>
      </c>
      <c r="J210" s="10">
        <f t="shared" si="142"/>
        <v>20.270270270270267</v>
      </c>
      <c r="K210" s="10">
        <f t="shared" si="142"/>
        <v>11.824324324324323</v>
      </c>
      <c r="L210" s="10">
        <f t="shared" si="142"/>
        <v>13.851351351351349</v>
      </c>
      <c r="M210" s="10">
        <f t="shared" si="142"/>
        <v>20.608108108108105</v>
      </c>
      <c r="N210" s="10">
        <f t="shared" si="142"/>
        <v>7.7702702702702684</v>
      </c>
      <c r="O210" s="10" t="str">
        <f t="shared" si="142"/>
        <v/>
      </c>
      <c r="P210" s="16">
        <f t="shared" si="104"/>
        <v>99.999999999999986</v>
      </c>
    </row>
    <row r="211" spans="1:16" ht="16.05" customHeight="1" x14ac:dyDescent="0.2">
      <c r="A211" s="46"/>
      <c r="B211" s="36" t="s">
        <v>58</v>
      </c>
      <c r="C211" s="37" t="s">
        <v>21</v>
      </c>
      <c r="D211" s="8">
        <v>1.3</v>
      </c>
      <c r="E211" s="8">
        <v>0.2</v>
      </c>
      <c r="F211" s="8">
        <v>1.1000000000000001</v>
      </c>
      <c r="G211" s="8">
        <v>6.8</v>
      </c>
      <c r="H211" s="8">
        <v>8.3000000000000007</v>
      </c>
      <c r="I211" s="8">
        <v>12.1</v>
      </c>
      <c r="J211" s="8">
        <v>10.3</v>
      </c>
      <c r="K211" s="8">
        <v>9</v>
      </c>
      <c r="L211" s="8">
        <v>10.7</v>
      </c>
      <c r="M211" s="8">
        <v>12.6</v>
      </c>
      <c r="N211" s="8">
        <v>8.9</v>
      </c>
      <c r="O211" s="8">
        <v>11.1</v>
      </c>
      <c r="P211" s="16">
        <f t="shared" si="104"/>
        <v>92.4</v>
      </c>
    </row>
    <row r="212" spans="1:16" ht="16.05" customHeight="1" x14ac:dyDescent="0.2">
      <c r="A212" s="46"/>
      <c r="B212" s="36"/>
      <c r="C212" s="38" t="s">
        <v>22</v>
      </c>
      <c r="D212" s="10">
        <f t="shared" si="142"/>
        <v>1.4069264069264069</v>
      </c>
      <c r="E212" s="10">
        <f t="shared" si="142"/>
        <v>0.21645021645021645</v>
      </c>
      <c r="F212" s="10">
        <f t="shared" si="142"/>
        <v>1.1904761904761905</v>
      </c>
      <c r="G212" s="10">
        <f t="shared" si="142"/>
        <v>7.3593073593073584</v>
      </c>
      <c r="H212" s="10">
        <f t="shared" si="142"/>
        <v>8.9826839826839837</v>
      </c>
      <c r="I212" s="10">
        <f t="shared" si="142"/>
        <v>13.095238095238095</v>
      </c>
      <c r="J212" s="10">
        <f t="shared" si="142"/>
        <v>11.147186147186147</v>
      </c>
      <c r="K212" s="10">
        <f t="shared" si="142"/>
        <v>9.7402597402597397</v>
      </c>
      <c r="L212" s="10">
        <f t="shared" si="142"/>
        <v>11.580086580086579</v>
      </c>
      <c r="M212" s="10">
        <f t="shared" si="142"/>
        <v>13.636363636363635</v>
      </c>
      <c r="N212" s="10">
        <f t="shared" si="142"/>
        <v>9.6320346320346317</v>
      </c>
      <c r="O212" s="10">
        <f t="shared" si="142"/>
        <v>12.012987012987011</v>
      </c>
      <c r="P212" s="16">
        <f t="shared" si="104"/>
        <v>100</v>
      </c>
    </row>
    <row r="213" spans="1:16" ht="16.05" customHeight="1" x14ac:dyDescent="0.2">
      <c r="A213" s="46"/>
      <c r="B213" s="36"/>
      <c r="C213" s="37" t="s">
        <v>23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16">
        <f t="shared" si="104"/>
        <v>0</v>
      </c>
    </row>
    <row r="214" spans="1:16" ht="16.05" customHeight="1" x14ac:dyDescent="0.2">
      <c r="A214" s="46"/>
      <c r="B214" s="36"/>
      <c r="C214" s="38" t="s">
        <v>22</v>
      </c>
      <c r="D214" s="10" t="str">
        <f t="shared" ref="D214:O214" si="143">IF(D213&lt;=0,"",D213/$P213%)</f>
        <v/>
      </c>
      <c r="E214" s="10" t="str">
        <f t="shared" si="143"/>
        <v/>
      </c>
      <c r="F214" s="10" t="str">
        <f t="shared" si="143"/>
        <v/>
      </c>
      <c r="G214" s="10" t="str">
        <f t="shared" si="143"/>
        <v/>
      </c>
      <c r="H214" s="10" t="str">
        <f t="shared" si="143"/>
        <v/>
      </c>
      <c r="I214" s="10" t="str">
        <f t="shared" si="143"/>
        <v/>
      </c>
      <c r="J214" s="10" t="str">
        <f t="shared" si="143"/>
        <v/>
      </c>
      <c r="K214" s="10" t="str">
        <f t="shared" si="143"/>
        <v/>
      </c>
      <c r="L214" s="10" t="str">
        <f t="shared" si="143"/>
        <v/>
      </c>
      <c r="M214" s="10" t="str">
        <f t="shared" si="143"/>
        <v/>
      </c>
      <c r="N214" s="10" t="str">
        <f t="shared" si="143"/>
        <v/>
      </c>
      <c r="O214" s="10" t="str">
        <f t="shared" si="143"/>
        <v/>
      </c>
      <c r="P214" s="16">
        <f t="shared" si="104"/>
        <v>0</v>
      </c>
    </row>
    <row r="215" spans="1:16" ht="16.05" customHeight="1" x14ac:dyDescent="0.2">
      <c r="A215" s="46"/>
      <c r="B215" s="36"/>
      <c r="C215" s="37" t="s">
        <v>24</v>
      </c>
      <c r="D215" s="9">
        <f>SUM(D213,D211)</f>
        <v>1.3</v>
      </c>
      <c r="E215" s="9">
        <f t="shared" ref="E215:O215" si="144">SUM(E213,E211)</f>
        <v>0.2</v>
      </c>
      <c r="F215" s="9">
        <f t="shared" si="144"/>
        <v>1.1000000000000001</v>
      </c>
      <c r="G215" s="9">
        <f t="shared" si="144"/>
        <v>6.8</v>
      </c>
      <c r="H215" s="9">
        <f t="shared" si="144"/>
        <v>8.3000000000000007</v>
      </c>
      <c r="I215" s="9">
        <f t="shared" si="144"/>
        <v>12.1</v>
      </c>
      <c r="J215" s="9">
        <f t="shared" si="144"/>
        <v>10.3</v>
      </c>
      <c r="K215" s="9">
        <f t="shared" si="144"/>
        <v>9</v>
      </c>
      <c r="L215" s="9">
        <f t="shared" si="144"/>
        <v>10.7</v>
      </c>
      <c r="M215" s="9">
        <f t="shared" si="144"/>
        <v>12.6</v>
      </c>
      <c r="N215" s="9">
        <f t="shared" si="144"/>
        <v>8.9</v>
      </c>
      <c r="O215" s="9">
        <f t="shared" si="144"/>
        <v>11.1</v>
      </c>
      <c r="P215" s="16">
        <f t="shared" si="104"/>
        <v>92.4</v>
      </c>
    </row>
    <row r="216" spans="1:16" ht="16.05" customHeight="1" x14ac:dyDescent="0.2">
      <c r="A216" s="46"/>
      <c r="B216" s="40"/>
      <c r="C216" s="38" t="s">
        <v>22</v>
      </c>
      <c r="D216" s="10">
        <f t="shared" ref="D216:O216" si="145">IF(D215&lt;=0,"",D215/$P215%)</f>
        <v>1.4069264069264069</v>
      </c>
      <c r="E216" s="10">
        <f t="shared" si="145"/>
        <v>0.21645021645021645</v>
      </c>
      <c r="F216" s="10">
        <f t="shared" si="145"/>
        <v>1.1904761904761905</v>
      </c>
      <c r="G216" s="10">
        <f t="shared" si="145"/>
        <v>7.3593073593073584</v>
      </c>
      <c r="H216" s="10">
        <f t="shared" si="145"/>
        <v>8.9826839826839837</v>
      </c>
      <c r="I216" s="10">
        <f t="shared" si="145"/>
        <v>13.095238095238095</v>
      </c>
      <c r="J216" s="10">
        <f t="shared" si="145"/>
        <v>11.147186147186147</v>
      </c>
      <c r="K216" s="10">
        <f t="shared" si="145"/>
        <v>9.7402597402597397</v>
      </c>
      <c r="L216" s="10">
        <f t="shared" si="145"/>
        <v>11.580086580086579</v>
      </c>
      <c r="M216" s="10">
        <f t="shared" si="145"/>
        <v>13.636363636363635</v>
      </c>
      <c r="N216" s="10">
        <f t="shared" si="145"/>
        <v>9.6320346320346317</v>
      </c>
      <c r="O216" s="10">
        <f t="shared" si="145"/>
        <v>12.012987012987011</v>
      </c>
      <c r="P216" s="16">
        <f t="shared" si="104"/>
        <v>100</v>
      </c>
    </row>
    <row r="217" spans="1:16" ht="16.05" customHeight="1" x14ac:dyDescent="0.2">
      <c r="A217" s="46"/>
      <c r="B217" s="36" t="s">
        <v>59</v>
      </c>
      <c r="C217" s="37" t="s">
        <v>21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1.6</v>
      </c>
      <c r="J217" s="10">
        <v>7.4</v>
      </c>
      <c r="K217" s="10">
        <v>0</v>
      </c>
      <c r="L217" s="10">
        <v>0</v>
      </c>
      <c r="M217" s="10">
        <v>4.8</v>
      </c>
      <c r="N217" s="10">
        <v>14.3</v>
      </c>
      <c r="O217" s="10">
        <v>0</v>
      </c>
      <c r="P217" s="16">
        <f t="shared" si="104"/>
        <v>28.1</v>
      </c>
    </row>
    <row r="218" spans="1:16" ht="16.05" customHeight="1" x14ac:dyDescent="0.2">
      <c r="A218" s="46"/>
      <c r="B218" s="36"/>
      <c r="C218" s="38" t="s">
        <v>22</v>
      </c>
      <c r="D218" s="10" t="str">
        <f t="shared" ref="D218:O218" si="146">IF(D217&lt;=0,"",D217/$P217%)</f>
        <v/>
      </c>
      <c r="E218" s="10" t="str">
        <f t="shared" si="146"/>
        <v/>
      </c>
      <c r="F218" s="10" t="str">
        <f t="shared" si="146"/>
        <v/>
      </c>
      <c r="G218" s="10" t="str">
        <f t="shared" si="146"/>
        <v/>
      </c>
      <c r="H218" s="10" t="str">
        <f t="shared" si="146"/>
        <v/>
      </c>
      <c r="I218" s="10">
        <f t="shared" si="146"/>
        <v>5.6939501779359425</v>
      </c>
      <c r="J218" s="10">
        <f t="shared" si="146"/>
        <v>26.334519572953734</v>
      </c>
      <c r="K218" s="10" t="str">
        <f t="shared" si="146"/>
        <v/>
      </c>
      <c r="L218" s="10" t="str">
        <f t="shared" si="146"/>
        <v/>
      </c>
      <c r="M218" s="10">
        <f t="shared" si="146"/>
        <v>17.081850533807827</v>
      </c>
      <c r="N218" s="10">
        <f t="shared" si="146"/>
        <v>50.889679715302492</v>
      </c>
      <c r="O218" s="10" t="str">
        <f t="shared" si="146"/>
        <v/>
      </c>
      <c r="P218" s="16">
        <f t="shared" ref="P218:P223" si="147">SUM(D218:O218)</f>
        <v>100</v>
      </c>
    </row>
    <row r="219" spans="1:16" ht="16.05" customHeight="1" x14ac:dyDescent="0.2">
      <c r="A219" s="46"/>
      <c r="B219" s="36"/>
      <c r="C219" s="37" t="s">
        <v>23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1.1000000000000001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16">
        <f t="shared" si="147"/>
        <v>1.1000000000000001</v>
      </c>
    </row>
    <row r="220" spans="1:16" ht="16.05" customHeight="1" x14ac:dyDescent="0.2">
      <c r="A220" s="46"/>
      <c r="B220" s="36"/>
      <c r="C220" s="38" t="s">
        <v>22</v>
      </c>
      <c r="D220" s="10" t="str">
        <f t="shared" ref="D220:O220" si="148">IF(D219&lt;=0,"",D219/$P219%)</f>
        <v/>
      </c>
      <c r="E220" s="10" t="str">
        <f t="shared" si="148"/>
        <v/>
      </c>
      <c r="F220" s="10" t="str">
        <f t="shared" si="148"/>
        <v/>
      </c>
      <c r="G220" s="10" t="str">
        <f t="shared" si="148"/>
        <v/>
      </c>
      <c r="H220" s="10" t="str">
        <f t="shared" si="148"/>
        <v/>
      </c>
      <c r="I220" s="10" t="str">
        <f t="shared" si="148"/>
        <v/>
      </c>
      <c r="J220" s="10">
        <f t="shared" si="148"/>
        <v>100</v>
      </c>
      <c r="K220" s="10" t="str">
        <f t="shared" si="148"/>
        <v/>
      </c>
      <c r="L220" s="10" t="str">
        <f t="shared" si="148"/>
        <v/>
      </c>
      <c r="M220" s="10" t="str">
        <f t="shared" si="148"/>
        <v/>
      </c>
      <c r="N220" s="10" t="str">
        <f t="shared" si="148"/>
        <v/>
      </c>
      <c r="O220" s="10" t="str">
        <f t="shared" si="148"/>
        <v/>
      </c>
      <c r="P220" s="16">
        <f t="shared" si="147"/>
        <v>100</v>
      </c>
    </row>
    <row r="221" spans="1:16" ht="16.05" customHeight="1" x14ac:dyDescent="0.2">
      <c r="A221" s="46"/>
      <c r="B221" s="36"/>
      <c r="C221" s="37" t="s">
        <v>24</v>
      </c>
      <c r="D221" s="9">
        <f>SUM(D219,D217)</f>
        <v>0</v>
      </c>
      <c r="E221" s="9">
        <f t="shared" ref="E221:O221" si="149">SUM(E219,E217)</f>
        <v>0</v>
      </c>
      <c r="F221" s="9">
        <f t="shared" si="149"/>
        <v>0</v>
      </c>
      <c r="G221" s="9">
        <f t="shared" si="149"/>
        <v>0</v>
      </c>
      <c r="H221" s="9">
        <f t="shared" si="149"/>
        <v>0</v>
      </c>
      <c r="I221" s="9">
        <f t="shared" si="149"/>
        <v>1.6</v>
      </c>
      <c r="J221" s="9">
        <f t="shared" si="149"/>
        <v>8.5</v>
      </c>
      <c r="K221" s="9">
        <f t="shared" si="149"/>
        <v>0</v>
      </c>
      <c r="L221" s="9">
        <f t="shared" si="149"/>
        <v>0</v>
      </c>
      <c r="M221" s="9">
        <f t="shared" si="149"/>
        <v>4.8</v>
      </c>
      <c r="N221" s="9">
        <f t="shared" si="149"/>
        <v>14.3</v>
      </c>
      <c r="O221" s="9">
        <f t="shared" si="149"/>
        <v>0</v>
      </c>
      <c r="P221" s="16">
        <f t="shared" si="147"/>
        <v>29.2</v>
      </c>
    </row>
    <row r="222" spans="1:16" ht="16.05" customHeight="1" x14ac:dyDescent="0.2">
      <c r="A222" s="46"/>
      <c r="B222" s="40"/>
      <c r="C222" s="38" t="s">
        <v>22</v>
      </c>
      <c r="D222" s="10" t="str">
        <f t="shared" ref="D222:O222" si="150">IF(D221&lt;=0,"",D221/$P221%)</f>
        <v/>
      </c>
      <c r="E222" s="10" t="str">
        <f t="shared" si="150"/>
        <v/>
      </c>
      <c r="F222" s="10" t="str">
        <f t="shared" si="150"/>
        <v/>
      </c>
      <c r="G222" s="10" t="str">
        <f t="shared" si="150"/>
        <v/>
      </c>
      <c r="H222" s="10" t="str">
        <f t="shared" si="150"/>
        <v/>
      </c>
      <c r="I222" s="10">
        <f t="shared" si="150"/>
        <v>5.4794520547945211</v>
      </c>
      <c r="J222" s="10">
        <f t="shared" si="150"/>
        <v>29.109589041095891</v>
      </c>
      <c r="K222" s="10" t="str">
        <f t="shared" si="150"/>
        <v/>
      </c>
      <c r="L222" s="10" t="str">
        <f t="shared" si="150"/>
        <v/>
      </c>
      <c r="M222" s="10">
        <f t="shared" si="150"/>
        <v>16.438356164383563</v>
      </c>
      <c r="N222" s="10">
        <f t="shared" si="150"/>
        <v>48.972602739726035</v>
      </c>
      <c r="O222" s="10" t="str">
        <f t="shared" si="150"/>
        <v/>
      </c>
      <c r="P222" s="16">
        <f t="shared" si="147"/>
        <v>100</v>
      </c>
    </row>
    <row r="223" spans="1:16" ht="16.05" customHeight="1" x14ac:dyDescent="0.2">
      <c r="A223" s="36"/>
      <c r="B223" s="36" t="s">
        <v>60</v>
      </c>
      <c r="C223" s="37" t="s">
        <v>21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16">
        <f t="shared" si="147"/>
        <v>0</v>
      </c>
    </row>
    <row r="224" spans="1:16" ht="16.05" customHeight="1" x14ac:dyDescent="0.2">
      <c r="A224" s="36"/>
      <c r="B224" s="36"/>
      <c r="C224" s="38" t="s">
        <v>22</v>
      </c>
      <c r="D224" s="10" t="str">
        <f t="shared" ref="D224:O224" si="151">IF(D223&lt;=0,"",D223/$P223%)</f>
        <v/>
      </c>
      <c r="E224" s="10" t="str">
        <f t="shared" si="151"/>
        <v/>
      </c>
      <c r="F224" s="10" t="str">
        <f t="shared" si="151"/>
        <v/>
      </c>
      <c r="G224" s="10" t="str">
        <f t="shared" si="151"/>
        <v/>
      </c>
      <c r="H224" s="10" t="str">
        <f t="shared" si="151"/>
        <v/>
      </c>
      <c r="I224" s="10" t="str">
        <f t="shared" si="151"/>
        <v/>
      </c>
      <c r="J224" s="10" t="str">
        <f t="shared" si="151"/>
        <v/>
      </c>
      <c r="K224" s="10" t="str">
        <f t="shared" si="151"/>
        <v/>
      </c>
      <c r="L224" s="10" t="str">
        <f t="shared" si="151"/>
        <v/>
      </c>
      <c r="M224" s="10" t="str">
        <f t="shared" si="151"/>
        <v/>
      </c>
      <c r="N224" s="10" t="str">
        <f t="shared" si="151"/>
        <v/>
      </c>
      <c r="O224" s="10" t="str">
        <f t="shared" si="151"/>
        <v/>
      </c>
      <c r="P224" s="16">
        <f>SUM(D224:O224)</f>
        <v>0</v>
      </c>
    </row>
    <row r="225" spans="1:16" ht="16.05" customHeight="1" x14ac:dyDescent="0.2">
      <c r="A225" s="36"/>
      <c r="B225" s="36"/>
      <c r="C225" s="37" t="s">
        <v>23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16">
        <f>SUM(D225:O225)</f>
        <v>0</v>
      </c>
    </row>
    <row r="226" spans="1:16" ht="16.05" customHeight="1" x14ac:dyDescent="0.2">
      <c r="A226" s="36"/>
      <c r="B226" s="36"/>
      <c r="C226" s="38" t="s">
        <v>22</v>
      </c>
      <c r="D226" s="10" t="str">
        <f t="shared" ref="D226:O226" si="152">IF(D225&lt;=0,"",D225/$P225%)</f>
        <v/>
      </c>
      <c r="E226" s="10" t="str">
        <f t="shared" si="152"/>
        <v/>
      </c>
      <c r="F226" s="10" t="str">
        <f t="shared" si="152"/>
        <v/>
      </c>
      <c r="G226" s="10" t="str">
        <f t="shared" si="152"/>
        <v/>
      </c>
      <c r="H226" s="10" t="str">
        <f t="shared" si="152"/>
        <v/>
      </c>
      <c r="I226" s="10" t="str">
        <f t="shared" si="152"/>
        <v/>
      </c>
      <c r="J226" s="10" t="str">
        <f t="shared" si="152"/>
        <v/>
      </c>
      <c r="K226" s="10" t="str">
        <f t="shared" si="152"/>
        <v/>
      </c>
      <c r="L226" s="10" t="str">
        <f t="shared" si="152"/>
        <v/>
      </c>
      <c r="M226" s="10" t="str">
        <f t="shared" si="152"/>
        <v/>
      </c>
      <c r="N226" s="10" t="str">
        <f t="shared" si="152"/>
        <v/>
      </c>
      <c r="O226" s="10" t="str">
        <f t="shared" si="152"/>
        <v/>
      </c>
      <c r="P226" s="16">
        <f>SUM(D226:O226)</f>
        <v>0</v>
      </c>
    </row>
    <row r="227" spans="1:16" ht="16.05" customHeight="1" x14ac:dyDescent="0.2">
      <c r="A227" s="46"/>
      <c r="B227" s="36"/>
      <c r="C227" s="37" t="s">
        <v>24</v>
      </c>
      <c r="D227" s="9">
        <f>SUM(D225,D223)</f>
        <v>0</v>
      </c>
      <c r="E227" s="9">
        <f t="shared" ref="E227:O227" si="153">SUM(E225,E223)</f>
        <v>0</v>
      </c>
      <c r="F227" s="9">
        <f t="shared" si="153"/>
        <v>0</v>
      </c>
      <c r="G227" s="9">
        <f t="shared" si="153"/>
        <v>0</v>
      </c>
      <c r="H227" s="9">
        <f t="shared" si="153"/>
        <v>0</v>
      </c>
      <c r="I227" s="9">
        <f t="shared" si="153"/>
        <v>0</v>
      </c>
      <c r="J227" s="9">
        <f t="shared" si="153"/>
        <v>0</v>
      </c>
      <c r="K227" s="9">
        <f t="shared" si="153"/>
        <v>0</v>
      </c>
      <c r="L227" s="9">
        <f t="shared" si="153"/>
        <v>0</v>
      </c>
      <c r="M227" s="9">
        <f t="shared" si="153"/>
        <v>0</v>
      </c>
      <c r="N227" s="9">
        <f t="shared" si="153"/>
        <v>0</v>
      </c>
      <c r="O227" s="9">
        <f t="shared" si="153"/>
        <v>0</v>
      </c>
      <c r="P227" s="16">
        <f>SUM(D227:O227)</f>
        <v>0</v>
      </c>
    </row>
    <row r="228" spans="1:16" ht="16.05" customHeight="1" x14ac:dyDescent="0.2">
      <c r="A228" s="43"/>
      <c r="B228" s="40"/>
      <c r="C228" s="38" t="s">
        <v>22</v>
      </c>
      <c r="D228" s="10" t="str">
        <f t="shared" ref="D228:O228" si="154">IF(D227&lt;=0,"",D227/$P227%)</f>
        <v/>
      </c>
      <c r="E228" s="10" t="str">
        <f t="shared" si="154"/>
        <v/>
      </c>
      <c r="F228" s="10" t="str">
        <f t="shared" si="154"/>
        <v/>
      </c>
      <c r="G228" s="10" t="str">
        <f t="shared" si="154"/>
        <v/>
      </c>
      <c r="H228" s="10" t="str">
        <f t="shared" si="154"/>
        <v/>
      </c>
      <c r="I228" s="10" t="str">
        <f t="shared" si="154"/>
        <v/>
      </c>
      <c r="J228" s="10" t="str">
        <f t="shared" si="154"/>
        <v/>
      </c>
      <c r="K228" s="10" t="str">
        <f t="shared" si="154"/>
        <v/>
      </c>
      <c r="L228" s="10" t="str">
        <f t="shared" si="154"/>
        <v/>
      </c>
      <c r="M228" s="10" t="str">
        <f t="shared" si="154"/>
        <v/>
      </c>
      <c r="N228" s="10" t="str">
        <f t="shared" si="154"/>
        <v/>
      </c>
      <c r="O228" s="10" t="str">
        <f t="shared" si="154"/>
        <v/>
      </c>
      <c r="P228" s="16">
        <f>SUM(D228:O228)</f>
        <v>0</v>
      </c>
    </row>
    <row r="229" spans="1:16" ht="16.05" customHeight="1" x14ac:dyDescent="0.2">
      <c r="A229" s="36" t="s">
        <v>61</v>
      </c>
      <c r="C229" s="37" t="s">
        <v>21</v>
      </c>
      <c r="D229" s="10">
        <f>SUM(D235,D241,D247,D253,D259,D265,D271,D277,D283,D289)</f>
        <v>0</v>
      </c>
      <c r="E229" s="10">
        <f>SUM(E235,E241,E247,E253,E259,E265,E271,E277,E283,E289)</f>
        <v>0</v>
      </c>
      <c r="F229" s="10">
        <f t="shared" ref="F229:N229" si="155">SUM(F235,F241,F247,F253,F259,F265,F271,F277,F283,F289)</f>
        <v>0</v>
      </c>
      <c r="G229" s="10">
        <f t="shared" si="155"/>
        <v>0</v>
      </c>
      <c r="H229" s="10">
        <f t="shared" si="155"/>
        <v>0</v>
      </c>
      <c r="I229" s="10">
        <f t="shared" si="155"/>
        <v>1.1000000000000001</v>
      </c>
      <c r="J229" s="10">
        <f t="shared" si="155"/>
        <v>5.4</v>
      </c>
      <c r="K229" s="10">
        <f t="shared" si="155"/>
        <v>0.1</v>
      </c>
      <c r="L229" s="10">
        <f t="shared" si="155"/>
        <v>0</v>
      </c>
      <c r="M229" s="10">
        <f t="shared" si="155"/>
        <v>0</v>
      </c>
      <c r="N229" s="10">
        <f t="shared" si="155"/>
        <v>0</v>
      </c>
      <c r="O229" s="10">
        <f>SUM(O235,O241,O247,O253,O259,O265,O271,O277,O283,O289)</f>
        <v>0</v>
      </c>
      <c r="P229" s="16">
        <f t="shared" ref="P229:P292" si="156">SUM(D229:O229)</f>
        <v>6.6</v>
      </c>
    </row>
    <row r="230" spans="1:16" ht="16.05" customHeight="1" x14ac:dyDescent="0.2">
      <c r="A230" s="36"/>
      <c r="C230" s="38" t="s">
        <v>22</v>
      </c>
      <c r="D230" s="10" t="str">
        <f>IF(D229&lt;=0,"",D229/$P229%)</f>
        <v/>
      </c>
      <c r="E230" s="10" t="str">
        <f>IF(E229&lt;=0,"",E229/$P229%)</f>
        <v/>
      </c>
      <c r="F230" s="10" t="str">
        <f t="shared" ref="F230:O230" si="157">IF(F229&lt;=0,"",F229/$P229%)</f>
        <v/>
      </c>
      <c r="G230" s="10" t="str">
        <f t="shared" si="157"/>
        <v/>
      </c>
      <c r="H230" s="10" t="str">
        <f t="shared" si="157"/>
        <v/>
      </c>
      <c r="I230" s="10">
        <f t="shared" si="157"/>
        <v>16.666666666666668</v>
      </c>
      <c r="J230" s="10">
        <f t="shared" si="157"/>
        <v>81.818181818181813</v>
      </c>
      <c r="K230" s="10">
        <f t="shared" si="157"/>
        <v>1.5151515151515151</v>
      </c>
      <c r="L230" s="10" t="str">
        <f t="shared" si="157"/>
        <v/>
      </c>
      <c r="M230" s="10" t="str">
        <f t="shared" si="157"/>
        <v/>
      </c>
      <c r="N230" s="10" t="str">
        <f t="shared" si="157"/>
        <v/>
      </c>
      <c r="O230" s="10" t="str">
        <f t="shared" si="157"/>
        <v/>
      </c>
      <c r="P230" s="16">
        <f t="shared" si="156"/>
        <v>100</v>
      </c>
    </row>
    <row r="231" spans="1:16" ht="16.05" customHeight="1" x14ac:dyDescent="0.2">
      <c r="A231" s="36"/>
      <c r="C231" s="37" t="s">
        <v>23</v>
      </c>
      <c r="D231" s="10">
        <f>SUM(D237,D243,D249,D255,D261,D267,D273,D279,D285,D291)</f>
        <v>0</v>
      </c>
      <c r="E231" s="10">
        <f t="shared" ref="E231:O231" si="158">SUM(E237,E243,E249,E255,E261,E267,E273,E279,E285,E291)</f>
        <v>0</v>
      </c>
      <c r="F231" s="10">
        <f t="shared" si="158"/>
        <v>0</v>
      </c>
      <c r="G231" s="10">
        <f t="shared" si="158"/>
        <v>0</v>
      </c>
      <c r="H231" s="10">
        <f t="shared" si="158"/>
        <v>0</v>
      </c>
      <c r="I231" s="10">
        <f t="shared" si="158"/>
        <v>0</v>
      </c>
      <c r="J231" s="10">
        <f t="shared" si="158"/>
        <v>0</v>
      </c>
      <c r="K231" s="10">
        <f t="shared" si="158"/>
        <v>0</v>
      </c>
      <c r="L231" s="10">
        <f t="shared" si="158"/>
        <v>0</v>
      </c>
      <c r="M231" s="10">
        <f t="shared" si="158"/>
        <v>0</v>
      </c>
      <c r="N231" s="10">
        <f t="shared" si="158"/>
        <v>0</v>
      </c>
      <c r="O231" s="10">
        <f t="shared" si="158"/>
        <v>0</v>
      </c>
      <c r="P231" s="16">
        <f t="shared" si="156"/>
        <v>0</v>
      </c>
    </row>
    <row r="232" spans="1:16" ht="16.05" customHeight="1" x14ac:dyDescent="0.2">
      <c r="A232" s="36"/>
      <c r="C232" s="38" t="s">
        <v>22</v>
      </c>
      <c r="D232" s="10" t="str">
        <f t="shared" ref="D232:O232" si="159">IF(D231&lt;=0,"",D231/$P231%)</f>
        <v/>
      </c>
      <c r="E232" s="10" t="str">
        <f t="shared" si="159"/>
        <v/>
      </c>
      <c r="F232" s="10" t="str">
        <f t="shared" si="159"/>
        <v/>
      </c>
      <c r="G232" s="10" t="str">
        <f t="shared" si="159"/>
        <v/>
      </c>
      <c r="H232" s="10" t="str">
        <f t="shared" si="159"/>
        <v/>
      </c>
      <c r="I232" s="10" t="str">
        <f t="shared" si="159"/>
        <v/>
      </c>
      <c r="J232" s="10" t="str">
        <f t="shared" si="159"/>
        <v/>
      </c>
      <c r="K232" s="10" t="str">
        <f t="shared" si="159"/>
        <v/>
      </c>
      <c r="L232" s="10" t="str">
        <f t="shared" si="159"/>
        <v/>
      </c>
      <c r="M232" s="10" t="str">
        <f t="shared" si="159"/>
        <v/>
      </c>
      <c r="N232" s="10" t="str">
        <f t="shared" si="159"/>
        <v/>
      </c>
      <c r="O232" s="10" t="str">
        <f t="shared" si="159"/>
        <v/>
      </c>
      <c r="P232" s="16">
        <f t="shared" si="156"/>
        <v>0</v>
      </c>
    </row>
    <row r="233" spans="1:16" ht="16.05" customHeight="1" x14ac:dyDescent="0.2">
      <c r="A233" s="36"/>
      <c r="C233" s="37" t="s">
        <v>24</v>
      </c>
      <c r="D233" s="10">
        <f t="shared" ref="D233:O233" si="160">SUM(D239,D245,D251,D257,D263,D269,D275,D281,D287,D293)</f>
        <v>0</v>
      </c>
      <c r="E233" s="10">
        <f t="shared" si="160"/>
        <v>0</v>
      </c>
      <c r="F233" s="10">
        <f t="shared" si="160"/>
        <v>0</v>
      </c>
      <c r="G233" s="10">
        <f t="shared" si="160"/>
        <v>0</v>
      </c>
      <c r="H233" s="10">
        <f t="shared" si="160"/>
        <v>0</v>
      </c>
      <c r="I233" s="10">
        <f t="shared" si="160"/>
        <v>1.1000000000000001</v>
      </c>
      <c r="J233" s="10">
        <f t="shared" si="160"/>
        <v>5.4</v>
      </c>
      <c r="K233" s="10">
        <f t="shared" si="160"/>
        <v>0.1</v>
      </c>
      <c r="L233" s="10">
        <f t="shared" si="160"/>
        <v>0</v>
      </c>
      <c r="M233" s="10">
        <f t="shared" si="160"/>
        <v>0</v>
      </c>
      <c r="N233" s="10">
        <f t="shared" si="160"/>
        <v>0</v>
      </c>
      <c r="O233" s="10">
        <f t="shared" si="160"/>
        <v>0</v>
      </c>
      <c r="P233" s="16">
        <f t="shared" si="156"/>
        <v>6.6</v>
      </c>
    </row>
    <row r="234" spans="1:16" ht="16.05" customHeight="1" x14ac:dyDescent="0.2">
      <c r="A234" s="36"/>
      <c r="B234" s="39"/>
      <c r="C234" s="38" t="s">
        <v>22</v>
      </c>
      <c r="D234" s="10" t="str">
        <f t="shared" ref="D234:O234" si="161">IF(D233&lt;=0,"",D233/$P233%)</f>
        <v/>
      </c>
      <c r="E234" s="10" t="str">
        <f t="shared" si="161"/>
        <v/>
      </c>
      <c r="F234" s="10" t="str">
        <f t="shared" si="161"/>
        <v/>
      </c>
      <c r="G234" s="10" t="str">
        <f t="shared" si="161"/>
        <v/>
      </c>
      <c r="H234" s="10" t="str">
        <f t="shared" si="161"/>
        <v/>
      </c>
      <c r="I234" s="10">
        <f t="shared" si="161"/>
        <v>16.666666666666668</v>
      </c>
      <c r="J234" s="10">
        <f t="shared" si="161"/>
        <v>81.818181818181813</v>
      </c>
      <c r="K234" s="10">
        <f t="shared" si="161"/>
        <v>1.5151515151515151</v>
      </c>
      <c r="L234" s="10" t="str">
        <f t="shared" si="161"/>
        <v/>
      </c>
      <c r="M234" s="10" t="str">
        <f t="shared" si="161"/>
        <v/>
      </c>
      <c r="N234" s="10" t="str">
        <f t="shared" si="161"/>
        <v/>
      </c>
      <c r="O234" s="10" t="str">
        <f t="shared" si="161"/>
        <v/>
      </c>
      <c r="P234" s="16">
        <f t="shared" si="156"/>
        <v>100</v>
      </c>
    </row>
    <row r="235" spans="1:16" ht="16.05" customHeight="1" x14ac:dyDescent="0.2">
      <c r="A235" s="36"/>
      <c r="B235" s="36" t="s">
        <v>62</v>
      </c>
      <c r="C235" s="37" t="s">
        <v>21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16">
        <f t="shared" si="156"/>
        <v>0</v>
      </c>
    </row>
    <row r="236" spans="1:16" ht="16.05" customHeight="1" x14ac:dyDescent="0.2">
      <c r="A236" s="36"/>
      <c r="B236" s="36"/>
      <c r="C236" s="38" t="s">
        <v>22</v>
      </c>
      <c r="D236" s="10" t="str">
        <f t="shared" ref="D236:O236" si="162">IF(D235&lt;=0,"",D235/$P235%)</f>
        <v/>
      </c>
      <c r="E236" s="10" t="str">
        <f t="shared" si="162"/>
        <v/>
      </c>
      <c r="F236" s="10" t="str">
        <f t="shared" si="162"/>
        <v/>
      </c>
      <c r="G236" s="10" t="str">
        <f t="shared" si="162"/>
        <v/>
      </c>
      <c r="H236" s="10" t="str">
        <f t="shared" si="162"/>
        <v/>
      </c>
      <c r="I236" s="10" t="str">
        <f t="shared" si="162"/>
        <v/>
      </c>
      <c r="J236" s="10" t="str">
        <f t="shared" si="162"/>
        <v/>
      </c>
      <c r="K236" s="10" t="str">
        <f t="shared" si="162"/>
        <v/>
      </c>
      <c r="L236" s="10" t="str">
        <f t="shared" si="162"/>
        <v/>
      </c>
      <c r="M236" s="10" t="str">
        <f t="shared" si="162"/>
        <v/>
      </c>
      <c r="N236" s="10" t="str">
        <f t="shared" si="162"/>
        <v/>
      </c>
      <c r="O236" s="10" t="str">
        <f t="shared" si="162"/>
        <v/>
      </c>
      <c r="P236" s="16">
        <f t="shared" si="156"/>
        <v>0</v>
      </c>
    </row>
    <row r="237" spans="1:16" ht="16.05" customHeight="1" x14ac:dyDescent="0.2">
      <c r="A237" s="36"/>
      <c r="B237" s="36"/>
      <c r="C237" s="37" t="s">
        <v>23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16">
        <f t="shared" si="156"/>
        <v>0</v>
      </c>
    </row>
    <row r="238" spans="1:16" ht="16.05" customHeight="1" x14ac:dyDescent="0.2">
      <c r="A238" s="36"/>
      <c r="B238" s="36"/>
      <c r="C238" s="38" t="s">
        <v>22</v>
      </c>
      <c r="D238" s="10" t="str">
        <f t="shared" ref="D238:O238" si="163">IF(D237&lt;=0,"",D237/$P237%)</f>
        <v/>
      </c>
      <c r="E238" s="10" t="str">
        <f t="shared" si="163"/>
        <v/>
      </c>
      <c r="F238" s="10" t="str">
        <f t="shared" si="163"/>
        <v/>
      </c>
      <c r="G238" s="10" t="str">
        <f t="shared" si="163"/>
        <v/>
      </c>
      <c r="H238" s="10" t="str">
        <f t="shared" si="163"/>
        <v/>
      </c>
      <c r="I238" s="10" t="str">
        <f t="shared" si="163"/>
        <v/>
      </c>
      <c r="J238" s="10" t="str">
        <f t="shared" si="163"/>
        <v/>
      </c>
      <c r="K238" s="10" t="str">
        <f t="shared" si="163"/>
        <v/>
      </c>
      <c r="L238" s="10" t="str">
        <f t="shared" si="163"/>
        <v/>
      </c>
      <c r="M238" s="10" t="str">
        <f t="shared" si="163"/>
        <v/>
      </c>
      <c r="N238" s="10" t="str">
        <f t="shared" si="163"/>
        <v/>
      </c>
      <c r="O238" s="10" t="str">
        <f t="shared" si="163"/>
        <v/>
      </c>
      <c r="P238" s="16">
        <f t="shared" si="156"/>
        <v>0</v>
      </c>
    </row>
    <row r="239" spans="1:16" ht="16.05" customHeight="1" x14ac:dyDescent="0.2">
      <c r="A239" s="36"/>
      <c r="B239" s="36"/>
      <c r="C239" s="37" t="s">
        <v>24</v>
      </c>
      <c r="D239" s="9">
        <f>SUM(D237,D235)</f>
        <v>0</v>
      </c>
      <c r="E239" s="9">
        <f t="shared" ref="E239:O239" si="164">SUM(E237,E235)</f>
        <v>0</v>
      </c>
      <c r="F239" s="9">
        <f t="shared" si="164"/>
        <v>0</v>
      </c>
      <c r="G239" s="9">
        <f t="shared" si="164"/>
        <v>0</v>
      </c>
      <c r="H239" s="9">
        <f t="shared" si="164"/>
        <v>0</v>
      </c>
      <c r="I239" s="9">
        <f t="shared" si="164"/>
        <v>0</v>
      </c>
      <c r="J239" s="9">
        <f t="shared" si="164"/>
        <v>0</v>
      </c>
      <c r="K239" s="9">
        <f t="shared" si="164"/>
        <v>0</v>
      </c>
      <c r="L239" s="9">
        <f t="shared" si="164"/>
        <v>0</v>
      </c>
      <c r="M239" s="9">
        <f t="shared" si="164"/>
        <v>0</v>
      </c>
      <c r="N239" s="9">
        <f t="shared" si="164"/>
        <v>0</v>
      </c>
      <c r="O239" s="9">
        <f t="shared" si="164"/>
        <v>0</v>
      </c>
      <c r="P239" s="16">
        <f t="shared" si="156"/>
        <v>0</v>
      </c>
    </row>
    <row r="240" spans="1:16" ht="16.05" customHeight="1" x14ac:dyDescent="0.2">
      <c r="A240" s="36"/>
      <c r="B240" s="40"/>
      <c r="C240" s="38" t="s">
        <v>22</v>
      </c>
      <c r="D240" s="10" t="str">
        <f t="shared" ref="D240:O240" si="165">IF(D239&lt;=0,"",D239/$P239%)</f>
        <v/>
      </c>
      <c r="E240" s="10" t="str">
        <f t="shared" si="165"/>
        <v/>
      </c>
      <c r="F240" s="10" t="str">
        <f t="shared" si="165"/>
        <v/>
      </c>
      <c r="G240" s="10" t="str">
        <f t="shared" si="165"/>
        <v/>
      </c>
      <c r="H240" s="10" t="str">
        <f t="shared" si="165"/>
        <v/>
      </c>
      <c r="I240" s="10" t="str">
        <f t="shared" si="165"/>
        <v/>
      </c>
      <c r="J240" s="10" t="str">
        <f t="shared" si="165"/>
        <v/>
      </c>
      <c r="K240" s="10" t="str">
        <f t="shared" si="165"/>
        <v/>
      </c>
      <c r="L240" s="10" t="str">
        <f t="shared" si="165"/>
        <v/>
      </c>
      <c r="M240" s="10" t="str">
        <f t="shared" si="165"/>
        <v/>
      </c>
      <c r="N240" s="10" t="str">
        <f t="shared" si="165"/>
        <v/>
      </c>
      <c r="O240" s="10" t="str">
        <f t="shared" si="165"/>
        <v/>
      </c>
      <c r="P240" s="16">
        <f t="shared" si="156"/>
        <v>0</v>
      </c>
    </row>
    <row r="241" spans="1:16" ht="16.05" customHeight="1" x14ac:dyDescent="0.2">
      <c r="A241" s="36"/>
      <c r="B241" s="36" t="s">
        <v>63</v>
      </c>
      <c r="C241" s="37" t="s">
        <v>21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16">
        <f t="shared" si="156"/>
        <v>0</v>
      </c>
    </row>
    <row r="242" spans="1:16" ht="16.05" customHeight="1" x14ac:dyDescent="0.2">
      <c r="A242" s="36"/>
      <c r="B242" s="36"/>
      <c r="C242" s="38" t="s">
        <v>22</v>
      </c>
      <c r="D242" s="10" t="str">
        <f t="shared" ref="D242:O242" si="166">IF(D241&lt;=0,"",D241/$P241%)</f>
        <v/>
      </c>
      <c r="E242" s="10" t="str">
        <f t="shared" si="166"/>
        <v/>
      </c>
      <c r="F242" s="10" t="str">
        <f t="shared" si="166"/>
        <v/>
      </c>
      <c r="G242" s="10" t="str">
        <f t="shared" si="166"/>
        <v/>
      </c>
      <c r="H242" s="10" t="str">
        <f t="shared" si="166"/>
        <v/>
      </c>
      <c r="I242" s="10" t="str">
        <f t="shared" si="166"/>
        <v/>
      </c>
      <c r="J242" s="10" t="str">
        <f t="shared" si="166"/>
        <v/>
      </c>
      <c r="K242" s="10" t="str">
        <f t="shared" si="166"/>
        <v/>
      </c>
      <c r="L242" s="10" t="str">
        <f t="shared" si="166"/>
        <v/>
      </c>
      <c r="M242" s="10" t="str">
        <f t="shared" si="166"/>
        <v/>
      </c>
      <c r="N242" s="10" t="str">
        <f t="shared" si="166"/>
        <v/>
      </c>
      <c r="O242" s="10" t="str">
        <f t="shared" si="166"/>
        <v/>
      </c>
      <c r="P242" s="16">
        <f t="shared" si="156"/>
        <v>0</v>
      </c>
    </row>
    <row r="243" spans="1:16" ht="16.05" customHeight="1" x14ac:dyDescent="0.2">
      <c r="A243" s="36"/>
      <c r="B243" s="36"/>
      <c r="C243" s="37" t="s">
        <v>23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16">
        <f t="shared" si="156"/>
        <v>0</v>
      </c>
    </row>
    <row r="244" spans="1:16" ht="16.05" customHeight="1" x14ac:dyDescent="0.2">
      <c r="A244" s="36"/>
      <c r="B244" s="36"/>
      <c r="C244" s="38" t="s">
        <v>22</v>
      </c>
      <c r="D244" s="10" t="str">
        <f t="shared" ref="D244:O244" si="167">IF(D243&lt;=0,"",D243/$P243%)</f>
        <v/>
      </c>
      <c r="E244" s="10" t="str">
        <f t="shared" si="167"/>
        <v/>
      </c>
      <c r="F244" s="10" t="str">
        <f t="shared" si="167"/>
        <v/>
      </c>
      <c r="G244" s="10" t="str">
        <f t="shared" si="167"/>
        <v/>
      </c>
      <c r="H244" s="10" t="str">
        <f t="shared" si="167"/>
        <v/>
      </c>
      <c r="I244" s="10" t="str">
        <f t="shared" si="167"/>
        <v/>
      </c>
      <c r="J244" s="10" t="str">
        <f t="shared" si="167"/>
        <v/>
      </c>
      <c r="K244" s="10" t="str">
        <f t="shared" si="167"/>
        <v/>
      </c>
      <c r="L244" s="10" t="str">
        <f t="shared" si="167"/>
        <v/>
      </c>
      <c r="M244" s="10" t="str">
        <f t="shared" si="167"/>
        <v/>
      </c>
      <c r="N244" s="10" t="str">
        <f t="shared" si="167"/>
        <v/>
      </c>
      <c r="O244" s="10" t="str">
        <f t="shared" si="167"/>
        <v/>
      </c>
      <c r="P244" s="16">
        <f t="shared" si="156"/>
        <v>0</v>
      </c>
    </row>
    <row r="245" spans="1:16" ht="16.05" customHeight="1" x14ac:dyDescent="0.2">
      <c r="A245" s="36"/>
      <c r="B245" s="36"/>
      <c r="C245" s="37" t="s">
        <v>24</v>
      </c>
      <c r="D245" s="9">
        <f>SUM(D243,D241)</f>
        <v>0</v>
      </c>
      <c r="E245" s="9">
        <f t="shared" ref="E245:O245" si="168">SUM(E243,E241)</f>
        <v>0</v>
      </c>
      <c r="F245" s="9">
        <f t="shared" si="168"/>
        <v>0</v>
      </c>
      <c r="G245" s="9">
        <f t="shared" si="168"/>
        <v>0</v>
      </c>
      <c r="H245" s="9">
        <f t="shared" si="168"/>
        <v>0</v>
      </c>
      <c r="I245" s="9">
        <f t="shared" si="168"/>
        <v>0</v>
      </c>
      <c r="J245" s="9">
        <f t="shared" si="168"/>
        <v>0</v>
      </c>
      <c r="K245" s="9">
        <f t="shared" si="168"/>
        <v>0</v>
      </c>
      <c r="L245" s="9">
        <f t="shared" si="168"/>
        <v>0</v>
      </c>
      <c r="M245" s="9">
        <f t="shared" si="168"/>
        <v>0</v>
      </c>
      <c r="N245" s="9">
        <f t="shared" si="168"/>
        <v>0</v>
      </c>
      <c r="O245" s="9">
        <f t="shared" si="168"/>
        <v>0</v>
      </c>
      <c r="P245" s="16">
        <f t="shared" si="156"/>
        <v>0</v>
      </c>
    </row>
    <row r="246" spans="1:16" ht="16.05" customHeight="1" x14ac:dyDescent="0.2">
      <c r="A246" s="36"/>
      <c r="B246" s="40"/>
      <c r="C246" s="38" t="s">
        <v>22</v>
      </c>
      <c r="D246" s="10" t="str">
        <f t="shared" ref="D246:O246" si="169">IF(D245&lt;=0,"",D245/$P245%)</f>
        <v/>
      </c>
      <c r="E246" s="10" t="str">
        <f t="shared" si="169"/>
        <v/>
      </c>
      <c r="F246" s="10" t="str">
        <f t="shared" si="169"/>
        <v/>
      </c>
      <c r="G246" s="10" t="str">
        <f t="shared" si="169"/>
        <v/>
      </c>
      <c r="H246" s="10" t="str">
        <f t="shared" si="169"/>
        <v/>
      </c>
      <c r="I246" s="10" t="str">
        <f t="shared" si="169"/>
        <v/>
      </c>
      <c r="J246" s="10" t="str">
        <f t="shared" si="169"/>
        <v/>
      </c>
      <c r="K246" s="10" t="str">
        <f t="shared" si="169"/>
        <v/>
      </c>
      <c r="L246" s="10" t="str">
        <f t="shared" si="169"/>
        <v/>
      </c>
      <c r="M246" s="10" t="str">
        <f t="shared" si="169"/>
        <v/>
      </c>
      <c r="N246" s="10" t="str">
        <f t="shared" si="169"/>
        <v/>
      </c>
      <c r="O246" s="10" t="str">
        <f t="shared" si="169"/>
        <v/>
      </c>
      <c r="P246" s="16">
        <f t="shared" si="156"/>
        <v>0</v>
      </c>
    </row>
    <row r="247" spans="1:16" ht="16.05" customHeight="1" x14ac:dyDescent="0.2">
      <c r="A247" s="36"/>
      <c r="B247" s="36" t="s">
        <v>64</v>
      </c>
      <c r="C247" s="37" t="s">
        <v>21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16">
        <f t="shared" si="156"/>
        <v>0</v>
      </c>
    </row>
    <row r="248" spans="1:16" ht="16.05" customHeight="1" x14ac:dyDescent="0.2">
      <c r="A248" s="36"/>
      <c r="B248" s="36"/>
      <c r="C248" s="38" t="s">
        <v>22</v>
      </c>
      <c r="D248" s="10" t="str">
        <f t="shared" ref="D248:O248" si="170">IF(D247&lt;=0,"",D247/$P247%)</f>
        <v/>
      </c>
      <c r="E248" s="10" t="str">
        <f t="shared" si="170"/>
        <v/>
      </c>
      <c r="F248" s="10" t="str">
        <f t="shared" si="170"/>
        <v/>
      </c>
      <c r="G248" s="10" t="str">
        <f t="shared" si="170"/>
        <v/>
      </c>
      <c r="H248" s="10" t="str">
        <f t="shared" si="170"/>
        <v/>
      </c>
      <c r="I248" s="10" t="str">
        <f t="shared" si="170"/>
        <v/>
      </c>
      <c r="J248" s="10" t="str">
        <f t="shared" si="170"/>
        <v/>
      </c>
      <c r="K248" s="10" t="str">
        <f t="shared" si="170"/>
        <v/>
      </c>
      <c r="L248" s="10" t="str">
        <f t="shared" si="170"/>
        <v/>
      </c>
      <c r="M248" s="10" t="str">
        <f t="shared" si="170"/>
        <v/>
      </c>
      <c r="N248" s="10" t="str">
        <f t="shared" si="170"/>
        <v/>
      </c>
      <c r="O248" s="10" t="str">
        <f t="shared" si="170"/>
        <v/>
      </c>
      <c r="P248" s="16">
        <f t="shared" si="156"/>
        <v>0</v>
      </c>
    </row>
    <row r="249" spans="1:16" ht="16.05" customHeight="1" x14ac:dyDescent="0.2">
      <c r="A249" s="36"/>
      <c r="B249" s="36"/>
      <c r="C249" s="37" t="s">
        <v>23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16">
        <f t="shared" si="156"/>
        <v>0</v>
      </c>
    </row>
    <row r="250" spans="1:16" ht="16.05" customHeight="1" x14ac:dyDescent="0.2">
      <c r="A250" s="36"/>
      <c r="B250" s="36"/>
      <c r="C250" s="38" t="s">
        <v>22</v>
      </c>
      <c r="D250" s="10" t="str">
        <f t="shared" ref="D250:O250" si="171">IF(D249&lt;=0,"",D249/$P249%)</f>
        <v/>
      </c>
      <c r="E250" s="10" t="str">
        <f t="shared" si="171"/>
        <v/>
      </c>
      <c r="F250" s="10" t="str">
        <f t="shared" si="171"/>
        <v/>
      </c>
      <c r="G250" s="10" t="str">
        <f t="shared" si="171"/>
        <v/>
      </c>
      <c r="H250" s="10" t="str">
        <f t="shared" si="171"/>
        <v/>
      </c>
      <c r="I250" s="10" t="str">
        <f t="shared" si="171"/>
        <v/>
      </c>
      <c r="J250" s="10" t="str">
        <f t="shared" si="171"/>
        <v/>
      </c>
      <c r="K250" s="10" t="str">
        <f t="shared" si="171"/>
        <v/>
      </c>
      <c r="L250" s="10" t="str">
        <f t="shared" si="171"/>
        <v/>
      </c>
      <c r="M250" s="10" t="str">
        <f t="shared" si="171"/>
        <v/>
      </c>
      <c r="N250" s="10" t="str">
        <f t="shared" si="171"/>
        <v/>
      </c>
      <c r="O250" s="10" t="str">
        <f t="shared" si="171"/>
        <v/>
      </c>
      <c r="P250" s="16">
        <f t="shared" si="156"/>
        <v>0</v>
      </c>
    </row>
    <row r="251" spans="1:16" ht="16.05" customHeight="1" x14ac:dyDescent="0.2">
      <c r="A251" s="36"/>
      <c r="B251" s="36"/>
      <c r="C251" s="37" t="s">
        <v>24</v>
      </c>
      <c r="D251" s="9">
        <f>SUM(D249,D247)</f>
        <v>0</v>
      </c>
      <c r="E251" s="9">
        <f t="shared" ref="E251:O251" si="172">SUM(E249,E247)</f>
        <v>0</v>
      </c>
      <c r="F251" s="9">
        <f t="shared" si="172"/>
        <v>0</v>
      </c>
      <c r="G251" s="9">
        <f t="shared" si="172"/>
        <v>0</v>
      </c>
      <c r="H251" s="9">
        <f t="shared" si="172"/>
        <v>0</v>
      </c>
      <c r="I251" s="9">
        <f t="shared" si="172"/>
        <v>0</v>
      </c>
      <c r="J251" s="9">
        <f t="shared" si="172"/>
        <v>0</v>
      </c>
      <c r="K251" s="9">
        <f t="shared" si="172"/>
        <v>0</v>
      </c>
      <c r="L251" s="9">
        <f t="shared" si="172"/>
        <v>0</v>
      </c>
      <c r="M251" s="9">
        <f t="shared" si="172"/>
        <v>0</v>
      </c>
      <c r="N251" s="9">
        <f t="shared" si="172"/>
        <v>0</v>
      </c>
      <c r="O251" s="9">
        <f t="shared" si="172"/>
        <v>0</v>
      </c>
      <c r="P251" s="16">
        <f t="shared" si="156"/>
        <v>0</v>
      </c>
    </row>
    <row r="252" spans="1:16" ht="16.05" customHeight="1" x14ac:dyDescent="0.2">
      <c r="A252" s="36"/>
      <c r="B252" s="40"/>
      <c r="C252" s="38" t="s">
        <v>22</v>
      </c>
      <c r="D252" s="10" t="str">
        <f t="shared" ref="D252:O252" si="173">IF(D251&lt;=0,"",D251/$P251%)</f>
        <v/>
      </c>
      <c r="E252" s="10" t="str">
        <f t="shared" si="173"/>
        <v/>
      </c>
      <c r="F252" s="10" t="str">
        <f t="shared" si="173"/>
        <v/>
      </c>
      <c r="G252" s="10" t="str">
        <f t="shared" si="173"/>
        <v/>
      </c>
      <c r="H252" s="10" t="str">
        <f t="shared" si="173"/>
        <v/>
      </c>
      <c r="I252" s="10" t="str">
        <f t="shared" si="173"/>
        <v/>
      </c>
      <c r="J252" s="10" t="str">
        <f t="shared" si="173"/>
        <v/>
      </c>
      <c r="K252" s="10" t="str">
        <f t="shared" si="173"/>
        <v/>
      </c>
      <c r="L252" s="10" t="str">
        <f t="shared" si="173"/>
        <v/>
      </c>
      <c r="M252" s="10" t="str">
        <f t="shared" si="173"/>
        <v/>
      </c>
      <c r="N252" s="10" t="str">
        <f t="shared" si="173"/>
        <v/>
      </c>
      <c r="O252" s="10" t="str">
        <f t="shared" si="173"/>
        <v/>
      </c>
      <c r="P252" s="16">
        <f t="shared" si="156"/>
        <v>0</v>
      </c>
    </row>
    <row r="253" spans="1:16" ht="16.05" customHeight="1" x14ac:dyDescent="0.2">
      <c r="A253" s="36"/>
      <c r="B253" s="36" t="s">
        <v>65</v>
      </c>
      <c r="C253" s="37" t="s">
        <v>21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16">
        <f t="shared" si="156"/>
        <v>0</v>
      </c>
    </row>
    <row r="254" spans="1:16" ht="16.05" customHeight="1" x14ac:dyDescent="0.2">
      <c r="A254" s="36"/>
      <c r="B254" s="36"/>
      <c r="C254" s="38" t="s">
        <v>22</v>
      </c>
      <c r="D254" s="10" t="str">
        <f t="shared" ref="D254:O254" si="174">IF(D253&lt;=0,"",D253/$P253%)</f>
        <v/>
      </c>
      <c r="E254" s="10" t="str">
        <f t="shared" si="174"/>
        <v/>
      </c>
      <c r="F254" s="10" t="str">
        <f t="shared" si="174"/>
        <v/>
      </c>
      <c r="G254" s="10" t="str">
        <f t="shared" si="174"/>
        <v/>
      </c>
      <c r="H254" s="10" t="str">
        <f t="shared" si="174"/>
        <v/>
      </c>
      <c r="I254" s="10" t="str">
        <f t="shared" si="174"/>
        <v/>
      </c>
      <c r="J254" s="10" t="str">
        <f t="shared" si="174"/>
        <v/>
      </c>
      <c r="K254" s="10" t="str">
        <f t="shared" si="174"/>
        <v/>
      </c>
      <c r="L254" s="10" t="str">
        <f t="shared" si="174"/>
        <v/>
      </c>
      <c r="M254" s="10" t="str">
        <f t="shared" si="174"/>
        <v/>
      </c>
      <c r="N254" s="10" t="str">
        <f t="shared" si="174"/>
        <v/>
      </c>
      <c r="O254" s="10" t="str">
        <f t="shared" si="174"/>
        <v/>
      </c>
      <c r="P254" s="16">
        <f t="shared" si="156"/>
        <v>0</v>
      </c>
    </row>
    <row r="255" spans="1:16" ht="16.05" customHeight="1" x14ac:dyDescent="0.2">
      <c r="A255" s="36"/>
      <c r="B255" s="36"/>
      <c r="C255" s="37" t="s">
        <v>23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16">
        <f t="shared" si="156"/>
        <v>0</v>
      </c>
    </row>
    <row r="256" spans="1:16" ht="16.05" customHeight="1" x14ac:dyDescent="0.2">
      <c r="A256" s="36"/>
      <c r="B256" s="36"/>
      <c r="C256" s="38" t="s">
        <v>22</v>
      </c>
      <c r="D256" s="10" t="str">
        <f t="shared" ref="D256:O256" si="175">IF(D255&lt;=0,"",D255/$P255%)</f>
        <v/>
      </c>
      <c r="E256" s="10" t="str">
        <f t="shared" si="175"/>
        <v/>
      </c>
      <c r="F256" s="10" t="str">
        <f t="shared" si="175"/>
        <v/>
      </c>
      <c r="G256" s="10" t="str">
        <f t="shared" si="175"/>
        <v/>
      </c>
      <c r="H256" s="10" t="str">
        <f t="shared" si="175"/>
        <v/>
      </c>
      <c r="I256" s="10" t="str">
        <f t="shared" si="175"/>
        <v/>
      </c>
      <c r="J256" s="10" t="str">
        <f t="shared" si="175"/>
        <v/>
      </c>
      <c r="K256" s="10" t="str">
        <f t="shared" si="175"/>
        <v/>
      </c>
      <c r="L256" s="10" t="str">
        <f t="shared" si="175"/>
        <v/>
      </c>
      <c r="M256" s="10" t="str">
        <f t="shared" si="175"/>
        <v/>
      </c>
      <c r="N256" s="10" t="str">
        <f t="shared" si="175"/>
        <v/>
      </c>
      <c r="O256" s="10" t="str">
        <f t="shared" si="175"/>
        <v/>
      </c>
      <c r="P256" s="16">
        <f t="shared" si="156"/>
        <v>0</v>
      </c>
    </row>
    <row r="257" spans="1:16" ht="16.05" customHeight="1" x14ac:dyDescent="0.2">
      <c r="A257" s="36"/>
      <c r="B257" s="36"/>
      <c r="C257" s="37" t="s">
        <v>24</v>
      </c>
      <c r="D257" s="9">
        <f>SUM(D255,D253)</f>
        <v>0</v>
      </c>
      <c r="E257" s="9">
        <f t="shared" ref="E257:O257" si="176">SUM(E255,E253)</f>
        <v>0</v>
      </c>
      <c r="F257" s="9">
        <f t="shared" si="176"/>
        <v>0</v>
      </c>
      <c r="G257" s="9">
        <f t="shared" si="176"/>
        <v>0</v>
      </c>
      <c r="H257" s="9">
        <f t="shared" si="176"/>
        <v>0</v>
      </c>
      <c r="I257" s="9">
        <f t="shared" si="176"/>
        <v>0</v>
      </c>
      <c r="J257" s="9">
        <f t="shared" si="176"/>
        <v>0</v>
      </c>
      <c r="K257" s="9">
        <f t="shared" si="176"/>
        <v>0</v>
      </c>
      <c r="L257" s="9">
        <f t="shared" si="176"/>
        <v>0</v>
      </c>
      <c r="M257" s="9">
        <f t="shared" si="176"/>
        <v>0</v>
      </c>
      <c r="N257" s="9">
        <f t="shared" si="176"/>
        <v>0</v>
      </c>
      <c r="O257" s="9">
        <f t="shared" si="176"/>
        <v>0</v>
      </c>
      <c r="P257" s="16">
        <f t="shared" si="156"/>
        <v>0</v>
      </c>
    </row>
    <row r="258" spans="1:16" ht="16.05" customHeight="1" x14ac:dyDescent="0.2">
      <c r="A258" s="36"/>
      <c r="B258" s="40"/>
      <c r="C258" s="38" t="s">
        <v>22</v>
      </c>
      <c r="D258" s="10" t="str">
        <f t="shared" ref="D258:O258" si="177">IF(D257&lt;=0,"",D257/$P257%)</f>
        <v/>
      </c>
      <c r="E258" s="10" t="str">
        <f t="shared" si="177"/>
        <v/>
      </c>
      <c r="F258" s="10" t="str">
        <f t="shared" si="177"/>
        <v/>
      </c>
      <c r="G258" s="10" t="str">
        <f t="shared" si="177"/>
        <v/>
      </c>
      <c r="H258" s="10" t="str">
        <f t="shared" si="177"/>
        <v/>
      </c>
      <c r="I258" s="10" t="str">
        <f t="shared" si="177"/>
        <v/>
      </c>
      <c r="J258" s="10" t="str">
        <f t="shared" si="177"/>
        <v/>
      </c>
      <c r="K258" s="10" t="str">
        <f t="shared" si="177"/>
        <v/>
      </c>
      <c r="L258" s="10" t="str">
        <f t="shared" si="177"/>
        <v/>
      </c>
      <c r="M258" s="10" t="str">
        <f t="shared" si="177"/>
        <v/>
      </c>
      <c r="N258" s="10" t="str">
        <f t="shared" si="177"/>
        <v/>
      </c>
      <c r="O258" s="10" t="str">
        <f t="shared" si="177"/>
        <v/>
      </c>
      <c r="P258" s="16">
        <f t="shared" si="156"/>
        <v>0</v>
      </c>
    </row>
    <row r="259" spans="1:16" ht="16.05" customHeight="1" x14ac:dyDescent="0.2">
      <c r="A259" s="36"/>
      <c r="B259" s="36" t="s">
        <v>66</v>
      </c>
      <c r="C259" s="37" t="s">
        <v>21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16">
        <f t="shared" si="156"/>
        <v>0</v>
      </c>
    </row>
    <row r="260" spans="1:16" ht="16.05" customHeight="1" x14ac:dyDescent="0.2">
      <c r="A260" s="36"/>
      <c r="B260" s="36"/>
      <c r="C260" s="38" t="s">
        <v>22</v>
      </c>
      <c r="D260" s="10" t="str">
        <f t="shared" ref="D260:O260" si="178">IF(D259&lt;=0,"",D259/$P259%)</f>
        <v/>
      </c>
      <c r="E260" s="10" t="str">
        <f t="shared" si="178"/>
        <v/>
      </c>
      <c r="F260" s="10" t="str">
        <f t="shared" si="178"/>
        <v/>
      </c>
      <c r="G260" s="10" t="str">
        <f t="shared" si="178"/>
        <v/>
      </c>
      <c r="H260" s="10" t="str">
        <f t="shared" si="178"/>
        <v/>
      </c>
      <c r="I260" s="10" t="str">
        <f t="shared" si="178"/>
        <v/>
      </c>
      <c r="J260" s="10" t="str">
        <f t="shared" si="178"/>
        <v/>
      </c>
      <c r="K260" s="10" t="str">
        <f t="shared" si="178"/>
        <v/>
      </c>
      <c r="L260" s="10" t="str">
        <f t="shared" si="178"/>
        <v/>
      </c>
      <c r="M260" s="10" t="str">
        <f t="shared" si="178"/>
        <v/>
      </c>
      <c r="N260" s="10" t="str">
        <f t="shared" si="178"/>
        <v/>
      </c>
      <c r="O260" s="10" t="str">
        <f t="shared" si="178"/>
        <v/>
      </c>
      <c r="P260" s="16">
        <f t="shared" si="156"/>
        <v>0</v>
      </c>
    </row>
    <row r="261" spans="1:16" ht="16.05" customHeight="1" x14ac:dyDescent="0.2">
      <c r="A261" s="36"/>
      <c r="B261" s="36"/>
      <c r="C261" s="37" t="s">
        <v>23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16">
        <f t="shared" si="156"/>
        <v>0</v>
      </c>
    </row>
    <row r="262" spans="1:16" ht="16.05" customHeight="1" x14ac:dyDescent="0.2">
      <c r="A262" s="36"/>
      <c r="B262" s="36"/>
      <c r="C262" s="38" t="s">
        <v>22</v>
      </c>
      <c r="D262" s="10" t="str">
        <f t="shared" ref="D262:O262" si="179">IF(D261&lt;=0,"",D261/$P261%)</f>
        <v/>
      </c>
      <c r="E262" s="10" t="str">
        <f t="shared" si="179"/>
        <v/>
      </c>
      <c r="F262" s="10" t="str">
        <f t="shared" si="179"/>
        <v/>
      </c>
      <c r="G262" s="10" t="str">
        <f t="shared" si="179"/>
        <v/>
      </c>
      <c r="H262" s="10" t="str">
        <f t="shared" si="179"/>
        <v/>
      </c>
      <c r="I262" s="10" t="str">
        <f t="shared" si="179"/>
        <v/>
      </c>
      <c r="J262" s="10" t="str">
        <f t="shared" si="179"/>
        <v/>
      </c>
      <c r="K262" s="10" t="str">
        <f t="shared" si="179"/>
        <v/>
      </c>
      <c r="L262" s="10" t="str">
        <f t="shared" si="179"/>
        <v/>
      </c>
      <c r="M262" s="10" t="str">
        <f t="shared" si="179"/>
        <v/>
      </c>
      <c r="N262" s="10" t="str">
        <f t="shared" si="179"/>
        <v/>
      </c>
      <c r="O262" s="10" t="str">
        <f t="shared" si="179"/>
        <v/>
      </c>
      <c r="P262" s="16">
        <f t="shared" si="156"/>
        <v>0</v>
      </c>
    </row>
    <row r="263" spans="1:16" ht="16.05" customHeight="1" x14ac:dyDescent="0.2">
      <c r="A263" s="36"/>
      <c r="B263" s="36"/>
      <c r="C263" s="37" t="s">
        <v>24</v>
      </c>
      <c r="D263" s="9">
        <f>SUM(D261,D259)</f>
        <v>0</v>
      </c>
      <c r="E263" s="9">
        <f t="shared" ref="E263:O263" si="180">SUM(E261,E259)</f>
        <v>0</v>
      </c>
      <c r="F263" s="9">
        <f t="shared" si="180"/>
        <v>0</v>
      </c>
      <c r="G263" s="9">
        <f t="shared" si="180"/>
        <v>0</v>
      </c>
      <c r="H263" s="9">
        <f t="shared" si="180"/>
        <v>0</v>
      </c>
      <c r="I263" s="9">
        <f t="shared" si="180"/>
        <v>0</v>
      </c>
      <c r="J263" s="9">
        <f t="shared" si="180"/>
        <v>0</v>
      </c>
      <c r="K263" s="9">
        <f t="shared" si="180"/>
        <v>0</v>
      </c>
      <c r="L263" s="9">
        <f t="shared" si="180"/>
        <v>0</v>
      </c>
      <c r="M263" s="9">
        <f t="shared" si="180"/>
        <v>0</v>
      </c>
      <c r="N263" s="9">
        <f t="shared" si="180"/>
        <v>0</v>
      </c>
      <c r="O263" s="9">
        <f t="shared" si="180"/>
        <v>0</v>
      </c>
      <c r="P263" s="16">
        <f t="shared" si="156"/>
        <v>0</v>
      </c>
    </row>
    <row r="264" spans="1:16" ht="16.05" customHeight="1" x14ac:dyDescent="0.2">
      <c r="A264" s="36"/>
      <c r="B264" s="40"/>
      <c r="C264" s="38" t="s">
        <v>22</v>
      </c>
      <c r="D264" s="10" t="str">
        <f t="shared" ref="D264:O264" si="181">IF(D263&lt;=0,"",D263/$P263%)</f>
        <v/>
      </c>
      <c r="E264" s="10" t="str">
        <f t="shared" si="181"/>
        <v/>
      </c>
      <c r="F264" s="10" t="str">
        <f t="shared" si="181"/>
        <v/>
      </c>
      <c r="G264" s="10" t="str">
        <f t="shared" si="181"/>
        <v/>
      </c>
      <c r="H264" s="10" t="str">
        <f t="shared" si="181"/>
        <v/>
      </c>
      <c r="I264" s="10" t="str">
        <f t="shared" si="181"/>
        <v/>
      </c>
      <c r="J264" s="10" t="str">
        <f t="shared" si="181"/>
        <v/>
      </c>
      <c r="K264" s="10" t="str">
        <f t="shared" si="181"/>
        <v/>
      </c>
      <c r="L264" s="10" t="str">
        <f t="shared" si="181"/>
        <v/>
      </c>
      <c r="M264" s="10" t="str">
        <f t="shared" si="181"/>
        <v/>
      </c>
      <c r="N264" s="10" t="str">
        <f t="shared" si="181"/>
        <v/>
      </c>
      <c r="O264" s="10" t="str">
        <f t="shared" si="181"/>
        <v/>
      </c>
      <c r="P264" s="16">
        <f t="shared" si="156"/>
        <v>0</v>
      </c>
    </row>
    <row r="265" spans="1:16" ht="16.05" customHeight="1" x14ac:dyDescent="0.2">
      <c r="A265" s="36"/>
      <c r="B265" s="36" t="s">
        <v>67</v>
      </c>
      <c r="C265" s="37" t="s">
        <v>21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16">
        <f t="shared" si="156"/>
        <v>0</v>
      </c>
    </row>
    <row r="266" spans="1:16" ht="16.05" customHeight="1" x14ac:dyDescent="0.2">
      <c r="A266" s="36"/>
      <c r="B266" s="36"/>
      <c r="C266" s="38" t="s">
        <v>22</v>
      </c>
      <c r="D266" s="10" t="str">
        <f t="shared" ref="D266:O266" si="182">IF(D265&lt;=0,"",D265/$P265%)</f>
        <v/>
      </c>
      <c r="E266" s="10" t="str">
        <f t="shared" si="182"/>
        <v/>
      </c>
      <c r="F266" s="10" t="str">
        <f t="shared" si="182"/>
        <v/>
      </c>
      <c r="G266" s="10" t="str">
        <f t="shared" si="182"/>
        <v/>
      </c>
      <c r="H266" s="10" t="str">
        <f t="shared" si="182"/>
        <v/>
      </c>
      <c r="I266" s="10" t="str">
        <f t="shared" si="182"/>
        <v/>
      </c>
      <c r="J266" s="10" t="str">
        <f t="shared" si="182"/>
        <v/>
      </c>
      <c r="K266" s="10" t="str">
        <f t="shared" si="182"/>
        <v/>
      </c>
      <c r="L266" s="10" t="str">
        <f t="shared" si="182"/>
        <v/>
      </c>
      <c r="M266" s="10" t="str">
        <f t="shared" si="182"/>
        <v/>
      </c>
      <c r="N266" s="10" t="str">
        <f t="shared" si="182"/>
        <v/>
      </c>
      <c r="O266" s="10" t="str">
        <f t="shared" si="182"/>
        <v/>
      </c>
      <c r="P266" s="16">
        <f t="shared" si="156"/>
        <v>0</v>
      </c>
    </row>
    <row r="267" spans="1:16" ht="16.05" customHeight="1" x14ac:dyDescent="0.2">
      <c r="A267" s="36"/>
      <c r="B267" s="36"/>
      <c r="C267" s="37" t="s">
        <v>23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16">
        <f t="shared" si="156"/>
        <v>0</v>
      </c>
    </row>
    <row r="268" spans="1:16" ht="16.05" customHeight="1" x14ac:dyDescent="0.2">
      <c r="A268" s="36"/>
      <c r="B268" s="36"/>
      <c r="C268" s="38" t="s">
        <v>22</v>
      </c>
      <c r="D268" s="10" t="str">
        <f t="shared" ref="D268:O268" si="183">IF(D267&lt;=0,"",D267/$P267%)</f>
        <v/>
      </c>
      <c r="E268" s="10" t="str">
        <f t="shared" si="183"/>
        <v/>
      </c>
      <c r="F268" s="10" t="str">
        <f t="shared" si="183"/>
        <v/>
      </c>
      <c r="G268" s="10" t="str">
        <f t="shared" si="183"/>
        <v/>
      </c>
      <c r="H268" s="10" t="str">
        <f t="shared" si="183"/>
        <v/>
      </c>
      <c r="I268" s="10" t="str">
        <f t="shared" si="183"/>
        <v/>
      </c>
      <c r="J268" s="10" t="str">
        <f t="shared" si="183"/>
        <v/>
      </c>
      <c r="K268" s="10" t="str">
        <f t="shared" si="183"/>
        <v/>
      </c>
      <c r="L268" s="10" t="str">
        <f t="shared" si="183"/>
        <v/>
      </c>
      <c r="M268" s="10" t="str">
        <f t="shared" si="183"/>
        <v/>
      </c>
      <c r="N268" s="10" t="str">
        <f t="shared" si="183"/>
        <v/>
      </c>
      <c r="O268" s="10" t="str">
        <f t="shared" si="183"/>
        <v/>
      </c>
      <c r="P268" s="16">
        <f t="shared" si="156"/>
        <v>0</v>
      </c>
    </row>
    <row r="269" spans="1:16" ht="16.05" customHeight="1" x14ac:dyDescent="0.2">
      <c r="A269" s="36"/>
      <c r="B269" s="36"/>
      <c r="C269" s="37" t="s">
        <v>24</v>
      </c>
      <c r="D269" s="9">
        <f>SUM(D267,D265)</f>
        <v>0</v>
      </c>
      <c r="E269" s="9">
        <f t="shared" ref="E269:O269" si="184">SUM(E267,E265)</f>
        <v>0</v>
      </c>
      <c r="F269" s="9">
        <f t="shared" si="184"/>
        <v>0</v>
      </c>
      <c r="G269" s="9">
        <f t="shared" si="184"/>
        <v>0</v>
      </c>
      <c r="H269" s="9">
        <f t="shared" si="184"/>
        <v>0</v>
      </c>
      <c r="I269" s="9">
        <f t="shared" si="184"/>
        <v>0</v>
      </c>
      <c r="J269" s="9">
        <f t="shared" si="184"/>
        <v>0</v>
      </c>
      <c r="K269" s="9">
        <f t="shared" si="184"/>
        <v>0</v>
      </c>
      <c r="L269" s="9">
        <f t="shared" si="184"/>
        <v>0</v>
      </c>
      <c r="M269" s="9">
        <f t="shared" si="184"/>
        <v>0</v>
      </c>
      <c r="N269" s="9">
        <f t="shared" si="184"/>
        <v>0</v>
      </c>
      <c r="O269" s="9">
        <f t="shared" si="184"/>
        <v>0</v>
      </c>
      <c r="P269" s="16">
        <f t="shared" si="156"/>
        <v>0</v>
      </c>
    </row>
    <row r="270" spans="1:16" ht="16.05" customHeight="1" x14ac:dyDescent="0.2">
      <c r="A270" s="36"/>
      <c r="B270" s="40"/>
      <c r="C270" s="38" t="s">
        <v>22</v>
      </c>
      <c r="D270" s="10" t="str">
        <f t="shared" ref="D270:O270" si="185">IF(D269&lt;=0,"",D269/$P269%)</f>
        <v/>
      </c>
      <c r="E270" s="10" t="str">
        <f t="shared" si="185"/>
        <v/>
      </c>
      <c r="F270" s="10" t="str">
        <f t="shared" si="185"/>
        <v/>
      </c>
      <c r="G270" s="10" t="str">
        <f t="shared" si="185"/>
        <v/>
      </c>
      <c r="H270" s="10" t="str">
        <f t="shared" si="185"/>
        <v/>
      </c>
      <c r="I270" s="10" t="str">
        <f t="shared" si="185"/>
        <v/>
      </c>
      <c r="J270" s="10" t="str">
        <f t="shared" si="185"/>
        <v/>
      </c>
      <c r="K270" s="10" t="str">
        <f t="shared" si="185"/>
        <v/>
      </c>
      <c r="L270" s="10" t="str">
        <f t="shared" si="185"/>
        <v/>
      </c>
      <c r="M270" s="10" t="str">
        <f t="shared" si="185"/>
        <v/>
      </c>
      <c r="N270" s="10" t="str">
        <f t="shared" si="185"/>
        <v/>
      </c>
      <c r="O270" s="10" t="str">
        <f t="shared" si="185"/>
        <v/>
      </c>
      <c r="P270" s="16">
        <f t="shared" si="156"/>
        <v>0</v>
      </c>
    </row>
    <row r="271" spans="1:16" ht="16.05" customHeight="1" x14ac:dyDescent="0.2">
      <c r="A271" s="36"/>
      <c r="B271" s="36" t="s">
        <v>68</v>
      </c>
      <c r="C271" s="37" t="s">
        <v>21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16">
        <f t="shared" si="156"/>
        <v>0</v>
      </c>
    </row>
    <row r="272" spans="1:16" ht="16.05" customHeight="1" x14ac:dyDescent="0.2">
      <c r="A272" s="36"/>
      <c r="B272" s="36"/>
      <c r="C272" s="38" t="s">
        <v>22</v>
      </c>
      <c r="D272" s="10" t="str">
        <f t="shared" ref="D272:O272" si="186">IF(D271&lt;=0,"",D271/$P271%)</f>
        <v/>
      </c>
      <c r="E272" s="10" t="str">
        <f t="shared" si="186"/>
        <v/>
      </c>
      <c r="F272" s="10" t="str">
        <f t="shared" si="186"/>
        <v/>
      </c>
      <c r="G272" s="10" t="str">
        <f t="shared" si="186"/>
        <v/>
      </c>
      <c r="H272" s="10" t="str">
        <f t="shared" si="186"/>
        <v/>
      </c>
      <c r="I272" s="10" t="str">
        <f t="shared" si="186"/>
        <v/>
      </c>
      <c r="J272" s="10" t="str">
        <f t="shared" si="186"/>
        <v/>
      </c>
      <c r="K272" s="10" t="str">
        <f t="shared" si="186"/>
        <v/>
      </c>
      <c r="L272" s="10" t="str">
        <f t="shared" si="186"/>
        <v/>
      </c>
      <c r="M272" s="10" t="str">
        <f t="shared" si="186"/>
        <v/>
      </c>
      <c r="N272" s="10" t="str">
        <f t="shared" si="186"/>
        <v/>
      </c>
      <c r="O272" s="10" t="str">
        <f t="shared" si="186"/>
        <v/>
      </c>
      <c r="P272" s="16">
        <f t="shared" si="156"/>
        <v>0</v>
      </c>
    </row>
    <row r="273" spans="1:16" ht="16.05" customHeight="1" x14ac:dyDescent="0.2">
      <c r="A273" s="36"/>
      <c r="B273" s="36"/>
      <c r="C273" s="37" t="s">
        <v>23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16">
        <f t="shared" si="156"/>
        <v>0</v>
      </c>
    </row>
    <row r="274" spans="1:16" ht="16.05" customHeight="1" x14ac:dyDescent="0.2">
      <c r="A274" s="36"/>
      <c r="B274" s="36"/>
      <c r="C274" s="38" t="s">
        <v>22</v>
      </c>
      <c r="D274" s="10" t="str">
        <f t="shared" ref="D274:O274" si="187">IF(D273&lt;=0,"",D273/$P273%)</f>
        <v/>
      </c>
      <c r="E274" s="10" t="str">
        <f t="shared" si="187"/>
        <v/>
      </c>
      <c r="F274" s="10" t="str">
        <f t="shared" si="187"/>
        <v/>
      </c>
      <c r="G274" s="10" t="str">
        <f t="shared" si="187"/>
        <v/>
      </c>
      <c r="H274" s="10" t="str">
        <f t="shared" si="187"/>
        <v/>
      </c>
      <c r="I274" s="10" t="str">
        <f t="shared" si="187"/>
        <v/>
      </c>
      <c r="J274" s="10" t="str">
        <f t="shared" si="187"/>
        <v/>
      </c>
      <c r="K274" s="10" t="str">
        <f t="shared" si="187"/>
        <v/>
      </c>
      <c r="L274" s="10" t="str">
        <f t="shared" si="187"/>
        <v/>
      </c>
      <c r="M274" s="10" t="str">
        <f t="shared" si="187"/>
        <v/>
      </c>
      <c r="N274" s="10" t="str">
        <f t="shared" si="187"/>
        <v/>
      </c>
      <c r="O274" s="10" t="str">
        <f t="shared" si="187"/>
        <v/>
      </c>
      <c r="P274" s="16">
        <f t="shared" si="156"/>
        <v>0</v>
      </c>
    </row>
    <row r="275" spans="1:16" ht="16.05" customHeight="1" x14ac:dyDescent="0.2">
      <c r="A275" s="36"/>
      <c r="B275" s="36"/>
      <c r="C275" s="37" t="s">
        <v>24</v>
      </c>
      <c r="D275" s="9">
        <f>SUM(D273,D271)</f>
        <v>0</v>
      </c>
      <c r="E275" s="9">
        <f t="shared" ref="E275:O275" si="188">SUM(E273,E271)</f>
        <v>0</v>
      </c>
      <c r="F275" s="9">
        <f t="shared" si="188"/>
        <v>0</v>
      </c>
      <c r="G275" s="9">
        <f t="shared" si="188"/>
        <v>0</v>
      </c>
      <c r="H275" s="9">
        <f t="shared" si="188"/>
        <v>0</v>
      </c>
      <c r="I275" s="9">
        <f t="shared" si="188"/>
        <v>0</v>
      </c>
      <c r="J275" s="9">
        <f t="shared" si="188"/>
        <v>0</v>
      </c>
      <c r="K275" s="9">
        <f t="shared" si="188"/>
        <v>0</v>
      </c>
      <c r="L275" s="9">
        <f t="shared" si="188"/>
        <v>0</v>
      </c>
      <c r="M275" s="9">
        <f t="shared" si="188"/>
        <v>0</v>
      </c>
      <c r="N275" s="9">
        <f t="shared" si="188"/>
        <v>0</v>
      </c>
      <c r="O275" s="9">
        <f t="shared" si="188"/>
        <v>0</v>
      </c>
      <c r="P275" s="16">
        <f t="shared" si="156"/>
        <v>0</v>
      </c>
    </row>
    <row r="276" spans="1:16" ht="16.05" customHeight="1" x14ac:dyDescent="0.2">
      <c r="A276" s="36"/>
      <c r="B276" s="40"/>
      <c r="C276" s="38" t="s">
        <v>22</v>
      </c>
      <c r="D276" s="10" t="str">
        <f t="shared" ref="D276:O276" si="189">IF(D275&lt;=0,"",D275/$P275%)</f>
        <v/>
      </c>
      <c r="E276" s="10" t="str">
        <f t="shared" si="189"/>
        <v/>
      </c>
      <c r="F276" s="10" t="str">
        <f t="shared" si="189"/>
        <v/>
      </c>
      <c r="G276" s="10" t="str">
        <f t="shared" si="189"/>
        <v/>
      </c>
      <c r="H276" s="10" t="str">
        <f t="shared" si="189"/>
        <v/>
      </c>
      <c r="I276" s="10" t="str">
        <f t="shared" si="189"/>
        <v/>
      </c>
      <c r="J276" s="10" t="str">
        <f t="shared" si="189"/>
        <v/>
      </c>
      <c r="K276" s="10" t="str">
        <f t="shared" si="189"/>
        <v/>
      </c>
      <c r="L276" s="10" t="str">
        <f t="shared" si="189"/>
        <v/>
      </c>
      <c r="M276" s="10" t="str">
        <f t="shared" si="189"/>
        <v/>
      </c>
      <c r="N276" s="10" t="str">
        <f t="shared" si="189"/>
        <v/>
      </c>
      <c r="O276" s="10" t="str">
        <f t="shared" si="189"/>
        <v/>
      </c>
      <c r="P276" s="16">
        <f t="shared" si="156"/>
        <v>0</v>
      </c>
    </row>
    <row r="277" spans="1:16" ht="16.05" customHeight="1" x14ac:dyDescent="0.2">
      <c r="A277" s="36"/>
      <c r="B277" s="36" t="s">
        <v>69</v>
      </c>
      <c r="C277" s="37" t="s">
        <v>21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8">
        <v>1.1000000000000001</v>
      </c>
      <c r="J277" s="8">
        <v>5.4</v>
      </c>
      <c r="K277" s="8">
        <v>0.1</v>
      </c>
      <c r="L277" s="8">
        <v>0</v>
      </c>
      <c r="M277" s="8">
        <v>0</v>
      </c>
      <c r="N277" s="8">
        <v>0</v>
      </c>
      <c r="O277" s="8">
        <v>0</v>
      </c>
      <c r="P277" s="16">
        <f t="shared" si="156"/>
        <v>6.6</v>
      </c>
    </row>
    <row r="278" spans="1:16" ht="16.05" customHeight="1" x14ac:dyDescent="0.2">
      <c r="A278" s="36"/>
      <c r="B278" s="36"/>
      <c r="C278" s="38" t="s">
        <v>22</v>
      </c>
      <c r="D278" s="10" t="str">
        <f t="shared" ref="D278:O278" si="190">IF(D277&lt;=0,"",D277/$P277%)</f>
        <v/>
      </c>
      <c r="E278" s="10" t="str">
        <f t="shared" si="190"/>
        <v/>
      </c>
      <c r="F278" s="10" t="str">
        <f t="shared" si="190"/>
        <v/>
      </c>
      <c r="G278" s="10" t="str">
        <f t="shared" si="190"/>
        <v/>
      </c>
      <c r="H278" s="10" t="str">
        <f t="shared" si="190"/>
        <v/>
      </c>
      <c r="I278" s="10">
        <f t="shared" si="190"/>
        <v>16.666666666666668</v>
      </c>
      <c r="J278" s="10">
        <f t="shared" si="190"/>
        <v>81.818181818181813</v>
      </c>
      <c r="K278" s="10">
        <f t="shared" si="190"/>
        <v>1.5151515151515151</v>
      </c>
      <c r="L278" s="10" t="str">
        <f t="shared" si="190"/>
        <v/>
      </c>
      <c r="M278" s="10" t="str">
        <f t="shared" si="190"/>
        <v/>
      </c>
      <c r="N278" s="10" t="str">
        <f t="shared" si="190"/>
        <v/>
      </c>
      <c r="O278" s="10" t="str">
        <f t="shared" si="190"/>
        <v/>
      </c>
      <c r="P278" s="16">
        <f t="shared" si="156"/>
        <v>100</v>
      </c>
    </row>
    <row r="279" spans="1:16" ht="16.05" customHeight="1" x14ac:dyDescent="0.2">
      <c r="A279" s="36"/>
      <c r="B279" s="36"/>
      <c r="C279" s="37" t="s">
        <v>23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16">
        <f t="shared" si="156"/>
        <v>0</v>
      </c>
    </row>
    <row r="280" spans="1:16" ht="16.05" customHeight="1" x14ac:dyDescent="0.2">
      <c r="A280" s="36"/>
      <c r="B280" s="36"/>
      <c r="C280" s="38" t="s">
        <v>22</v>
      </c>
      <c r="D280" s="10" t="str">
        <f t="shared" ref="D280:O280" si="191">IF(D279&lt;=0,"",D279/$P279%)</f>
        <v/>
      </c>
      <c r="E280" s="10" t="str">
        <f t="shared" si="191"/>
        <v/>
      </c>
      <c r="F280" s="10" t="str">
        <f t="shared" si="191"/>
        <v/>
      </c>
      <c r="G280" s="10" t="str">
        <f t="shared" si="191"/>
        <v/>
      </c>
      <c r="H280" s="10" t="str">
        <f t="shared" si="191"/>
        <v/>
      </c>
      <c r="I280" s="10" t="str">
        <f t="shared" si="191"/>
        <v/>
      </c>
      <c r="J280" s="10" t="str">
        <f t="shared" si="191"/>
        <v/>
      </c>
      <c r="K280" s="10" t="str">
        <f t="shared" si="191"/>
        <v/>
      </c>
      <c r="L280" s="10" t="str">
        <f t="shared" si="191"/>
        <v/>
      </c>
      <c r="M280" s="10" t="str">
        <f t="shared" si="191"/>
        <v/>
      </c>
      <c r="N280" s="10" t="str">
        <f t="shared" si="191"/>
        <v/>
      </c>
      <c r="O280" s="10" t="str">
        <f t="shared" si="191"/>
        <v/>
      </c>
      <c r="P280" s="16">
        <f t="shared" si="156"/>
        <v>0</v>
      </c>
    </row>
    <row r="281" spans="1:16" ht="16.05" customHeight="1" x14ac:dyDescent="0.2">
      <c r="A281" s="36"/>
      <c r="B281" s="36"/>
      <c r="C281" s="37" t="s">
        <v>24</v>
      </c>
      <c r="D281" s="9">
        <f>SUM(D279,D277)</f>
        <v>0</v>
      </c>
      <c r="E281" s="9">
        <f t="shared" ref="E281:O281" si="192">SUM(E279,E277)</f>
        <v>0</v>
      </c>
      <c r="F281" s="9">
        <f t="shared" si="192"/>
        <v>0</v>
      </c>
      <c r="G281" s="9">
        <f t="shared" si="192"/>
        <v>0</v>
      </c>
      <c r="H281" s="9">
        <f t="shared" si="192"/>
        <v>0</v>
      </c>
      <c r="I281" s="9">
        <f t="shared" si="192"/>
        <v>1.1000000000000001</v>
      </c>
      <c r="J281" s="9">
        <f t="shared" si="192"/>
        <v>5.4</v>
      </c>
      <c r="K281" s="9">
        <f t="shared" si="192"/>
        <v>0.1</v>
      </c>
      <c r="L281" s="9">
        <f t="shared" si="192"/>
        <v>0</v>
      </c>
      <c r="M281" s="9">
        <f t="shared" si="192"/>
        <v>0</v>
      </c>
      <c r="N281" s="9">
        <f t="shared" si="192"/>
        <v>0</v>
      </c>
      <c r="O281" s="9">
        <f t="shared" si="192"/>
        <v>0</v>
      </c>
      <c r="P281" s="16">
        <f t="shared" si="156"/>
        <v>6.6</v>
      </c>
    </row>
    <row r="282" spans="1:16" ht="16.05" customHeight="1" x14ac:dyDescent="0.2">
      <c r="A282" s="36"/>
      <c r="B282" s="40"/>
      <c r="C282" s="38" t="s">
        <v>22</v>
      </c>
      <c r="D282" s="10" t="str">
        <f t="shared" ref="D282:O282" si="193">IF(D281&lt;=0,"",D281/$P281%)</f>
        <v/>
      </c>
      <c r="E282" s="10" t="str">
        <f t="shared" si="193"/>
        <v/>
      </c>
      <c r="F282" s="10" t="str">
        <f t="shared" si="193"/>
        <v/>
      </c>
      <c r="G282" s="10" t="str">
        <f t="shared" si="193"/>
        <v/>
      </c>
      <c r="H282" s="10" t="str">
        <f t="shared" si="193"/>
        <v/>
      </c>
      <c r="I282" s="10">
        <f t="shared" si="193"/>
        <v>16.666666666666668</v>
      </c>
      <c r="J282" s="10">
        <f t="shared" si="193"/>
        <v>81.818181818181813</v>
      </c>
      <c r="K282" s="10">
        <f t="shared" si="193"/>
        <v>1.5151515151515151</v>
      </c>
      <c r="L282" s="10" t="str">
        <f t="shared" si="193"/>
        <v/>
      </c>
      <c r="M282" s="10" t="str">
        <f t="shared" si="193"/>
        <v/>
      </c>
      <c r="N282" s="10" t="str">
        <f t="shared" si="193"/>
        <v/>
      </c>
      <c r="O282" s="10" t="str">
        <f t="shared" si="193"/>
        <v/>
      </c>
      <c r="P282" s="16">
        <f t="shared" si="156"/>
        <v>100</v>
      </c>
    </row>
    <row r="283" spans="1:16" ht="16.05" customHeight="1" x14ac:dyDescent="0.2">
      <c r="A283" s="36"/>
      <c r="B283" s="36" t="s">
        <v>70</v>
      </c>
      <c r="C283" s="37" t="s">
        <v>21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16">
        <f t="shared" si="156"/>
        <v>0</v>
      </c>
    </row>
    <row r="284" spans="1:16" ht="16.05" customHeight="1" x14ac:dyDescent="0.2">
      <c r="A284" s="36"/>
      <c r="B284" s="36"/>
      <c r="C284" s="38" t="s">
        <v>22</v>
      </c>
      <c r="D284" s="10" t="str">
        <f t="shared" ref="D284:O284" si="194">IF(D283&lt;=0,"",D283/$P283%)</f>
        <v/>
      </c>
      <c r="E284" s="10" t="str">
        <f t="shared" si="194"/>
        <v/>
      </c>
      <c r="F284" s="10" t="str">
        <f t="shared" si="194"/>
        <v/>
      </c>
      <c r="G284" s="10" t="str">
        <f t="shared" si="194"/>
        <v/>
      </c>
      <c r="H284" s="10" t="str">
        <f t="shared" si="194"/>
        <v/>
      </c>
      <c r="I284" s="10" t="str">
        <f t="shared" si="194"/>
        <v/>
      </c>
      <c r="J284" s="10" t="str">
        <f t="shared" si="194"/>
        <v/>
      </c>
      <c r="K284" s="10" t="str">
        <f t="shared" si="194"/>
        <v/>
      </c>
      <c r="L284" s="10" t="str">
        <f t="shared" si="194"/>
        <v/>
      </c>
      <c r="M284" s="10" t="str">
        <f t="shared" si="194"/>
        <v/>
      </c>
      <c r="N284" s="10" t="str">
        <f t="shared" si="194"/>
        <v/>
      </c>
      <c r="O284" s="10" t="str">
        <f t="shared" si="194"/>
        <v/>
      </c>
      <c r="P284" s="16">
        <f t="shared" si="156"/>
        <v>0</v>
      </c>
    </row>
    <row r="285" spans="1:16" ht="16.05" customHeight="1" x14ac:dyDescent="0.2">
      <c r="A285" s="36"/>
      <c r="B285" s="36"/>
      <c r="C285" s="37" t="s">
        <v>23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16">
        <f t="shared" si="156"/>
        <v>0</v>
      </c>
    </row>
    <row r="286" spans="1:16" ht="16.05" customHeight="1" x14ac:dyDescent="0.2">
      <c r="A286" s="36"/>
      <c r="B286" s="36"/>
      <c r="C286" s="38" t="s">
        <v>22</v>
      </c>
      <c r="D286" s="10" t="str">
        <f t="shared" ref="D286:O286" si="195">IF(D285&lt;=0,"",D285/$P285%)</f>
        <v/>
      </c>
      <c r="E286" s="10" t="str">
        <f t="shared" si="195"/>
        <v/>
      </c>
      <c r="F286" s="10" t="str">
        <f t="shared" si="195"/>
        <v/>
      </c>
      <c r="G286" s="10" t="str">
        <f t="shared" si="195"/>
        <v/>
      </c>
      <c r="H286" s="10" t="str">
        <f t="shared" si="195"/>
        <v/>
      </c>
      <c r="I286" s="10" t="str">
        <f t="shared" si="195"/>
        <v/>
      </c>
      <c r="J286" s="10" t="str">
        <f t="shared" si="195"/>
        <v/>
      </c>
      <c r="K286" s="10" t="str">
        <f t="shared" si="195"/>
        <v/>
      </c>
      <c r="L286" s="10" t="str">
        <f t="shared" si="195"/>
        <v/>
      </c>
      <c r="M286" s="10" t="str">
        <f t="shared" si="195"/>
        <v/>
      </c>
      <c r="N286" s="10" t="str">
        <f t="shared" si="195"/>
        <v/>
      </c>
      <c r="O286" s="10" t="str">
        <f t="shared" si="195"/>
        <v/>
      </c>
      <c r="P286" s="16">
        <f t="shared" si="156"/>
        <v>0</v>
      </c>
    </row>
    <row r="287" spans="1:16" ht="16.05" customHeight="1" x14ac:dyDescent="0.2">
      <c r="A287" s="36"/>
      <c r="B287" s="36"/>
      <c r="C287" s="37" t="s">
        <v>24</v>
      </c>
      <c r="D287" s="9">
        <f>SUM(D285,D283)</f>
        <v>0</v>
      </c>
      <c r="E287" s="9">
        <f t="shared" ref="E287:O287" si="196">SUM(E285,E283)</f>
        <v>0</v>
      </c>
      <c r="F287" s="9">
        <f t="shared" si="196"/>
        <v>0</v>
      </c>
      <c r="G287" s="9">
        <f t="shared" si="196"/>
        <v>0</v>
      </c>
      <c r="H287" s="9">
        <f t="shared" si="196"/>
        <v>0</v>
      </c>
      <c r="I287" s="9">
        <f t="shared" si="196"/>
        <v>0</v>
      </c>
      <c r="J287" s="9">
        <f t="shared" si="196"/>
        <v>0</v>
      </c>
      <c r="K287" s="9">
        <f t="shared" si="196"/>
        <v>0</v>
      </c>
      <c r="L287" s="9">
        <f t="shared" si="196"/>
        <v>0</v>
      </c>
      <c r="M287" s="9">
        <f t="shared" si="196"/>
        <v>0</v>
      </c>
      <c r="N287" s="9">
        <f t="shared" si="196"/>
        <v>0</v>
      </c>
      <c r="O287" s="9">
        <f t="shared" si="196"/>
        <v>0</v>
      </c>
      <c r="P287" s="16">
        <f t="shared" si="156"/>
        <v>0</v>
      </c>
    </row>
    <row r="288" spans="1:16" ht="16.05" customHeight="1" x14ac:dyDescent="0.2">
      <c r="A288" s="36"/>
      <c r="B288" s="40"/>
      <c r="C288" s="38" t="s">
        <v>22</v>
      </c>
      <c r="D288" s="10" t="str">
        <f t="shared" ref="D288:O288" si="197">IF(D287&lt;=0,"",D287/$P287%)</f>
        <v/>
      </c>
      <c r="E288" s="10" t="str">
        <f t="shared" si="197"/>
        <v/>
      </c>
      <c r="F288" s="10" t="str">
        <f t="shared" si="197"/>
        <v/>
      </c>
      <c r="G288" s="10" t="str">
        <f t="shared" si="197"/>
        <v/>
      </c>
      <c r="H288" s="10" t="str">
        <f t="shared" si="197"/>
        <v/>
      </c>
      <c r="I288" s="10" t="str">
        <f t="shared" si="197"/>
        <v/>
      </c>
      <c r="J288" s="10" t="str">
        <f t="shared" si="197"/>
        <v/>
      </c>
      <c r="K288" s="10" t="str">
        <f t="shared" si="197"/>
        <v/>
      </c>
      <c r="L288" s="10" t="str">
        <f t="shared" si="197"/>
        <v/>
      </c>
      <c r="M288" s="10" t="str">
        <f t="shared" si="197"/>
        <v/>
      </c>
      <c r="N288" s="10" t="str">
        <f t="shared" si="197"/>
        <v/>
      </c>
      <c r="O288" s="10" t="str">
        <f t="shared" si="197"/>
        <v/>
      </c>
      <c r="P288" s="16">
        <f t="shared" si="156"/>
        <v>0</v>
      </c>
    </row>
    <row r="289" spans="1:16" ht="16.05" customHeight="1" x14ac:dyDescent="0.2">
      <c r="A289" s="36"/>
      <c r="B289" s="41" t="s">
        <v>71</v>
      </c>
      <c r="C289" s="37" t="s">
        <v>21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16">
        <f t="shared" si="156"/>
        <v>0</v>
      </c>
    </row>
    <row r="290" spans="1:16" ht="16.05" customHeight="1" x14ac:dyDescent="0.2">
      <c r="A290" s="36"/>
      <c r="B290" s="36"/>
      <c r="C290" s="38" t="s">
        <v>22</v>
      </c>
      <c r="D290" s="10" t="str">
        <f t="shared" ref="D290:O290" si="198">IF(D289&lt;=0,"",D289/$P289%)</f>
        <v/>
      </c>
      <c r="E290" s="10" t="str">
        <f t="shared" si="198"/>
        <v/>
      </c>
      <c r="F290" s="10" t="str">
        <f t="shared" si="198"/>
        <v/>
      </c>
      <c r="G290" s="10" t="str">
        <f t="shared" si="198"/>
        <v/>
      </c>
      <c r="H290" s="10" t="str">
        <f t="shared" si="198"/>
        <v/>
      </c>
      <c r="I290" s="10" t="str">
        <f t="shared" si="198"/>
        <v/>
      </c>
      <c r="J290" s="10" t="str">
        <f t="shared" si="198"/>
        <v/>
      </c>
      <c r="K290" s="10" t="str">
        <f t="shared" si="198"/>
        <v/>
      </c>
      <c r="L290" s="10" t="str">
        <f t="shared" si="198"/>
        <v/>
      </c>
      <c r="M290" s="10" t="str">
        <f t="shared" si="198"/>
        <v/>
      </c>
      <c r="N290" s="10" t="str">
        <f t="shared" si="198"/>
        <v/>
      </c>
      <c r="O290" s="10" t="str">
        <f t="shared" si="198"/>
        <v/>
      </c>
      <c r="P290" s="16">
        <f t="shared" si="156"/>
        <v>0</v>
      </c>
    </row>
    <row r="291" spans="1:16" ht="16.05" customHeight="1" x14ac:dyDescent="0.2">
      <c r="A291" s="36"/>
      <c r="B291" s="36"/>
      <c r="C291" s="37" t="s">
        <v>23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16">
        <f t="shared" si="156"/>
        <v>0</v>
      </c>
    </row>
    <row r="292" spans="1:16" ht="16.05" customHeight="1" x14ac:dyDescent="0.2">
      <c r="A292" s="36"/>
      <c r="B292" s="36"/>
      <c r="C292" s="38" t="s">
        <v>22</v>
      </c>
      <c r="D292" s="10" t="str">
        <f t="shared" ref="D292:O292" si="199">IF(D291&lt;=0,"",D291/$P291%)</f>
        <v/>
      </c>
      <c r="E292" s="10" t="str">
        <f t="shared" si="199"/>
        <v/>
      </c>
      <c r="F292" s="10" t="str">
        <f t="shared" si="199"/>
        <v/>
      </c>
      <c r="G292" s="10" t="str">
        <f t="shared" si="199"/>
        <v/>
      </c>
      <c r="H292" s="10" t="str">
        <f t="shared" si="199"/>
        <v/>
      </c>
      <c r="I292" s="10" t="str">
        <f t="shared" si="199"/>
        <v/>
      </c>
      <c r="J292" s="10" t="str">
        <f t="shared" si="199"/>
        <v/>
      </c>
      <c r="K292" s="10" t="str">
        <f t="shared" si="199"/>
        <v/>
      </c>
      <c r="L292" s="10" t="str">
        <f t="shared" si="199"/>
        <v/>
      </c>
      <c r="M292" s="10" t="str">
        <f t="shared" si="199"/>
        <v/>
      </c>
      <c r="N292" s="10" t="str">
        <f t="shared" si="199"/>
        <v/>
      </c>
      <c r="O292" s="10" t="str">
        <f t="shared" si="199"/>
        <v/>
      </c>
      <c r="P292" s="16">
        <f t="shared" si="156"/>
        <v>0</v>
      </c>
    </row>
    <row r="293" spans="1:16" ht="16.05" customHeight="1" x14ac:dyDescent="0.2">
      <c r="A293" s="36"/>
      <c r="B293" s="36"/>
      <c r="C293" s="37" t="s">
        <v>24</v>
      </c>
      <c r="D293" s="9">
        <f>SUM(D291,D289)</f>
        <v>0</v>
      </c>
      <c r="E293" s="9">
        <f t="shared" ref="E293:N293" si="200">SUM(E291,E289)</f>
        <v>0</v>
      </c>
      <c r="F293" s="9">
        <f t="shared" si="200"/>
        <v>0</v>
      </c>
      <c r="G293" s="9">
        <f t="shared" si="200"/>
        <v>0</v>
      </c>
      <c r="H293" s="9">
        <f t="shared" si="200"/>
        <v>0</v>
      </c>
      <c r="I293" s="9">
        <f t="shared" si="200"/>
        <v>0</v>
      </c>
      <c r="J293" s="9">
        <f t="shared" si="200"/>
        <v>0</v>
      </c>
      <c r="K293" s="9">
        <f t="shared" si="200"/>
        <v>0</v>
      </c>
      <c r="L293" s="9">
        <f t="shared" si="200"/>
        <v>0</v>
      </c>
      <c r="M293" s="9">
        <f t="shared" si="200"/>
        <v>0</v>
      </c>
      <c r="N293" s="9">
        <f t="shared" si="200"/>
        <v>0</v>
      </c>
      <c r="O293" s="9">
        <f>SUM(O291,O289)</f>
        <v>0</v>
      </c>
      <c r="P293" s="16">
        <f t="shared" ref="P293:P356" si="201">SUM(D293:O293)</f>
        <v>0</v>
      </c>
    </row>
    <row r="294" spans="1:16" ht="16.05" customHeight="1" x14ac:dyDescent="0.2">
      <c r="A294" s="36"/>
      <c r="B294" s="40"/>
      <c r="C294" s="38" t="s">
        <v>22</v>
      </c>
      <c r="D294" s="10" t="str">
        <f t="shared" ref="D294:O294" si="202">IF(D293&lt;=0,"",D293/$P293%)</f>
        <v/>
      </c>
      <c r="E294" s="10" t="str">
        <f t="shared" si="202"/>
        <v/>
      </c>
      <c r="F294" s="10" t="str">
        <f t="shared" si="202"/>
        <v/>
      </c>
      <c r="G294" s="10" t="str">
        <f t="shared" si="202"/>
        <v/>
      </c>
      <c r="H294" s="10" t="str">
        <f t="shared" si="202"/>
        <v/>
      </c>
      <c r="I294" s="10" t="str">
        <f t="shared" si="202"/>
        <v/>
      </c>
      <c r="J294" s="10" t="str">
        <f t="shared" si="202"/>
        <v/>
      </c>
      <c r="K294" s="10" t="str">
        <f t="shared" si="202"/>
        <v/>
      </c>
      <c r="L294" s="10" t="str">
        <f t="shared" si="202"/>
        <v/>
      </c>
      <c r="M294" s="10" t="str">
        <f t="shared" si="202"/>
        <v/>
      </c>
      <c r="N294" s="10" t="str">
        <f t="shared" si="202"/>
        <v/>
      </c>
      <c r="O294" s="10" t="str">
        <f t="shared" si="202"/>
        <v/>
      </c>
      <c r="P294" s="16">
        <f t="shared" si="201"/>
        <v>0</v>
      </c>
    </row>
    <row r="295" spans="1:16" ht="16.05" customHeight="1" x14ac:dyDescent="0.2">
      <c r="A295" s="56" t="s">
        <v>72</v>
      </c>
      <c r="B295" s="57"/>
      <c r="C295" s="37" t="s">
        <v>21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16">
        <f t="shared" si="201"/>
        <v>0</v>
      </c>
    </row>
    <row r="296" spans="1:16" ht="16.05" customHeight="1" x14ac:dyDescent="0.2">
      <c r="A296" s="36"/>
      <c r="C296" s="38" t="s">
        <v>22</v>
      </c>
      <c r="D296" s="10" t="str">
        <f t="shared" ref="D296:O296" si="203">IF(D295&lt;=0,"",D295/$P295%)</f>
        <v/>
      </c>
      <c r="E296" s="10" t="str">
        <f t="shared" si="203"/>
        <v/>
      </c>
      <c r="F296" s="10" t="str">
        <f t="shared" si="203"/>
        <v/>
      </c>
      <c r="G296" s="10" t="str">
        <f t="shared" si="203"/>
        <v/>
      </c>
      <c r="H296" s="10" t="str">
        <f t="shared" si="203"/>
        <v/>
      </c>
      <c r="I296" s="10" t="str">
        <f t="shared" si="203"/>
        <v/>
      </c>
      <c r="J296" s="10" t="str">
        <f t="shared" si="203"/>
        <v/>
      </c>
      <c r="K296" s="10" t="str">
        <f t="shared" si="203"/>
        <v/>
      </c>
      <c r="L296" s="10" t="str">
        <f t="shared" si="203"/>
        <v/>
      </c>
      <c r="M296" s="10" t="str">
        <f t="shared" si="203"/>
        <v/>
      </c>
      <c r="N296" s="10" t="str">
        <f t="shared" si="203"/>
        <v/>
      </c>
      <c r="O296" s="10" t="str">
        <f t="shared" si="203"/>
        <v/>
      </c>
      <c r="P296" s="16">
        <f t="shared" si="201"/>
        <v>0</v>
      </c>
    </row>
    <row r="297" spans="1:16" ht="16.05" customHeight="1" x14ac:dyDescent="0.2">
      <c r="A297" s="36"/>
      <c r="C297" s="37" t="s">
        <v>23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16">
        <f t="shared" si="201"/>
        <v>0</v>
      </c>
    </row>
    <row r="298" spans="1:16" ht="16.05" customHeight="1" x14ac:dyDescent="0.2">
      <c r="A298" s="36"/>
      <c r="C298" s="38" t="s">
        <v>22</v>
      </c>
      <c r="D298" s="10" t="str">
        <f t="shared" ref="D298:O298" si="204">IF(D297&lt;=0,"",D297/$P297%)</f>
        <v/>
      </c>
      <c r="E298" s="10" t="str">
        <f t="shared" si="204"/>
        <v/>
      </c>
      <c r="F298" s="10" t="str">
        <f t="shared" si="204"/>
        <v/>
      </c>
      <c r="G298" s="10" t="str">
        <f t="shared" si="204"/>
        <v/>
      </c>
      <c r="H298" s="10" t="str">
        <f t="shared" si="204"/>
        <v/>
      </c>
      <c r="I298" s="10" t="str">
        <f t="shared" si="204"/>
        <v/>
      </c>
      <c r="J298" s="10" t="str">
        <f t="shared" si="204"/>
        <v/>
      </c>
      <c r="K298" s="10" t="str">
        <f t="shared" si="204"/>
        <v/>
      </c>
      <c r="L298" s="10" t="str">
        <f t="shared" si="204"/>
        <v/>
      </c>
      <c r="M298" s="10" t="str">
        <f t="shared" si="204"/>
        <v/>
      </c>
      <c r="N298" s="10" t="str">
        <f t="shared" si="204"/>
        <v/>
      </c>
      <c r="O298" s="10" t="str">
        <f t="shared" si="204"/>
        <v/>
      </c>
      <c r="P298" s="16">
        <f t="shared" si="201"/>
        <v>0</v>
      </c>
    </row>
    <row r="299" spans="1:16" ht="16.05" customHeight="1" x14ac:dyDescent="0.2">
      <c r="A299" s="36"/>
      <c r="B299" s="45"/>
      <c r="C299" s="37" t="s">
        <v>24</v>
      </c>
      <c r="D299" s="9">
        <f>SUM(D297,D295)</f>
        <v>0</v>
      </c>
      <c r="E299" s="9">
        <f t="shared" ref="E299:O299" si="205">SUM(E297,E295)</f>
        <v>0</v>
      </c>
      <c r="F299" s="9">
        <f t="shared" si="205"/>
        <v>0</v>
      </c>
      <c r="G299" s="9">
        <f t="shared" si="205"/>
        <v>0</v>
      </c>
      <c r="H299" s="9">
        <f t="shared" si="205"/>
        <v>0</v>
      </c>
      <c r="I299" s="9">
        <f t="shared" si="205"/>
        <v>0</v>
      </c>
      <c r="J299" s="9">
        <f t="shared" si="205"/>
        <v>0</v>
      </c>
      <c r="K299" s="9">
        <f t="shared" si="205"/>
        <v>0</v>
      </c>
      <c r="L299" s="9">
        <f t="shared" si="205"/>
        <v>0</v>
      </c>
      <c r="M299" s="9">
        <f t="shared" si="205"/>
        <v>0</v>
      </c>
      <c r="N299" s="9">
        <f t="shared" si="205"/>
        <v>0</v>
      </c>
      <c r="O299" s="9">
        <f t="shared" si="205"/>
        <v>0</v>
      </c>
      <c r="P299" s="16">
        <f t="shared" si="201"/>
        <v>0</v>
      </c>
    </row>
    <row r="300" spans="1:16" ht="16.05" customHeight="1" x14ac:dyDescent="0.2">
      <c r="A300" s="40"/>
      <c r="B300" s="39"/>
      <c r="C300" s="38" t="s">
        <v>22</v>
      </c>
      <c r="D300" s="10" t="str">
        <f t="shared" ref="D300:O300" si="206">IF(D299&lt;=0,"",D299/$P299%)</f>
        <v/>
      </c>
      <c r="E300" s="10" t="str">
        <f t="shared" si="206"/>
        <v/>
      </c>
      <c r="F300" s="10" t="str">
        <f t="shared" si="206"/>
        <v/>
      </c>
      <c r="G300" s="10" t="str">
        <f t="shared" si="206"/>
        <v/>
      </c>
      <c r="H300" s="10" t="str">
        <f t="shared" si="206"/>
        <v/>
      </c>
      <c r="I300" s="10" t="str">
        <f t="shared" si="206"/>
        <v/>
      </c>
      <c r="J300" s="10" t="str">
        <f t="shared" si="206"/>
        <v/>
      </c>
      <c r="K300" s="10" t="str">
        <f t="shared" si="206"/>
        <v/>
      </c>
      <c r="L300" s="10" t="str">
        <f t="shared" si="206"/>
        <v/>
      </c>
      <c r="M300" s="10" t="str">
        <f t="shared" si="206"/>
        <v/>
      </c>
      <c r="N300" s="10" t="str">
        <f t="shared" si="206"/>
        <v/>
      </c>
      <c r="O300" s="10" t="str">
        <f t="shared" si="206"/>
        <v/>
      </c>
      <c r="P300" s="16">
        <f t="shared" si="201"/>
        <v>0</v>
      </c>
    </row>
    <row r="301" spans="1:16" s="11" customFormat="1" ht="16.05" customHeight="1" x14ac:dyDescent="0.2">
      <c r="A301" s="36" t="s">
        <v>73</v>
      </c>
      <c r="B301" s="44"/>
      <c r="C301" s="37" t="s">
        <v>115</v>
      </c>
      <c r="D301" s="10">
        <f>SUM(D307,D313,D319,D325,D331,D337,D343,D349,D355)</f>
        <v>53.1</v>
      </c>
      <c r="E301" s="10">
        <f t="shared" ref="E301:O301" si="207">SUM(E307,E313,E319,E325,E331,E337,E343,E349,E355)</f>
        <v>42</v>
      </c>
      <c r="F301" s="10">
        <f t="shared" si="207"/>
        <v>54.3</v>
      </c>
      <c r="G301" s="10">
        <f t="shared" si="207"/>
        <v>69.099999999999994</v>
      </c>
      <c r="H301" s="10">
        <f t="shared" si="207"/>
        <v>76.900000000000006</v>
      </c>
      <c r="I301" s="10">
        <f t="shared" si="207"/>
        <v>66.599999999999994</v>
      </c>
      <c r="J301" s="10">
        <f t="shared" si="207"/>
        <v>68.400000000000006</v>
      </c>
      <c r="K301" s="10">
        <f t="shared" si="207"/>
        <v>61.6</v>
      </c>
      <c r="L301" s="10">
        <f t="shared" si="207"/>
        <v>64.900000000000006</v>
      </c>
      <c r="M301" s="10">
        <f t="shared" si="207"/>
        <v>66</v>
      </c>
      <c r="N301" s="10">
        <f t="shared" si="207"/>
        <v>62.6</v>
      </c>
      <c r="O301" s="10">
        <f t="shared" si="207"/>
        <v>69</v>
      </c>
      <c r="P301" s="16">
        <f>SUM(D301:O301)</f>
        <v>754.5</v>
      </c>
    </row>
    <row r="302" spans="1:16" s="11" customFormat="1" ht="16.05" customHeight="1" x14ac:dyDescent="0.2">
      <c r="A302" s="36"/>
      <c r="B302" s="45"/>
      <c r="C302" s="38" t="s">
        <v>22</v>
      </c>
      <c r="D302" s="10">
        <f t="shared" ref="D302:O302" si="208">IF(D301&lt;=0,"",D301/$P301%)</f>
        <v>7.0377733598409549</v>
      </c>
      <c r="E302" s="10">
        <f t="shared" si="208"/>
        <v>5.5666003976143141</v>
      </c>
      <c r="F302" s="10">
        <f t="shared" si="208"/>
        <v>7.1968190854870775</v>
      </c>
      <c r="G302" s="10">
        <f t="shared" si="208"/>
        <v>9.158383035122597</v>
      </c>
      <c r="H302" s="10">
        <f t="shared" si="208"/>
        <v>10.1921802518224</v>
      </c>
      <c r="I302" s="10">
        <f t="shared" si="208"/>
        <v>8.8270377733598409</v>
      </c>
      <c r="J302" s="10">
        <f t="shared" si="208"/>
        <v>9.0656063618290261</v>
      </c>
      <c r="K302" s="10">
        <f t="shared" si="208"/>
        <v>8.1643472498343268</v>
      </c>
      <c r="L302" s="10">
        <f t="shared" si="208"/>
        <v>8.6017229953611665</v>
      </c>
      <c r="M302" s="10">
        <f t="shared" si="208"/>
        <v>8.7475149105367791</v>
      </c>
      <c r="N302" s="10">
        <f t="shared" si="208"/>
        <v>8.2968853545394303</v>
      </c>
      <c r="O302" s="10">
        <f t="shared" si="208"/>
        <v>9.1451292246520879</v>
      </c>
      <c r="P302" s="16">
        <f t="shared" ref="P302:P306" si="209">SUM(D302:O302)</f>
        <v>100</v>
      </c>
    </row>
    <row r="303" spans="1:16" s="11" customFormat="1" ht="16.05" customHeight="1" x14ac:dyDescent="0.2">
      <c r="A303" s="36"/>
      <c r="B303" s="45"/>
      <c r="C303" s="37" t="s">
        <v>116</v>
      </c>
      <c r="D303" s="10">
        <f>SUM(D309,D315,D321,D327,D333,D339,D345,D351,D357)</f>
        <v>45</v>
      </c>
      <c r="E303" s="10">
        <f t="shared" ref="E303:O303" si="210">SUM(E309,E315,E321,E327,E333,E339,E345,E351,E357)</f>
        <v>29</v>
      </c>
      <c r="F303" s="10">
        <f t="shared" si="210"/>
        <v>41</v>
      </c>
      <c r="G303" s="10">
        <f t="shared" si="210"/>
        <v>42.6</v>
      </c>
      <c r="H303" s="10">
        <f t="shared" si="210"/>
        <v>42.1</v>
      </c>
      <c r="I303" s="10">
        <f t="shared" si="210"/>
        <v>38.299999999999997</v>
      </c>
      <c r="J303" s="10">
        <f t="shared" si="210"/>
        <v>42.5</v>
      </c>
      <c r="K303" s="10">
        <f t="shared" si="210"/>
        <v>46.8</v>
      </c>
      <c r="L303" s="10">
        <f t="shared" si="210"/>
        <v>42.5</v>
      </c>
      <c r="M303" s="10">
        <f t="shared" si="210"/>
        <v>50.8</v>
      </c>
      <c r="N303" s="10">
        <f t="shared" si="210"/>
        <v>50</v>
      </c>
      <c r="O303" s="10">
        <f t="shared" si="210"/>
        <v>59.3</v>
      </c>
      <c r="P303" s="16">
        <f t="shared" si="209"/>
        <v>529.9</v>
      </c>
    </row>
    <row r="304" spans="1:16" s="11" customFormat="1" ht="16.05" customHeight="1" x14ac:dyDescent="0.2">
      <c r="A304" s="36"/>
      <c r="B304" s="45"/>
      <c r="C304" s="38" t="s">
        <v>22</v>
      </c>
      <c r="D304" s="10">
        <f t="shared" ref="D304:O304" si="211">IF(D303&lt;=0,"",D303/$P303%)</f>
        <v>8.4921683336478591</v>
      </c>
      <c r="E304" s="10">
        <f t="shared" si="211"/>
        <v>5.4727307039063984</v>
      </c>
      <c r="F304" s="10">
        <f t="shared" si="211"/>
        <v>7.7373089262124939</v>
      </c>
      <c r="G304" s="10">
        <f t="shared" si="211"/>
        <v>8.0392526891866396</v>
      </c>
      <c r="H304" s="10">
        <f t="shared" si="211"/>
        <v>7.9448952632572194</v>
      </c>
      <c r="I304" s="10">
        <f t="shared" si="211"/>
        <v>7.2277788261936218</v>
      </c>
      <c r="J304" s="10">
        <f t="shared" si="211"/>
        <v>8.0203812040007563</v>
      </c>
      <c r="K304" s="10">
        <f t="shared" si="211"/>
        <v>8.8318550669937732</v>
      </c>
      <c r="L304" s="10">
        <f t="shared" si="211"/>
        <v>8.0203812040007563</v>
      </c>
      <c r="M304" s="10">
        <f t="shared" si="211"/>
        <v>9.5867144744291384</v>
      </c>
      <c r="N304" s="10">
        <f t="shared" si="211"/>
        <v>9.4357425929420646</v>
      </c>
      <c r="O304" s="10">
        <f t="shared" si="211"/>
        <v>11.190790715229289</v>
      </c>
      <c r="P304" s="16">
        <f t="shared" si="209"/>
        <v>100.00000000000001</v>
      </c>
    </row>
    <row r="305" spans="1:16" s="11" customFormat="1" ht="16.05" customHeight="1" x14ac:dyDescent="0.2">
      <c r="A305" s="36"/>
      <c r="B305" s="45"/>
      <c r="C305" s="37" t="s">
        <v>117</v>
      </c>
      <c r="D305" s="10">
        <f>SUM(D311,D317,D323,D329,D335,D341,D347,D353,D359)</f>
        <v>98.1</v>
      </c>
      <c r="E305" s="10">
        <f t="shared" ref="E305:O305" si="212">SUM(E311,E317,E323,E329,E335,E341,E347,E353,E359)</f>
        <v>71</v>
      </c>
      <c r="F305" s="10">
        <f t="shared" si="212"/>
        <v>95.3</v>
      </c>
      <c r="G305" s="10">
        <f t="shared" si="212"/>
        <v>111.69999999999999</v>
      </c>
      <c r="H305" s="10">
        <f t="shared" si="212"/>
        <v>119</v>
      </c>
      <c r="I305" s="10">
        <f t="shared" si="212"/>
        <v>104.89999999999999</v>
      </c>
      <c r="J305" s="10">
        <f t="shared" si="212"/>
        <v>110.9</v>
      </c>
      <c r="K305" s="10">
        <f t="shared" si="212"/>
        <v>108.4</v>
      </c>
      <c r="L305" s="10">
        <f t="shared" si="212"/>
        <v>107.4</v>
      </c>
      <c r="M305" s="10">
        <f t="shared" si="212"/>
        <v>116.8</v>
      </c>
      <c r="N305" s="10">
        <f t="shared" si="212"/>
        <v>112.6</v>
      </c>
      <c r="O305" s="10">
        <f t="shared" si="212"/>
        <v>128.30000000000001</v>
      </c>
      <c r="P305" s="16">
        <f t="shared" si="209"/>
        <v>1284.3999999999999</v>
      </c>
    </row>
    <row r="306" spans="1:16" s="11" customFormat="1" ht="16.05" customHeight="1" x14ac:dyDescent="0.2">
      <c r="A306" s="36"/>
      <c r="B306" s="39"/>
      <c r="C306" s="38" t="s">
        <v>22</v>
      </c>
      <c r="D306" s="10">
        <f t="shared" ref="D306:O306" si="213">IF(D305&lt;=0,"",D305/$P305%)</f>
        <v>7.6378075365929616</v>
      </c>
      <c r="E306" s="10">
        <f t="shared" si="213"/>
        <v>5.5278729367798194</v>
      </c>
      <c r="F306" s="10">
        <f t="shared" si="213"/>
        <v>7.419806913734039</v>
      </c>
      <c r="G306" s="10">
        <f t="shared" si="213"/>
        <v>8.6966677047648702</v>
      </c>
      <c r="H306" s="10">
        <f t="shared" si="213"/>
        <v>9.2650264715042052</v>
      </c>
      <c r="I306" s="10">
        <f t="shared" si="213"/>
        <v>8.1672376206789163</v>
      </c>
      <c r="J306" s="10">
        <f t="shared" si="213"/>
        <v>8.6343818125194645</v>
      </c>
      <c r="K306" s="10">
        <f t="shared" si="213"/>
        <v>8.4397383992525707</v>
      </c>
      <c r="L306" s="10">
        <f t="shared" si="213"/>
        <v>8.3618810339458118</v>
      </c>
      <c r="M306" s="10">
        <f t="shared" si="213"/>
        <v>9.093740267829336</v>
      </c>
      <c r="N306" s="10">
        <f t="shared" si="213"/>
        <v>8.7667393335409525</v>
      </c>
      <c r="O306" s="10">
        <f t="shared" si="213"/>
        <v>9.9890999688570545</v>
      </c>
      <c r="P306" s="16">
        <f t="shared" si="209"/>
        <v>100</v>
      </c>
    </row>
    <row r="307" spans="1:16" s="11" customFormat="1" ht="16.05" customHeight="1" x14ac:dyDescent="0.2">
      <c r="A307" s="36"/>
      <c r="B307" s="36" t="s">
        <v>74</v>
      </c>
      <c r="C307" s="37" t="s">
        <v>21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16">
        <f t="shared" si="201"/>
        <v>0</v>
      </c>
    </row>
    <row r="308" spans="1:16" s="11" customFormat="1" ht="16.05" customHeight="1" x14ac:dyDescent="0.2">
      <c r="A308" s="36"/>
      <c r="B308" s="36"/>
      <c r="C308" s="38" t="s">
        <v>22</v>
      </c>
      <c r="D308" s="10" t="str">
        <f t="shared" ref="D308:O308" si="214">IF(D307&lt;=0,"",D307/$P307%)</f>
        <v/>
      </c>
      <c r="E308" s="10" t="str">
        <f t="shared" si="214"/>
        <v/>
      </c>
      <c r="F308" s="10" t="str">
        <f t="shared" si="214"/>
        <v/>
      </c>
      <c r="G308" s="10" t="str">
        <f t="shared" si="214"/>
        <v/>
      </c>
      <c r="H308" s="10" t="str">
        <f t="shared" si="214"/>
        <v/>
      </c>
      <c r="I308" s="10" t="str">
        <f t="shared" si="214"/>
        <v/>
      </c>
      <c r="J308" s="10" t="str">
        <f t="shared" si="214"/>
        <v/>
      </c>
      <c r="K308" s="10" t="str">
        <f t="shared" si="214"/>
        <v/>
      </c>
      <c r="L308" s="10" t="str">
        <f t="shared" si="214"/>
        <v/>
      </c>
      <c r="M308" s="10" t="str">
        <f t="shared" si="214"/>
        <v/>
      </c>
      <c r="N308" s="10" t="str">
        <f t="shared" si="214"/>
        <v/>
      </c>
      <c r="O308" s="10" t="str">
        <f t="shared" si="214"/>
        <v/>
      </c>
      <c r="P308" s="16">
        <f t="shared" si="201"/>
        <v>0</v>
      </c>
    </row>
    <row r="309" spans="1:16" s="11" customFormat="1" ht="16.05" customHeight="1" x14ac:dyDescent="0.2">
      <c r="A309" s="36"/>
      <c r="B309" s="36"/>
      <c r="C309" s="37" t="s">
        <v>23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16">
        <f t="shared" si="201"/>
        <v>0</v>
      </c>
    </row>
    <row r="310" spans="1:16" s="11" customFormat="1" ht="16.05" customHeight="1" x14ac:dyDescent="0.2">
      <c r="A310" s="36"/>
      <c r="B310" s="36"/>
      <c r="C310" s="38" t="s">
        <v>22</v>
      </c>
      <c r="D310" s="10" t="str">
        <f t="shared" ref="D310:O310" si="215">IF(D309&lt;=0,"",D309/$P309%)</f>
        <v/>
      </c>
      <c r="E310" s="10" t="str">
        <f t="shared" si="215"/>
        <v/>
      </c>
      <c r="F310" s="10" t="str">
        <f t="shared" si="215"/>
        <v/>
      </c>
      <c r="G310" s="10" t="str">
        <f t="shared" si="215"/>
        <v/>
      </c>
      <c r="H310" s="10" t="str">
        <f t="shared" si="215"/>
        <v/>
      </c>
      <c r="I310" s="10" t="str">
        <f t="shared" si="215"/>
        <v/>
      </c>
      <c r="J310" s="10" t="str">
        <f t="shared" si="215"/>
        <v/>
      </c>
      <c r="K310" s="10" t="str">
        <f t="shared" si="215"/>
        <v/>
      </c>
      <c r="L310" s="10" t="str">
        <f t="shared" si="215"/>
        <v/>
      </c>
      <c r="M310" s="10" t="str">
        <f t="shared" si="215"/>
        <v/>
      </c>
      <c r="N310" s="10" t="str">
        <f t="shared" si="215"/>
        <v/>
      </c>
      <c r="O310" s="10" t="str">
        <f t="shared" si="215"/>
        <v/>
      </c>
      <c r="P310" s="16">
        <f t="shared" si="201"/>
        <v>0</v>
      </c>
    </row>
    <row r="311" spans="1:16" s="11" customFormat="1" ht="16.05" customHeight="1" x14ac:dyDescent="0.2">
      <c r="A311" s="36"/>
      <c r="B311" s="36"/>
      <c r="C311" s="37" t="s">
        <v>24</v>
      </c>
      <c r="D311" s="9">
        <f>SUM(D309,D307)</f>
        <v>0</v>
      </c>
      <c r="E311" s="9">
        <f t="shared" ref="E311:O311" si="216">SUM(E309,E307)</f>
        <v>0</v>
      </c>
      <c r="F311" s="9">
        <f t="shared" si="216"/>
        <v>0</v>
      </c>
      <c r="G311" s="9">
        <f t="shared" si="216"/>
        <v>0</v>
      </c>
      <c r="H311" s="9">
        <f t="shared" si="216"/>
        <v>0</v>
      </c>
      <c r="I311" s="9">
        <f t="shared" si="216"/>
        <v>0</v>
      </c>
      <c r="J311" s="9">
        <f t="shared" si="216"/>
        <v>0</v>
      </c>
      <c r="K311" s="9">
        <f t="shared" si="216"/>
        <v>0</v>
      </c>
      <c r="L311" s="9">
        <f t="shared" si="216"/>
        <v>0</v>
      </c>
      <c r="M311" s="9">
        <f t="shared" si="216"/>
        <v>0</v>
      </c>
      <c r="N311" s="9">
        <f t="shared" si="216"/>
        <v>0</v>
      </c>
      <c r="O311" s="9">
        <f t="shared" si="216"/>
        <v>0</v>
      </c>
      <c r="P311" s="16">
        <f t="shared" si="201"/>
        <v>0</v>
      </c>
    </row>
    <row r="312" spans="1:16" s="11" customFormat="1" ht="16.05" customHeight="1" x14ac:dyDescent="0.2">
      <c r="A312" s="36"/>
      <c r="B312" s="40"/>
      <c r="C312" s="38" t="s">
        <v>22</v>
      </c>
      <c r="D312" s="10" t="str">
        <f t="shared" ref="D312:O312" si="217">IF(D311&lt;=0,"",D311/$P311%)</f>
        <v/>
      </c>
      <c r="E312" s="10" t="str">
        <f t="shared" si="217"/>
        <v/>
      </c>
      <c r="F312" s="10" t="str">
        <f t="shared" si="217"/>
        <v/>
      </c>
      <c r="G312" s="10" t="str">
        <f t="shared" si="217"/>
        <v/>
      </c>
      <c r="H312" s="10" t="str">
        <f t="shared" si="217"/>
        <v/>
      </c>
      <c r="I312" s="10" t="str">
        <f t="shared" si="217"/>
        <v/>
      </c>
      <c r="J312" s="10" t="str">
        <f t="shared" si="217"/>
        <v/>
      </c>
      <c r="K312" s="10" t="str">
        <f t="shared" si="217"/>
        <v/>
      </c>
      <c r="L312" s="10" t="str">
        <f t="shared" si="217"/>
        <v/>
      </c>
      <c r="M312" s="10" t="str">
        <f t="shared" si="217"/>
        <v/>
      </c>
      <c r="N312" s="10" t="str">
        <f t="shared" si="217"/>
        <v/>
      </c>
      <c r="O312" s="10" t="str">
        <f t="shared" si="217"/>
        <v/>
      </c>
      <c r="P312" s="16">
        <f t="shared" si="201"/>
        <v>0</v>
      </c>
    </row>
    <row r="313" spans="1:16" s="11" customFormat="1" ht="16.05" customHeight="1" x14ac:dyDescent="0.2">
      <c r="A313" s="36"/>
      <c r="B313" s="36" t="s">
        <v>75</v>
      </c>
      <c r="C313" s="37" t="s">
        <v>21</v>
      </c>
      <c r="D313" s="8">
        <v>53.1</v>
      </c>
      <c r="E313" s="8">
        <v>42</v>
      </c>
      <c r="F313" s="8">
        <v>54.3</v>
      </c>
      <c r="G313" s="8">
        <v>69.099999999999994</v>
      </c>
      <c r="H313" s="8">
        <v>76.900000000000006</v>
      </c>
      <c r="I313" s="8">
        <v>66.599999999999994</v>
      </c>
      <c r="J313" s="8">
        <v>68.400000000000006</v>
      </c>
      <c r="K313" s="8">
        <v>61.6</v>
      </c>
      <c r="L313" s="8">
        <v>64.900000000000006</v>
      </c>
      <c r="M313" s="8">
        <v>66</v>
      </c>
      <c r="N313" s="8">
        <v>62.6</v>
      </c>
      <c r="O313" s="8">
        <v>69</v>
      </c>
      <c r="P313" s="16">
        <f t="shared" si="201"/>
        <v>754.5</v>
      </c>
    </row>
    <row r="314" spans="1:16" s="11" customFormat="1" ht="16.05" customHeight="1" x14ac:dyDescent="0.2">
      <c r="A314" s="36"/>
      <c r="B314" s="36"/>
      <c r="C314" s="38" t="s">
        <v>22</v>
      </c>
      <c r="D314" s="10">
        <f t="shared" ref="D314:O314" si="218">IF(D313&lt;=0,"",D313/$P313%)</f>
        <v>7.0377733598409549</v>
      </c>
      <c r="E314" s="10">
        <f t="shared" si="218"/>
        <v>5.5666003976143141</v>
      </c>
      <c r="F314" s="10">
        <f t="shared" si="218"/>
        <v>7.1968190854870775</v>
      </c>
      <c r="G314" s="10">
        <f t="shared" si="218"/>
        <v>9.158383035122597</v>
      </c>
      <c r="H314" s="10">
        <f t="shared" si="218"/>
        <v>10.1921802518224</v>
      </c>
      <c r="I314" s="10">
        <f t="shared" si="218"/>
        <v>8.8270377733598409</v>
      </c>
      <c r="J314" s="10">
        <f t="shared" si="218"/>
        <v>9.0656063618290261</v>
      </c>
      <c r="K314" s="10">
        <f t="shared" si="218"/>
        <v>8.1643472498343268</v>
      </c>
      <c r="L314" s="10">
        <f t="shared" si="218"/>
        <v>8.6017229953611665</v>
      </c>
      <c r="M314" s="10">
        <f t="shared" si="218"/>
        <v>8.7475149105367791</v>
      </c>
      <c r="N314" s="10">
        <f t="shared" si="218"/>
        <v>8.2968853545394303</v>
      </c>
      <c r="O314" s="10">
        <f t="shared" si="218"/>
        <v>9.1451292246520879</v>
      </c>
      <c r="P314" s="16">
        <f t="shared" si="201"/>
        <v>100</v>
      </c>
    </row>
    <row r="315" spans="1:16" s="11" customFormat="1" ht="16.05" customHeight="1" x14ac:dyDescent="0.2">
      <c r="A315" s="36"/>
      <c r="B315" s="36"/>
      <c r="C315" s="37" t="s">
        <v>23</v>
      </c>
      <c r="D315" s="8">
        <v>45</v>
      </c>
      <c r="E315" s="8">
        <v>29</v>
      </c>
      <c r="F315" s="8">
        <v>41</v>
      </c>
      <c r="G315" s="8">
        <v>42.6</v>
      </c>
      <c r="H315" s="8">
        <v>42.1</v>
      </c>
      <c r="I315" s="8">
        <v>38.299999999999997</v>
      </c>
      <c r="J315" s="8">
        <v>42.5</v>
      </c>
      <c r="K315" s="8">
        <v>46.8</v>
      </c>
      <c r="L315" s="8">
        <v>42.5</v>
      </c>
      <c r="M315" s="8">
        <v>50.8</v>
      </c>
      <c r="N315" s="8">
        <v>50</v>
      </c>
      <c r="O315" s="8">
        <v>59.3</v>
      </c>
      <c r="P315" s="16">
        <f t="shared" si="201"/>
        <v>529.9</v>
      </c>
    </row>
    <row r="316" spans="1:16" s="11" customFormat="1" ht="16.05" customHeight="1" x14ac:dyDescent="0.2">
      <c r="A316" s="36"/>
      <c r="B316" s="36"/>
      <c r="C316" s="38" t="s">
        <v>22</v>
      </c>
      <c r="D316" s="10">
        <f t="shared" ref="D316:O316" si="219">IF(D315&lt;=0,"",D315/$P315%)</f>
        <v>8.4921683336478591</v>
      </c>
      <c r="E316" s="10">
        <f t="shared" si="219"/>
        <v>5.4727307039063984</v>
      </c>
      <c r="F316" s="10">
        <f t="shared" si="219"/>
        <v>7.7373089262124939</v>
      </c>
      <c r="G316" s="10">
        <f t="shared" si="219"/>
        <v>8.0392526891866396</v>
      </c>
      <c r="H316" s="10">
        <f t="shared" si="219"/>
        <v>7.9448952632572194</v>
      </c>
      <c r="I316" s="10">
        <f t="shared" si="219"/>
        <v>7.2277788261936218</v>
      </c>
      <c r="J316" s="10">
        <f t="shared" si="219"/>
        <v>8.0203812040007563</v>
      </c>
      <c r="K316" s="10">
        <f t="shared" si="219"/>
        <v>8.8318550669937732</v>
      </c>
      <c r="L316" s="10">
        <f t="shared" si="219"/>
        <v>8.0203812040007563</v>
      </c>
      <c r="M316" s="10">
        <f t="shared" si="219"/>
        <v>9.5867144744291384</v>
      </c>
      <c r="N316" s="10">
        <f t="shared" si="219"/>
        <v>9.4357425929420646</v>
      </c>
      <c r="O316" s="10">
        <f t="shared" si="219"/>
        <v>11.190790715229289</v>
      </c>
      <c r="P316" s="16">
        <f t="shared" si="201"/>
        <v>100.00000000000001</v>
      </c>
    </row>
    <row r="317" spans="1:16" s="11" customFormat="1" ht="16.05" customHeight="1" x14ac:dyDescent="0.2">
      <c r="A317" s="36"/>
      <c r="B317" s="36"/>
      <c r="C317" s="37" t="s">
        <v>24</v>
      </c>
      <c r="D317" s="9">
        <f>SUM(D315,D313)</f>
        <v>98.1</v>
      </c>
      <c r="E317" s="9">
        <f t="shared" ref="E317:O317" si="220">SUM(E315,E313)</f>
        <v>71</v>
      </c>
      <c r="F317" s="9">
        <f t="shared" si="220"/>
        <v>95.3</v>
      </c>
      <c r="G317" s="9">
        <f t="shared" si="220"/>
        <v>111.69999999999999</v>
      </c>
      <c r="H317" s="9">
        <f t="shared" si="220"/>
        <v>119</v>
      </c>
      <c r="I317" s="9">
        <f t="shared" si="220"/>
        <v>104.89999999999999</v>
      </c>
      <c r="J317" s="9">
        <f t="shared" si="220"/>
        <v>110.9</v>
      </c>
      <c r="K317" s="9">
        <f t="shared" si="220"/>
        <v>108.4</v>
      </c>
      <c r="L317" s="9">
        <f t="shared" si="220"/>
        <v>107.4</v>
      </c>
      <c r="M317" s="9">
        <f t="shared" si="220"/>
        <v>116.8</v>
      </c>
      <c r="N317" s="9">
        <f t="shared" si="220"/>
        <v>112.6</v>
      </c>
      <c r="O317" s="9">
        <f t="shared" si="220"/>
        <v>128.30000000000001</v>
      </c>
      <c r="P317" s="16">
        <f t="shared" si="201"/>
        <v>1284.3999999999999</v>
      </c>
    </row>
    <row r="318" spans="1:16" s="11" customFormat="1" ht="16.05" customHeight="1" x14ac:dyDescent="0.2">
      <c r="A318" s="36"/>
      <c r="B318" s="40"/>
      <c r="C318" s="38" t="s">
        <v>22</v>
      </c>
      <c r="D318" s="10">
        <f t="shared" ref="D318:O318" si="221">IF(D317&lt;=0,"",D317/$P317%)</f>
        <v>7.6378075365929616</v>
      </c>
      <c r="E318" s="10">
        <f t="shared" si="221"/>
        <v>5.5278729367798194</v>
      </c>
      <c r="F318" s="10">
        <f t="shared" si="221"/>
        <v>7.419806913734039</v>
      </c>
      <c r="G318" s="10">
        <f t="shared" si="221"/>
        <v>8.6966677047648702</v>
      </c>
      <c r="H318" s="10">
        <f t="shared" si="221"/>
        <v>9.2650264715042052</v>
      </c>
      <c r="I318" s="10">
        <f t="shared" si="221"/>
        <v>8.1672376206789163</v>
      </c>
      <c r="J318" s="10">
        <f t="shared" si="221"/>
        <v>8.6343818125194645</v>
      </c>
      <c r="K318" s="10">
        <f t="shared" si="221"/>
        <v>8.4397383992525707</v>
      </c>
      <c r="L318" s="10">
        <f t="shared" si="221"/>
        <v>8.3618810339458118</v>
      </c>
      <c r="M318" s="10">
        <f t="shared" si="221"/>
        <v>9.093740267829336</v>
      </c>
      <c r="N318" s="10">
        <f t="shared" si="221"/>
        <v>8.7667393335409525</v>
      </c>
      <c r="O318" s="10">
        <f t="shared" si="221"/>
        <v>9.9890999688570545</v>
      </c>
      <c r="P318" s="16">
        <f t="shared" si="201"/>
        <v>100</v>
      </c>
    </row>
    <row r="319" spans="1:16" s="11" customFormat="1" ht="16.05" customHeight="1" x14ac:dyDescent="0.2">
      <c r="A319" s="36"/>
      <c r="B319" s="36" t="s">
        <v>76</v>
      </c>
      <c r="C319" s="37" t="s">
        <v>21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16">
        <f t="shared" si="201"/>
        <v>0</v>
      </c>
    </row>
    <row r="320" spans="1:16" s="11" customFormat="1" ht="16.05" customHeight="1" x14ac:dyDescent="0.2">
      <c r="A320" s="36"/>
      <c r="B320" s="36"/>
      <c r="C320" s="38" t="s">
        <v>22</v>
      </c>
      <c r="D320" s="10" t="str">
        <f t="shared" ref="D320:O320" si="222">IF(D319&lt;=0,"",D319/$P319%)</f>
        <v/>
      </c>
      <c r="E320" s="10" t="str">
        <f t="shared" si="222"/>
        <v/>
      </c>
      <c r="F320" s="10" t="str">
        <f t="shared" si="222"/>
        <v/>
      </c>
      <c r="G320" s="10" t="str">
        <f t="shared" si="222"/>
        <v/>
      </c>
      <c r="H320" s="10" t="str">
        <f t="shared" si="222"/>
        <v/>
      </c>
      <c r="I320" s="10" t="str">
        <f t="shared" si="222"/>
        <v/>
      </c>
      <c r="J320" s="10" t="str">
        <f t="shared" si="222"/>
        <v/>
      </c>
      <c r="K320" s="10" t="str">
        <f t="shared" si="222"/>
        <v/>
      </c>
      <c r="L320" s="10" t="str">
        <f t="shared" si="222"/>
        <v/>
      </c>
      <c r="M320" s="10" t="str">
        <f t="shared" si="222"/>
        <v/>
      </c>
      <c r="N320" s="10" t="str">
        <f t="shared" si="222"/>
        <v/>
      </c>
      <c r="O320" s="10" t="str">
        <f t="shared" si="222"/>
        <v/>
      </c>
      <c r="P320" s="16">
        <f t="shared" si="201"/>
        <v>0</v>
      </c>
    </row>
    <row r="321" spans="1:16" s="11" customFormat="1" ht="16.05" customHeight="1" x14ac:dyDescent="0.2">
      <c r="A321" s="36"/>
      <c r="B321" s="36"/>
      <c r="C321" s="37" t="s">
        <v>23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16">
        <f t="shared" si="201"/>
        <v>0</v>
      </c>
    </row>
    <row r="322" spans="1:16" s="11" customFormat="1" ht="16.05" customHeight="1" x14ac:dyDescent="0.2">
      <c r="A322" s="36"/>
      <c r="B322" s="36"/>
      <c r="C322" s="38" t="s">
        <v>22</v>
      </c>
      <c r="D322" s="10" t="str">
        <f t="shared" ref="D322:O322" si="223">IF(D321&lt;=0,"",D321/$P321%)</f>
        <v/>
      </c>
      <c r="E322" s="10" t="str">
        <f t="shared" si="223"/>
        <v/>
      </c>
      <c r="F322" s="10" t="str">
        <f t="shared" si="223"/>
        <v/>
      </c>
      <c r="G322" s="10" t="str">
        <f t="shared" si="223"/>
        <v/>
      </c>
      <c r="H322" s="10" t="str">
        <f t="shared" si="223"/>
        <v/>
      </c>
      <c r="I322" s="10" t="str">
        <f t="shared" si="223"/>
        <v/>
      </c>
      <c r="J322" s="10" t="str">
        <f t="shared" si="223"/>
        <v/>
      </c>
      <c r="K322" s="10" t="str">
        <f t="shared" si="223"/>
        <v/>
      </c>
      <c r="L322" s="10" t="str">
        <f t="shared" si="223"/>
        <v/>
      </c>
      <c r="M322" s="10" t="str">
        <f t="shared" si="223"/>
        <v/>
      </c>
      <c r="N322" s="10" t="str">
        <f t="shared" si="223"/>
        <v/>
      </c>
      <c r="O322" s="10" t="str">
        <f t="shared" si="223"/>
        <v/>
      </c>
      <c r="P322" s="16">
        <f t="shared" si="201"/>
        <v>0</v>
      </c>
    </row>
    <row r="323" spans="1:16" s="11" customFormat="1" ht="16.05" customHeight="1" x14ac:dyDescent="0.2">
      <c r="A323" s="36"/>
      <c r="B323" s="36"/>
      <c r="C323" s="37" t="s">
        <v>24</v>
      </c>
      <c r="D323" s="9">
        <f>SUM(D321,D319)</f>
        <v>0</v>
      </c>
      <c r="E323" s="9">
        <f t="shared" ref="E323:O323" si="224">SUM(E321,E319)</f>
        <v>0</v>
      </c>
      <c r="F323" s="9">
        <f t="shared" si="224"/>
        <v>0</v>
      </c>
      <c r="G323" s="9">
        <f t="shared" si="224"/>
        <v>0</v>
      </c>
      <c r="H323" s="9">
        <f t="shared" si="224"/>
        <v>0</v>
      </c>
      <c r="I323" s="9">
        <f t="shared" si="224"/>
        <v>0</v>
      </c>
      <c r="J323" s="9">
        <f t="shared" si="224"/>
        <v>0</v>
      </c>
      <c r="K323" s="9">
        <f t="shared" si="224"/>
        <v>0</v>
      </c>
      <c r="L323" s="9">
        <f t="shared" si="224"/>
        <v>0</v>
      </c>
      <c r="M323" s="9">
        <f t="shared" si="224"/>
        <v>0</v>
      </c>
      <c r="N323" s="9">
        <f t="shared" si="224"/>
        <v>0</v>
      </c>
      <c r="O323" s="9">
        <f t="shared" si="224"/>
        <v>0</v>
      </c>
      <c r="P323" s="16">
        <f t="shared" si="201"/>
        <v>0</v>
      </c>
    </row>
    <row r="324" spans="1:16" s="11" customFormat="1" ht="16.05" customHeight="1" x14ac:dyDescent="0.2">
      <c r="A324" s="36"/>
      <c r="B324" s="40"/>
      <c r="C324" s="38" t="s">
        <v>22</v>
      </c>
      <c r="D324" s="10" t="str">
        <f t="shared" ref="D324:O324" si="225">IF(D323&lt;=0,"",D323/$P323%)</f>
        <v/>
      </c>
      <c r="E324" s="10" t="str">
        <f t="shared" si="225"/>
        <v/>
      </c>
      <c r="F324" s="10" t="str">
        <f t="shared" si="225"/>
        <v/>
      </c>
      <c r="G324" s="10" t="str">
        <f t="shared" si="225"/>
        <v/>
      </c>
      <c r="H324" s="10" t="str">
        <f t="shared" si="225"/>
        <v/>
      </c>
      <c r="I324" s="10" t="str">
        <f t="shared" si="225"/>
        <v/>
      </c>
      <c r="J324" s="10" t="str">
        <f t="shared" si="225"/>
        <v/>
      </c>
      <c r="K324" s="10" t="str">
        <f t="shared" si="225"/>
        <v/>
      </c>
      <c r="L324" s="10" t="str">
        <f t="shared" si="225"/>
        <v/>
      </c>
      <c r="M324" s="10" t="str">
        <f t="shared" si="225"/>
        <v/>
      </c>
      <c r="N324" s="10" t="str">
        <f t="shared" si="225"/>
        <v/>
      </c>
      <c r="O324" s="10" t="str">
        <f t="shared" si="225"/>
        <v/>
      </c>
      <c r="P324" s="16">
        <f t="shared" si="201"/>
        <v>0</v>
      </c>
    </row>
    <row r="325" spans="1:16" s="11" customFormat="1" ht="16.05" customHeight="1" x14ac:dyDescent="0.2">
      <c r="A325" s="36"/>
      <c r="B325" s="36" t="s">
        <v>77</v>
      </c>
      <c r="C325" s="37" t="s">
        <v>21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16">
        <f t="shared" si="201"/>
        <v>0</v>
      </c>
    </row>
    <row r="326" spans="1:16" s="11" customFormat="1" ht="16.05" customHeight="1" x14ac:dyDescent="0.2">
      <c r="A326" s="36"/>
      <c r="B326" s="36"/>
      <c r="C326" s="38" t="s">
        <v>22</v>
      </c>
      <c r="D326" s="10" t="str">
        <f t="shared" ref="D326:O326" si="226">IF(D325&lt;=0,"",D325/$P325%)</f>
        <v/>
      </c>
      <c r="E326" s="10" t="str">
        <f t="shared" si="226"/>
        <v/>
      </c>
      <c r="F326" s="10" t="str">
        <f t="shared" si="226"/>
        <v/>
      </c>
      <c r="G326" s="10" t="str">
        <f t="shared" si="226"/>
        <v/>
      </c>
      <c r="H326" s="10" t="str">
        <f t="shared" si="226"/>
        <v/>
      </c>
      <c r="I326" s="10" t="str">
        <f t="shared" si="226"/>
        <v/>
      </c>
      <c r="J326" s="10" t="str">
        <f t="shared" si="226"/>
        <v/>
      </c>
      <c r="K326" s="10" t="str">
        <f t="shared" si="226"/>
        <v/>
      </c>
      <c r="L326" s="10" t="str">
        <f t="shared" si="226"/>
        <v/>
      </c>
      <c r="M326" s="10" t="str">
        <f t="shared" si="226"/>
        <v/>
      </c>
      <c r="N326" s="10" t="str">
        <f t="shared" si="226"/>
        <v/>
      </c>
      <c r="O326" s="10" t="str">
        <f t="shared" si="226"/>
        <v/>
      </c>
      <c r="P326" s="16">
        <f t="shared" si="201"/>
        <v>0</v>
      </c>
    </row>
    <row r="327" spans="1:16" s="11" customFormat="1" ht="16.05" customHeight="1" x14ac:dyDescent="0.2">
      <c r="A327" s="36"/>
      <c r="B327" s="36"/>
      <c r="C327" s="37" t="s">
        <v>23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16">
        <f t="shared" si="201"/>
        <v>0</v>
      </c>
    </row>
    <row r="328" spans="1:16" s="11" customFormat="1" ht="16.05" customHeight="1" x14ac:dyDescent="0.2">
      <c r="A328" s="36"/>
      <c r="B328" s="36"/>
      <c r="C328" s="38" t="s">
        <v>22</v>
      </c>
      <c r="D328" s="10" t="str">
        <f t="shared" ref="D328:O328" si="227">IF(D327&lt;=0,"",D327/$P327%)</f>
        <v/>
      </c>
      <c r="E328" s="10" t="str">
        <f t="shared" si="227"/>
        <v/>
      </c>
      <c r="F328" s="10" t="str">
        <f t="shared" si="227"/>
        <v/>
      </c>
      <c r="G328" s="10" t="str">
        <f t="shared" si="227"/>
        <v/>
      </c>
      <c r="H328" s="10" t="str">
        <f t="shared" si="227"/>
        <v/>
      </c>
      <c r="I328" s="10" t="str">
        <f t="shared" si="227"/>
        <v/>
      </c>
      <c r="J328" s="10" t="str">
        <f t="shared" si="227"/>
        <v/>
      </c>
      <c r="K328" s="10" t="str">
        <f t="shared" si="227"/>
        <v/>
      </c>
      <c r="L328" s="10" t="str">
        <f t="shared" si="227"/>
        <v/>
      </c>
      <c r="M328" s="10" t="str">
        <f t="shared" si="227"/>
        <v/>
      </c>
      <c r="N328" s="10" t="str">
        <f t="shared" si="227"/>
        <v/>
      </c>
      <c r="O328" s="10" t="str">
        <f t="shared" si="227"/>
        <v/>
      </c>
      <c r="P328" s="16">
        <f t="shared" si="201"/>
        <v>0</v>
      </c>
    </row>
    <row r="329" spans="1:16" s="11" customFormat="1" ht="16.05" customHeight="1" x14ac:dyDescent="0.2">
      <c r="A329" s="36"/>
      <c r="B329" s="36"/>
      <c r="C329" s="37" t="s">
        <v>24</v>
      </c>
      <c r="D329" s="9">
        <f>SUM(D327,D325)</f>
        <v>0</v>
      </c>
      <c r="E329" s="9">
        <f t="shared" ref="E329:O329" si="228">SUM(E327,E325)</f>
        <v>0</v>
      </c>
      <c r="F329" s="9">
        <f t="shared" si="228"/>
        <v>0</v>
      </c>
      <c r="G329" s="9">
        <f t="shared" si="228"/>
        <v>0</v>
      </c>
      <c r="H329" s="9">
        <f t="shared" si="228"/>
        <v>0</v>
      </c>
      <c r="I329" s="9">
        <f t="shared" si="228"/>
        <v>0</v>
      </c>
      <c r="J329" s="9">
        <f t="shared" si="228"/>
        <v>0</v>
      </c>
      <c r="K329" s="9">
        <f t="shared" si="228"/>
        <v>0</v>
      </c>
      <c r="L329" s="9">
        <f t="shared" si="228"/>
        <v>0</v>
      </c>
      <c r="M329" s="9">
        <f t="shared" si="228"/>
        <v>0</v>
      </c>
      <c r="N329" s="9">
        <f t="shared" si="228"/>
        <v>0</v>
      </c>
      <c r="O329" s="9">
        <f t="shared" si="228"/>
        <v>0</v>
      </c>
      <c r="P329" s="16">
        <f t="shared" si="201"/>
        <v>0</v>
      </c>
    </row>
    <row r="330" spans="1:16" s="11" customFormat="1" ht="16.05" customHeight="1" x14ac:dyDescent="0.2">
      <c r="A330" s="36"/>
      <c r="B330" s="40"/>
      <c r="C330" s="38" t="s">
        <v>22</v>
      </c>
      <c r="D330" s="10" t="str">
        <f t="shared" ref="D330:O330" si="229">IF(D329&lt;=0,"",D329/$P329%)</f>
        <v/>
      </c>
      <c r="E330" s="10" t="str">
        <f t="shared" si="229"/>
        <v/>
      </c>
      <c r="F330" s="10" t="str">
        <f t="shared" si="229"/>
        <v/>
      </c>
      <c r="G330" s="10" t="str">
        <f t="shared" si="229"/>
        <v/>
      </c>
      <c r="H330" s="10" t="str">
        <f t="shared" si="229"/>
        <v/>
      </c>
      <c r="I330" s="10" t="str">
        <f t="shared" si="229"/>
        <v/>
      </c>
      <c r="J330" s="10" t="str">
        <f t="shared" si="229"/>
        <v/>
      </c>
      <c r="K330" s="10" t="str">
        <f t="shared" si="229"/>
        <v/>
      </c>
      <c r="L330" s="10" t="str">
        <f t="shared" si="229"/>
        <v/>
      </c>
      <c r="M330" s="10" t="str">
        <f t="shared" si="229"/>
        <v/>
      </c>
      <c r="N330" s="10" t="str">
        <f t="shared" si="229"/>
        <v/>
      </c>
      <c r="O330" s="10" t="str">
        <f t="shared" si="229"/>
        <v/>
      </c>
      <c r="P330" s="16">
        <f t="shared" si="201"/>
        <v>0</v>
      </c>
    </row>
    <row r="331" spans="1:16" s="11" customFormat="1" ht="16.05" customHeight="1" x14ac:dyDescent="0.2">
      <c r="A331" s="36"/>
      <c r="B331" s="36" t="s">
        <v>78</v>
      </c>
      <c r="C331" s="37" t="s">
        <v>21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16">
        <f t="shared" si="201"/>
        <v>0</v>
      </c>
    </row>
    <row r="332" spans="1:16" s="11" customFormat="1" ht="16.05" customHeight="1" x14ac:dyDescent="0.2">
      <c r="A332" s="36"/>
      <c r="B332" s="36"/>
      <c r="C332" s="38" t="s">
        <v>22</v>
      </c>
      <c r="D332" s="10" t="str">
        <f t="shared" ref="D332:O332" si="230">IF(D331&lt;=0,"",D331/$P331%)</f>
        <v/>
      </c>
      <c r="E332" s="10" t="str">
        <f t="shared" si="230"/>
        <v/>
      </c>
      <c r="F332" s="10" t="str">
        <f t="shared" si="230"/>
        <v/>
      </c>
      <c r="G332" s="10" t="str">
        <f t="shared" si="230"/>
        <v/>
      </c>
      <c r="H332" s="10" t="str">
        <f t="shared" si="230"/>
        <v/>
      </c>
      <c r="I332" s="10" t="str">
        <f t="shared" si="230"/>
        <v/>
      </c>
      <c r="J332" s="10" t="str">
        <f t="shared" si="230"/>
        <v/>
      </c>
      <c r="K332" s="10" t="str">
        <f t="shared" si="230"/>
        <v/>
      </c>
      <c r="L332" s="10" t="str">
        <f t="shared" si="230"/>
        <v/>
      </c>
      <c r="M332" s="10" t="str">
        <f t="shared" si="230"/>
        <v/>
      </c>
      <c r="N332" s="10" t="str">
        <f t="shared" si="230"/>
        <v/>
      </c>
      <c r="O332" s="10" t="str">
        <f t="shared" si="230"/>
        <v/>
      </c>
      <c r="P332" s="16">
        <f t="shared" si="201"/>
        <v>0</v>
      </c>
    </row>
    <row r="333" spans="1:16" s="11" customFormat="1" ht="16.05" customHeight="1" x14ac:dyDescent="0.2">
      <c r="A333" s="36"/>
      <c r="B333" s="36"/>
      <c r="C333" s="37" t="s">
        <v>23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  <c r="P333" s="16">
        <f t="shared" si="201"/>
        <v>0</v>
      </c>
    </row>
    <row r="334" spans="1:16" s="11" customFormat="1" ht="16.05" customHeight="1" x14ac:dyDescent="0.2">
      <c r="A334" s="36"/>
      <c r="B334" s="36"/>
      <c r="C334" s="38" t="s">
        <v>22</v>
      </c>
      <c r="D334" s="10" t="str">
        <f>IF(D333&lt;=0,"",D333/$P333%)</f>
        <v/>
      </c>
      <c r="E334" s="10" t="str">
        <f t="shared" ref="E334:O334" si="231">IF(E333&lt;=0,"",E333/$P333%)</f>
        <v/>
      </c>
      <c r="F334" s="10" t="str">
        <f t="shared" si="231"/>
        <v/>
      </c>
      <c r="G334" s="10" t="str">
        <f t="shared" si="231"/>
        <v/>
      </c>
      <c r="H334" s="10" t="str">
        <f t="shared" si="231"/>
        <v/>
      </c>
      <c r="I334" s="10" t="str">
        <f t="shared" si="231"/>
        <v/>
      </c>
      <c r="J334" s="10" t="str">
        <f t="shared" si="231"/>
        <v/>
      </c>
      <c r="K334" s="10" t="str">
        <f t="shared" si="231"/>
        <v/>
      </c>
      <c r="L334" s="10" t="str">
        <f t="shared" si="231"/>
        <v/>
      </c>
      <c r="M334" s="10" t="str">
        <f t="shared" si="231"/>
        <v/>
      </c>
      <c r="N334" s="10" t="str">
        <f t="shared" si="231"/>
        <v/>
      </c>
      <c r="O334" s="10" t="str">
        <f t="shared" si="231"/>
        <v/>
      </c>
      <c r="P334" s="16">
        <f t="shared" si="201"/>
        <v>0</v>
      </c>
    </row>
    <row r="335" spans="1:16" s="11" customFormat="1" ht="16.05" customHeight="1" x14ac:dyDescent="0.2">
      <c r="A335" s="36"/>
      <c r="B335" s="36"/>
      <c r="C335" s="37" t="s">
        <v>24</v>
      </c>
      <c r="D335" s="9">
        <f>SUM(D333,D331)</f>
        <v>0</v>
      </c>
      <c r="E335" s="9">
        <f t="shared" ref="E335:O335" si="232">SUM(E333,E331)</f>
        <v>0</v>
      </c>
      <c r="F335" s="9">
        <f t="shared" si="232"/>
        <v>0</v>
      </c>
      <c r="G335" s="9">
        <f t="shared" si="232"/>
        <v>0</v>
      </c>
      <c r="H335" s="9">
        <f t="shared" si="232"/>
        <v>0</v>
      </c>
      <c r="I335" s="9">
        <f t="shared" si="232"/>
        <v>0</v>
      </c>
      <c r="J335" s="9">
        <f t="shared" si="232"/>
        <v>0</v>
      </c>
      <c r="K335" s="9">
        <f t="shared" si="232"/>
        <v>0</v>
      </c>
      <c r="L335" s="9">
        <f t="shared" si="232"/>
        <v>0</v>
      </c>
      <c r="M335" s="9">
        <f t="shared" si="232"/>
        <v>0</v>
      </c>
      <c r="N335" s="9">
        <f t="shared" si="232"/>
        <v>0</v>
      </c>
      <c r="O335" s="9">
        <f t="shared" si="232"/>
        <v>0</v>
      </c>
      <c r="P335" s="16">
        <f t="shared" si="201"/>
        <v>0</v>
      </c>
    </row>
    <row r="336" spans="1:16" s="11" customFormat="1" ht="16.05" customHeight="1" x14ac:dyDescent="0.2">
      <c r="A336" s="36"/>
      <c r="B336" s="40"/>
      <c r="C336" s="38" t="s">
        <v>22</v>
      </c>
      <c r="D336" s="10" t="str">
        <f t="shared" ref="D336:O336" si="233">IF(D335&lt;=0,"",D335/$P335%)</f>
        <v/>
      </c>
      <c r="E336" s="10" t="str">
        <f t="shared" si="233"/>
        <v/>
      </c>
      <c r="F336" s="10" t="str">
        <f t="shared" si="233"/>
        <v/>
      </c>
      <c r="G336" s="10" t="str">
        <f t="shared" si="233"/>
        <v/>
      </c>
      <c r="H336" s="10" t="str">
        <f t="shared" si="233"/>
        <v/>
      </c>
      <c r="I336" s="10" t="str">
        <f t="shared" si="233"/>
        <v/>
      </c>
      <c r="J336" s="10" t="str">
        <f t="shared" si="233"/>
        <v/>
      </c>
      <c r="K336" s="10" t="str">
        <f t="shared" si="233"/>
        <v/>
      </c>
      <c r="L336" s="10" t="str">
        <f t="shared" si="233"/>
        <v/>
      </c>
      <c r="M336" s="10" t="str">
        <f t="shared" si="233"/>
        <v/>
      </c>
      <c r="N336" s="10" t="str">
        <f t="shared" si="233"/>
        <v/>
      </c>
      <c r="O336" s="10" t="str">
        <f t="shared" si="233"/>
        <v/>
      </c>
      <c r="P336" s="16">
        <f t="shared" si="201"/>
        <v>0</v>
      </c>
    </row>
    <row r="337" spans="1:16" s="11" customFormat="1" ht="16.05" customHeight="1" x14ac:dyDescent="0.2">
      <c r="A337" s="36"/>
      <c r="B337" s="36" t="s">
        <v>79</v>
      </c>
      <c r="C337" s="37" t="s">
        <v>21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v>0</v>
      </c>
      <c r="P337" s="16">
        <f t="shared" si="201"/>
        <v>0</v>
      </c>
    </row>
    <row r="338" spans="1:16" s="11" customFormat="1" ht="16.05" customHeight="1" x14ac:dyDescent="0.2">
      <c r="A338" s="36"/>
      <c r="B338" s="36"/>
      <c r="C338" s="38" t="s">
        <v>22</v>
      </c>
      <c r="D338" s="10" t="str">
        <f>IF(D337&lt;=0,"",D337/$P337%)</f>
        <v/>
      </c>
      <c r="E338" s="10" t="str">
        <f t="shared" ref="E338:O338" si="234">IF(E337&lt;=0,"",E337/$P337%)</f>
        <v/>
      </c>
      <c r="F338" s="10" t="str">
        <f t="shared" si="234"/>
        <v/>
      </c>
      <c r="G338" s="10" t="str">
        <f t="shared" si="234"/>
        <v/>
      </c>
      <c r="H338" s="10" t="str">
        <f t="shared" si="234"/>
        <v/>
      </c>
      <c r="I338" s="10" t="str">
        <f t="shared" si="234"/>
        <v/>
      </c>
      <c r="J338" s="10" t="str">
        <f t="shared" si="234"/>
        <v/>
      </c>
      <c r="K338" s="10" t="str">
        <f t="shared" si="234"/>
        <v/>
      </c>
      <c r="L338" s="10" t="str">
        <f t="shared" si="234"/>
        <v/>
      </c>
      <c r="M338" s="10" t="str">
        <f t="shared" si="234"/>
        <v/>
      </c>
      <c r="N338" s="10" t="str">
        <f t="shared" si="234"/>
        <v/>
      </c>
      <c r="O338" s="10" t="str">
        <f t="shared" si="234"/>
        <v/>
      </c>
      <c r="P338" s="16">
        <f t="shared" si="201"/>
        <v>0</v>
      </c>
    </row>
    <row r="339" spans="1:16" s="11" customFormat="1" ht="16.05" customHeight="1" x14ac:dyDescent="0.2">
      <c r="A339" s="36"/>
      <c r="B339" s="36"/>
      <c r="C339" s="37" t="s">
        <v>23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16">
        <f t="shared" si="201"/>
        <v>0</v>
      </c>
    </row>
    <row r="340" spans="1:16" s="11" customFormat="1" ht="16.05" customHeight="1" x14ac:dyDescent="0.2">
      <c r="A340" s="36"/>
      <c r="B340" s="36"/>
      <c r="C340" s="38" t="s">
        <v>22</v>
      </c>
      <c r="D340" s="10" t="str">
        <f t="shared" ref="D340:O340" si="235">IF(D339&lt;=0,"",D339/$P339%)</f>
        <v/>
      </c>
      <c r="E340" s="10" t="str">
        <f t="shared" si="235"/>
        <v/>
      </c>
      <c r="F340" s="10" t="str">
        <f t="shared" si="235"/>
        <v/>
      </c>
      <c r="G340" s="10" t="str">
        <f t="shared" si="235"/>
        <v/>
      </c>
      <c r="H340" s="10" t="str">
        <f t="shared" si="235"/>
        <v/>
      </c>
      <c r="I340" s="10" t="str">
        <f t="shared" si="235"/>
        <v/>
      </c>
      <c r="J340" s="10" t="str">
        <f t="shared" si="235"/>
        <v/>
      </c>
      <c r="K340" s="10" t="str">
        <f t="shared" si="235"/>
        <v/>
      </c>
      <c r="L340" s="10" t="str">
        <f t="shared" si="235"/>
        <v/>
      </c>
      <c r="M340" s="10" t="str">
        <f t="shared" si="235"/>
        <v/>
      </c>
      <c r="N340" s="10" t="str">
        <f t="shared" si="235"/>
        <v/>
      </c>
      <c r="O340" s="10" t="str">
        <f t="shared" si="235"/>
        <v/>
      </c>
      <c r="P340" s="16">
        <f t="shared" si="201"/>
        <v>0</v>
      </c>
    </row>
    <row r="341" spans="1:16" s="11" customFormat="1" ht="16.05" customHeight="1" x14ac:dyDescent="0.2">
      <c r="A341" s="36"/>
      <c r="B341" s="36"/>
      <c r="C341" s="37" t="s">
        <v>24</v>
      </c>
      <c r="D341" s="9">
        <f>SUM(D339,D337)</f>
        <v>0</v>
      </c>
      <c r="E341" s="9">
        <f t="shared" ref="E341:O341" si="236">SUM(E339,E337)</f>
        <v>0</v>
      </c>
      <c r="F341" s="9">
        <f t="shared" si="236"/>
        <v>0</v>
      </c>
      <c r="G341" s="9">
        <f t="shared" si="236"/>
        <v>0</v>
      </c>
      <c r="H341" s="9">
        <f t="shared" si="236"/>
        <v>0</v>
      </c>
      <c r="I341" s="9">
        <f t="shared" si="236"/>
        <v>0</v>
      </c>
      <c r="J341" s="9">
        <f t="shared" si="236"/>
        <v>0</v>
      </c>
      <c r="K341" s="9">
        <f t="shared" si="236"/>
        <v>0</v>
      </c>
      <c r="L341" s="9">
        <f t="shared" si="236"/>
        <v>0</v>
      </c>
      <c r="M341" s="9">
        <f t="shared" si="236"/>
        <v>0</v>
      </c>
      <c r="N341" s="9">
        <f t="shared" si="236"/>
        <v>0</v>
      </c>
      <c r="O341" s="9">
        <f t="shared" si="236"/>
        <v>0</v>
      </c>
      <c r="P341" s="16">
        <f t="shared" si="201"/>
        <v>0</v>
      </c>
    </row>
    <row r="342" spans="1:16" s="11" customFormat="1" ht="16.05" customHeight="1" x14ac:dyDescent="0.2">
      <c r="A342" s="36"/>
      <c r="B342" s="40"/>
      <c r="C342" s="38" t="s">
        <v>22</v>
      </c>
      <c r="D342" s="10" t="str">
        <f t="shared" ref="D342:O342" si="237">IF(D341&lt;=0,"",D341/$P341%)</f>
        <v/>
      </c>
      <c r="E342" s="10" t="str">
        <f t="shared" si="237"/>
        <v/>
      </c>
      <c r="F342" s="10" t="str">
        <f t="shared" si="237"/>
        <v/>
      </c>
      <c r="G342" s="10" t="str">
        <f t="shared" si="237"/>
        <v/>
      </c>
      <c r="H342" s="10" t="str">
        <f t="shared" si="237"/>
        <v/>
      </c>
      <c r="I342" s="10" t="str">
        <f t="shared" si="237"/>
        <v/>
      </c>
      <c r="J342" s="10" t="str">
        <f t="shared" si="237"/>
        <v/>
      </c>
      <c r="K342" s="10" t="str">
        <f t="shared" si="237"/>
        <v/>
      </c>
      <c r="L342" s="10" t="str">
        <f t="shared" si="237"/>
        <v/>
      </c>
      <c r="M342" s="10" t="str">
        <f t="shared" si="237"/>
        <v/>
      </c>
      <c r="N342" s="10" t="str">
        <f t="shared" si="237"/>
        <v/>
      </c>
      <c r="O342" s="10" t="str">
        <f t="shared" si="237"/>
        <v/>
      </c>
      <c r="P342" s="16">
        <f t="shared" si="201"/>
        <v>0</v>
      </c>
    </row>
    <row r="343" spans="1:16" s="11" customFormat="1" ht="16.05" customHeight="1" x14ac:dyDescent="0.2">
      <c r="A343" s="36"/>
      <c r="B343" s="36" t="s">
        <v>80</v>
      </c>
      <c r="C343" s="37" t="s">
        <v>21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0</v>
      </c>
      <c r="P343" s="16">
        <f t="shared" si="201"/>
        <v>0</v>
      </c>
    </row>
    <row r="344" spans="1:16" s="11" customFormat="1" ht="16.05" customHeight="1" x14ac:dyDescent="0.2">
      <c r="A344" s="36"/>
      <c r="B344" s="36"/>
      <c r="C344" s="38" t="s">
        <v>22</v>
      </c>
      <c r="D344" s="10" t="str">
        <f t="shared" ref="D344:N344" si="238">IF(D343&lt;=0,"",D343/$P343%)</f>
        <v/>
      </c>
      <c r="E344" s="10" t="str">
        <f t="shared" si="238"/>
        <v/>
      </c>
      <c r="F344" s="10" t="str">
        <f t="shared" si="238"/>
        <v/>
      </c>
      <c r="G344" s="10" t="str">
        <f t="shared" si="238"/>
        <v/>
      </c>
      <c r="H344" s="10" t="str">
        <f t="shared" si="238"/>
        <v/>
      </c>
      <c r="I344" s="10" t="str">
        <f t="shared" si="238"/>
        <v/>
      </c>
      <c r="J344" s="10" t="str">
        <f t="shared" si="238"/>
        <v/>
      </c>
      <c r="K344" s="10" t="str">
        <f t="shared" si="238"/>
        <v/>
      </c>
      <c r="L344" s="10" t="str">
        <f t="shared" si="238"/>
        <v/>
      </c>
      <c r="M344" s="10" t="str">
        <f t="shared" si="238"/>
        <v/>
      </c>
      <c r="N344" s="10" t="str">
        <f t="shared" si="238"/>
        <v/>
      </c>
      <c r="O344" s="10" t="str">
        <f>IF(O343&lt;=0,"",O343/$P343%)</f>
        <v/>
      </c>
      <c r="P344" s="16">
        <f t="shared" si="201"/>
        <v>0</v>
      </c>
    </row>
    <row r="345" spans="1:16" s="11" customFormat="1" ht="16.05" customHeight="1" x14ac:dyDescent="0.2">
      <c r="A345" s="36"/>
      <c r="B345" s="36"/>
      <c r="C345" s="37" t="s">
        <v>23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16">
        <f t="shared" si="201"/>
        <v>0</v>
      </c>
    </row>
    <row r="346" spans="1:16" s="11" customFormat="1" ht="16.05" customHeight="1" x14ac:dyDescent="0.2">
      <c r="A346" s="36"/>
      <c r="B346" s="36"/>
      <c r="C346" s="38" t="s">
        <v>22</v>
      </c>
      <c r="D346" s="10" t="str">
        <f t="shared" ref="D346:O346" si="239">IF(D345&lt;=0,"",D345/$P345%)</f>
        <v/>
      </c>
      <c r="E346" s="10" t="str">
        <f t="shared" si="239"/>
        <v/>
      </c>
      <c r="F346" s="10" t="str">
        <f t="shared" si="239"/>
        <v/>
      </c>
      <c r="G346" s="10" t="str">
        <f t="shared" si="239"/>
        <v/>
      </c>
      <c r="H346" s="10" t="str">
        <f t="shared" si="239"/>
        <v/>
      </c>
      <c r="I346" s="10" t="str">
        <f t="shared" si="239"/>
        <v/>
      </c>
      <c r="J346" s="10" t="str">
        <f t="shared" si="239"/>
        <v/>
      </c>
      <c r="K346" s="10" t="str">
        <f t="shared" si="239"/>
        <v/>
      </c>
      <c r="L346" s="10" t="str">
        <f t="shared" si="239"/>
        <v/>
      </c>
      <c r="M346" s="10" t="str">
        <f t="shared" si="239"/>
        <v/>
      </c>
      <c r="N346" s="10" t="str">
        <f t="shared" si="239"/>
        <v/>
      </c>
      <c r="O346" s="10" t="str">
        <f t="shared" si="239"/>
        <v/>
      </c>
      <c r="P346" s="16">
        <f t="shared" si="201"/>
        <v>0</v>
      </c>
    </row>
    <row r="347" spans="1:16" s="11" customFormat="1" ht="16.05" customHeight="1" x14ac:dyDescent="0.2">
      <c r="A347" s="36"/>
      <c r="B347" s="36"/>
      <c r="C347" s="37" t="s">
        <v>24</v>
      </c>
      <c r="D347" s="9">
        <f>SUM(D345,D343)</f>
        <v>0</v>
      </c>
      <c r="E347" s="9">
        <f t="shared" ref="E347:O347" si="240">SUM(E345,E343)</f>
        <v>0</v>
      </c>
      <c r="F347" s="9">
        <f t="shared" si="240"/>
        <v>0</v>
      </c>
      <c r="G347" s="9">
        <f t="shared" si="240"/>
        <v>0</v>
      </c>
      <c r="H347" s="9">
        <f t="shared" si="240"/>
        <v>0</v>
      </c>
      <c r="I347" s="9">
        <f t="shared" si="240"/>
        <v>0</v>
      </c>
      <c r="J347" s="9">
        <f t="shared" si="240"/>
        <v>0</v>
      </c>
      <c r="K347" s="9">
        <f t="shared" si="240"/>
        <v>0</v>
      </c>
      <c r="L347" s="9">
        <f t="shared" si="240"/>
        <v>0</v>
      </c>
      <c r="M347" s="9">
        <f t="shared" si="240"/>
        <v>0</v>
      </c>
      <c r="N347" s="9">
        <f t="shared" si="240"/>
        <v>0</v>
      </c>
      <c r="O347" s="9">
        <f t="shared" si="240"/>
        <v>0</v>
      </c>
      <c r="P347" s="16">
        <f t="shared" si="201"/>
        <v>0</v>
      </c>
    </row>
    <row r="348" spans="1:16" s="11" customFormat="1" ht="16.05" customHeight="1" x14ac:dyDescent="0.2">
      <c r="A348" s="36"/>
      <c r="B348" s="40"/>
      <c r="C348" s="38" t="s">
        <v>22</v>
      </c>
      <c r="D348" s="10" t="str">
        <f t="shared" ref="D348:O348" si="241">IF(D347&lt;=0,"",D347/$P347%)</f>
        <v/>
      </c>
      <c r="E348" s="10" t="str">
        <f t="shared" si="241"/>
        <v/>
      </c>
      <c r="F348" s="10" t="str">
        <f t="shared" si="241"/>
        <v/>
      </c>
      <c r="G348" s="10" t="str">
        <f t="shared" si="241"/>
        <v/>
      </c>
      <c r="H348" s="10" t="str">
        <f t="shared" si="241"/>
        <v/>
      </c>
      <c r="I348" s="10" t="str">
        <f t="shared" si="241"/>
        <v/>
      </c>
      <c r="J348" s="10" t="str">
        <f t="shared" si="241"/>
        <v/>
      </c>
      <c r="K348" s="10" t="str">
        <f t="shared" si="241"/>
        <v/>
      </c>
      <c r="L348" s="10" t="str">
        <f t="shared" si="241"/>
        <v/>
      </c>
      <c r="M348" s="10" t="str">
        <f t="shared" si="241"/>
        <v/>
      </c>
      <c r="N348" s="10" t="str">
        <f t="shared" si="241"/>
        <v/>
      </c>
      <c r="O348" s="10" t="str">
        <f t="shared" si="241"/>
        <v/>
      </c>
      <c r="P348" s="16">
        <f t="shared" si="201"/>
        <v>0</v>
      </c>
    </row>
    <row r="349" spans="1:16" s="11" customFormat="1" ht="16.05" customHeight="1" x14ac:dyDescent="0.2">
      <c r="A349" s="36"/>
      <c r="B349" s="36" t="s">
        <v>81</v>
      </c>
      <c r="C349" s="37" t="s">
        <v>21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  <c r="P349" s="16">
        <f t="shared" si="201"/>
        <v>0</v>
      </c>
    </row>
    <row r="350" spans="1:16" s="11" customFormat="1" ht="16.05" customHeight="1" x14ac:dyDescent="0.2">
      <c r="A350" s="36"/>
      <c r="B350" s="36"/>
      <c r="C350" s="38" t="s">
        <v>22</v>
      </c>
      <c r="D350" s="10" t="str">
        <f t="shared" ref="D350:N350" si="242">IF(D349&lt;=0,"",D349/$P349%)</f>
        <v/>
      </c>
      <c r="E350" s="10" t="str">
        <f t="shared" si="242"/>
        <v/>
      </c>
      <c r="F350" s="10" t="str">
        <f t="shared" si="242"/>
        <v/>
      </c>
      <c r="G350" s="10" t="str">
        <f t="shared" si="242"/>
        <v/>
      </c>
      <c r="H350" s="10" t="str">
        <f t="shared" si="242"/>
        <v/>
      </c>
      <c r="I350" s="10" t="str">
        <f t="shared" si="242"/>
        <v/>
      </c>
      <c r="J350" s="10" t="str">
        <f t="shared" si="242"/>
        <v/>
      </c>
      <c r="K350" s="10" t="str">
        <f t="shared" si="242"/>
        <v/>
      </c>
      <c r="L350" s="10" t="str">
        <f t="shared" si="242"/>
        <v/>
      </c>
      <c r="M350" s="10" t="str">
        <f t="shared" si="242"/>
        <v/>
      </c>
      <c r="N350" s="10" t="str">
        <f t="shared" si="242"/>
        <v/>
      </c>
      <c r="O350" s="10" t="str">
        <f>IF(O349&lt;=0,"",O349/$P349%)</f>
        <v/>
      </c>
      <c r="P350" s="16">
        <f t="shared" si="201"/>
        <v>0</v>
      </c>
    </row>
    <row r="351" spans="1:16" s="11" customFormat="1" ht="16.05" customHeight="1" x14ac:dyDescent="0.2">
      <c r="A351" s="36"/>
      <c r="B351" s="36"/>
      <c r="C351" s="37" t="s">
        <v>23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16">
        <f t="shared" si="201"/>
        <v>0</v>
      </c>
    </row>
    <row r="352" spans="1:16" s="11" customFormat="1" ht="16.05" customHeight="1" x14ac:dyDescent="0.2">
      <c r="A352" s="36"/>
      <c r="B352" s="36"/>
      <c r="C352" s="38" t="s">
        <v>22</v>
      </c>
      <c r="D352" s="10" t="str">
        <f t="shared" ref="D352:O352" si="243">IF(D351&lt;=0,"",D351/$P351%)</f>
        <v/>
      </c>
      <c r="E352" s="10" t="str">
        <f t="shared" si="243"/>
        <v/>
      </c>
      <c r="F352" s="10" t="str">
        <f t="shared" si="243"/>
        <v/>
      </c>
      <c r="G352" s="10" t="str">
        <f t="shared" si="243"/>
        <v/>
      </c>
      <c r="H352" s="10" t="str">
        <f t="shared" si="243"/>
        <v/>
      </c>
      <c r="I352" s="10" t="str">
        <f t="shared" si="243"/>
        <v/>
      </c>
      <c r="J352" s="10" t="str">
        <f t="shared" si="243"/>
        <v/>
      </c>
      <c r="K352" s="10" t="str">
        <f t="shared" si="243"/>
        <v/>
      </c>
      <c r="L352" s="10" t="str">
        <f t="shared" si="243"/>
        <v/>
      </c>
      <c r="M352" s="10" t="str">
        <f t="shared" si="243"/>
        <v/>
      </c>
      <c r="N352" s="10" t="str">
        <f t="shared" si="243"/>
        <v/>
      </c>
      <c r="O352" s="10" t="str">
        <f t="shared" si="243"/>
        <v/>
      </c>
      <c r="P352" s="16">
        <f t="shared" si="201"/>
        <v>0</v>
      </c>
    </row>
    <row r="353" spans="1:18" s="11" customFormat="1" ht="16.05" customHeight="1" x14ac:dyDescent="0.2">
      <c r="A353" s="36"/>
      <c r="B353" s="36"/>
      <c r="C353" s="37" t="s">
        <v>24</v>
      </c>
      <c r="D353" s="9">
        <f>SUM(D351,D349)</f>
        <v>0</v>
      </c>
      <c r="E353" s="9">
        <f t="shared" ref="E353:O353" si="244">SUM(E351,E349)</f>
        <v>0</v>
      </c>
      <c r="F353" s="9">
        <f t="shared" si="244"/>
        <v>0</v>
      </c>
      <c r="G353" s="9">
        <f t="shared" si="244"/>
        <v>0</v>
      </c>
      <c r="H353" s="9">
        <f t="shared" si="244"/>
        <v>0</v>
      </c>
      <c r="I353" s="9">
        <f t="shared" si="244"/>
        <v>0</v>
      </c>
      <c r="J353" s="9">
        <f t="shared" si="244"/>
        <v>0</v>
      </c>
      <c r="K353" s="9">
        <f t="shared" si="244"/>
        <v>0</v>
      </c>
      <c r="L353" s="9">
        <f t="shared" si="244"/>
        <v>0</v>
      </c>
      <c r="M353" s="9">
        <f t="shared" si="244"/>
        <v>0</v>
      </c>
      <c r="N353" s="9">
        <f t="shared" si="244"/>
        <v>0</v>
      </c>
      <c r="O353" s="9">
        <f t="shared" si="244"/>
        <v>0</v>
      </c>
      <c r="P353" s="16">
        <f t="shared" si="201"/>
        <v>0</v>
      </c>
    </row>
    <row r="354" spans="1:18" s="11" customFormat="1" ht="16.05" customHeight="1" x14ac:dyDescent="0.2">
      <c r="A354" s="36"/>
      <c r="B354" s="40"/>
      <c r="C354" s="38" t="s">
        <v>22</v>
      </c>
      <c r="D354" s="10" t="str">
        <f t="shared" ref="D354:O354" si="245">IF(D353&lt;=0,"",D353/$P353%)</f>
        <v/>
      </c>
      <c r="E354" s="10" t="str">
        <f t="shared" si="245"/>
        <v/>
      </c>
      <c r="F354" s="10" t="str">
        <f t="shared" si="245"/>
        <v/>
      </c>
      <c r="G354" s="10" t="str">
        <f t="shared" si="245"/>
        <v/>
      </c>
      <c r="H354" s="10" t="str">
        <f t="shared" si="245"/>
        <v/>
      </c>
      <c r="I354" s="10" t="str">
        <f t="shared" si="245"/>
        <v/>
      </c>
      <c r="J354" s="10" t="str">
        <f t="shared" si="245"/>
        <v/>
      </c>
      <c r="K354" s="10" t="str">
        <f t="shared" si="245"/>
        <v/>
      </c>
      <c r="L354" s="10" t="str">
        <f t="shared" si="245"/>
        <v/>
      </c>
      <c r="M354" s="10" t="str">
        <f t="shared" si="245"/>
        <v/>
      </c>
      <c r="N354" s="10" t="str">
        <f t="shared" si="245"/>
        <v/>
      </c>
      <c r="O354" s="10" t="str">
        <f t="shared" si="245"/>
        <v/>
      </c>
      <c r="P354" s="16">
        <f t="shared" si="201"/>
        <v>0</v>
      </c>
    </row>
    <row r="355" spans="1:18" s="11" customFormat="1" ht="16.05" customHeight="1" x14ac:dyDescent="0.2">
      <c r="A355" s="36"/>
      <c r="B355" s="36" t="s">
        <v>82</v>
      </c>
      <c r="C355" s="37" t="s">
        <v>21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  <c r="I355" s="8">
        <v>0</v>
      </c>
      <c r="J355" s="8">
        <v>0</v>
      </c>
      <c r="K355" s="8">
        <v>0</v>
      </c>
      <c r="L355" s="8">
        <v>0</v>
      </c>
      <c r="M355" s="8">
        <v>0</v>
      </c>
      <c r="N355" s="8">
        <v>0</v>
      </c>
      <c r="O355" s="8">
        <v>0</v>
      </c>
      <c r="P355" s="16">
        <f t="shared" si="201"/>
        <v>0</v>
      </c>
    </row>
    <row r="356" spans="1:18" s="11" customFormat="1" ht="16.05" customHeight="1" x14ac:dyDescent="0.2">
      <c r="A356" s="36"/>
      <c r="B356" s="36"/>
      <c r="C356" s="38" t="s">
        <v>22</v>
      </c>
      <c r="D356" s="10" t="str">
        <f t="shared" ref="D356:N356" si="246">IF(D355&lt;=0,"",D355/$P355%)</f>
        <v/>
      </c>
      <c r="E356" s="10" t="str">
        <f t="shared" si="246"/>
        <v/>
      </c>
      <c r="F356" s="10" t="str">
        <f t="shared" si="246"/>
        <v/>
      </c>
      <c r="G356" s="10" t="str">
        <f t="shared" si="246"/>
        <v/>
      </c>
      <c r="H356" s="10" t="str">
        <f t="shared" si="246"/>
        <v/>
      </c>
      <c r="I356" s="10" t="str">
        <f t="shared" si="246"/>
        <v/>
      </c>
      <c r="J356" s="10" t="str">
        <f t="shared" si="246"/>
        <v/>
      </c>
      <c r="K356" s="10" t="str">
        <f t="shared" si="246"/>
        <v/>
      </c>
      <c r="L356" s="10" t="str">
        <f t="shared" si="246"/>
        <v/>
      </c>
      <c r="M356" s="10" t="str">
        <f t="shared" si="246"/>
        <v/>
      </c>
      <c r="N356" s="10" t="str">
        <f t="shared" si="246"/>
        <v/>
      </c>
      <c r="O356" s="10" t="str">
        <f>IF(O355&lt;=0,"",O355/$P355%)</f>
        <v/>
      </c>
      <c r="P356" s="16">
        <f t="shared" si="201"/>
        <v>0</v>
      </c>
    </row>
    <row r="357" spans="1:18" s="11" customFormat="1" ht="16.05" customHeight="1" x14ac:dyDescent="0.2">
      <c r="A357" s="36"/>
      <c r="B357" s="36"/>
      <c r="C357" s="37" t="s">
        <v>23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  <c r="I357" s="8">
        <v>0</v>
      </c>
      <c r="J357" s="8">
        <v>0</v>
      </c>
      <c r="K357" s="8">
        <v>0</v>
      </c>
      <c r="L357" s="8">
        <v>0</v>
      </c>
      <c r="M357" s="8">
        <v>0</v>
      </c>
      <c r="N357" s="8">
        <v>0</v>
      </c>
      <c r="O357" s="8">
        <v>0</v>
      </c>
      <c r="P357" s="16">
        <f t="shared" ref="P357:P366" si="247">SUM(D357:O357)</f>
        <v>0</v>
      </c>
    </row>
    <row r="358" spans="1:18" s="11" customFormat="1" ht="16.05" customHeight="1" x14ac:dyDescent="0.2">
      <c r="A358" s="36"/>
      <c r="B358" s="36"/>
      <c r="C358" s="38" t="s">
        <v>22</v>
      </c>
      <c r="D358" s="10" t="str">
        <f t="shared" ref="D358:O358" si="248">IF(D357&lt;=0,"",D357/$P357%)</f>
        <v/>
      </c>
      <c r="E358" s="10" t="str">
        <f t="shared" si="248"/>
        <v/>
      </c>
      <c r="F358" s="10" t="str">
        <f t="shared" si="248"/>
        <v/>
      </c>
      <c r="G358" s="10" t="str">
        <f t="shared" si="248"/>
        <v/>
      </c>
      <c r="H358" s="10" t="str">
        <f t="shared" si="248"/>
        <v/>
      </c>
      <c r="I358" s="10" t="str">
        <f t="shared" si="248"/>
        <v/>
      </c>
      <c r="J358" s="10" t="str">
        <f t="shared" si="248"/>
        <v/>
      </c>
      <c r="K358" s="10" t="str">
        <f t="shared" si="248"/>
        <v/>
      </c>
      <c r="L358" s="10" t="str">
        <f t="shared" si="248"/>
        <v/>
      </c>
      <c r="M358" s="10" t="str">
        <f t="shared" si="248"/>
        <v/>
      </c>
      <c r="N358" s="10" t="str">
        <f t="shared" si="248"/>
        <v/>
      </c>
      <c r="O358" s="10" t="str">
        <f t="shared" si="248"/>
        <v/>
      </c>
      <c r="P358" s="16">
        <f t="shared" si="247"/>
        <v>0</v>
      </c>
    </row>
    <row r="359" spans="1:18" s="11" customFormat="1" ht="16.05" customHeight="1" x14ac:dyDescent="0.2">
      <c r="A359" s="36"/>
      <c r="B359" s="36"/>
      <c r="C359" s="37" t="s">
        <v>24</v>
      </c>
      <c r="D359" s="9">
        <f>SUM(D357,D355)</f>
        <v>0</v>
      </c>
      <c r="E359" s="9">
        <f t="shared" ref="E359:O359" si="249">SUM(E357,E355)</f>
        <v>0</v>
      </c>
      <c r="F359" s="9">
        <f t="shared" si="249"/>
        <v>0</v>
      </c>
      <c r="G359" s="9">
        <f t="shared" si="249"/>
        <v>0</v>
      </c>
      <c r="H359" s="9">
        <f t="shared" si="249"/>
        <v>0</v>
      </c>
      <c r="I359" s="9">
        <f t="shared" si="249"/>
        <v>0</v>
      </c>
      <c r="J359" s="9">
        <f t="shared" si="249"/>
        <v>0</v>
      </c>
      <c r="K359" s="9">
        <f t="shared" si="249"/>
        <v>0</v>
      </c>
      <c r="L359" s="9">
        <f t="shared" si="249"/>
        <v>0</v>
      </c>
      <c r="M359" s="9">
        <f t="shared" si="249"/>
        <v>0</v>
      </c>
      <c r="N359" s="9">
        <f t="shared" si="249"/>
        <v>0</v>
      </c>
      <c r="O359" s="9">
        <f t="shared" si="249"/>
        <v>0</v>
      </c>
      <c r="P359" s="16">
        <f t="shared" si="247"/>
        <v>0</v>
      </c>
    </row>
    <row r="360" spans="1:18" s="11" customFormat="1" ht="16.05" customHeight="1" x14ac:dyDescent="0.2">
      <c r="A360" s="43"/>
      <c r="B360" s="40"/>
      <c r="C360" s="38" t="s">
        <v>22</v>
      </c>
      <c r="D360" s="10" t="str">
        <f t="shared" ref="D360:O360" si="250">IF(D359&lt;=0,"",D359/$P359%)</f>
        <v/>
      </c>
      <c r="E360" s="10" t="str">
        <f t="shared" si="250"/>
        <v/>
      </c>
      <c r="F360" s="10" t="str">
        <f t="shared" si="250"/>
        <v/>
      </c>
      <c r="G360" s="10" t="str">
        <f t="shared" si="250"/>
        <v/>
      </c>
      <c r="H360" s="10" t="str">
        <f t="shared" si="250"/>
        <v/>
      </c>
      <c r="I360" s="10" t="str">
        <f t="shared" si="250"/>
        <v/>
      </c>
      <c r="J360" s="10" t="str">
        <f t="shared" si="250"/>
        <v/>
      </c>
      <c r="K360" s="10" t="str">
        <f t="shared" si="250"/>
        <v/>
      </c>
      <c r="L360" s="10" t="str">
        <f t="shared" si="250"/>
        <v/>
      </c>
      <c r="M360" s="10" t="str">
        <f t="shared" si="250"/>
        <v/>
      </c>
      <c r="N360" s="10" t="str">
        <f t="shared" si="250"/>
        <v/>
      </c>
      <c r="O360" s="10" t="str">
        <f t="shared" si="250"/>
        <v/>
      </c>
      <c r="P360" s="16">
        <f t="shared" si="247"/>
        <v>0</v>
      </c>
    </row>
    <row r="361" spans="1:18" s="11" customFormat="1" ht="16.05" customHeight="1" x14ac:dyDescent="0.2">
      <c r="A361" s="36" t="s">
        <v>83</v>
      </c>
      <c r="B361" s="1"/>
      <c r="C361" s="37" t="s">
        <v>21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16">
        <f t="shared" si="247"/>
        <v>0</v>
      </c>
    </row>
    <row r="362" spans="1:18" s="11" customFormat="1" ht="16.05" customHeight="1" x14ac:dyDescent="0.2">
      <c r="A362" s="36"/>
      <c r="B362" s="1"/>
      <c r="C362" s="38" t="s">
        <v>22</v>
      </c>
      <c r="D362" s="10" t="str">
        <f t="shared" ref="D362:N362" si="251">IF(D361&lt;=0,"",D361/$P361%)</f>
        <v/>
      </c>
      <c r="E362" s="10" t="str">
        <f t="shared" si="251"/>
        <v/>
      </c>
      <c r="F362" s="10" t="str">
        <f t="shared" si="251"/>
        <v/>
      </c>
      <c r="G362" s="10" t="str">
        <f t="shared" si="251"/>
        <v/>
      </c>
      <c r="H362" s="10" t="str">
        <f t="shared" si="251"/>
        <v/>
      </c>
      <c r="I362" s="10" t="str">
        <f t="shared" si="251"/>
        <v/>
      </c>
      <c r="J362" s="10" t="str">
        <f t="shared" si="251"/>
        <v/>
      </c>
      <c r="K362" s="10" t="str">
        <f t="shared" si="251"/>
        <v/>
      </c>
      <c r="L362" s="10" t="str">
        <f t="shared" si="251"/>
        <v/>
      </c>
      <c r="M362" s="10" t="str">
        <f t="shared" si="251"/>
        <v/>
      </c>
      <c r="N362" s="10" t="str">
        <f t="shared" si="251"/>
        <v/>
      </c>
      <c r="O362" s="10" t="str">
        <f>IF(O361&lt;=0,"",O361/$P361%)</f>
        <v/>
      </c>
      <c r="P362" s="16">
        <f t="shared" si="247"/>
        <v>0</v>
      </c>
    </row>
    <row r="363" spans="1:18" s="11" customFormat="1" ht="16.05" customHeight="1" x14ac:dyDescent="0.2">
      <c r="A363" s="36"/>
      <c r="B363" s="1"/>
      <c r="C363" s="37" t="s">
        <v>23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  <c r="O363" s="8">
        <v>0</v>
      </c>
      <c r="P363" s="16">
        <f t="shared" si="247"/>
        <v>0</v>
      </c>
    </row>
    <row r="364" spans="1:18" s="11" customFormat="1" ht="16.05" customHeight="1" x14ac:dyDescent="0.2">
      <c r="A364" s="36"/>
      <c r="B364" s="1"/>
      <c r="C364" s="38" t="s">
        <v>22</v>
      </c>
      <c r="D364" s="10" t="str">
        <f t="shared" ref="D364:O364" si="252">IF(D363&lt;=0,"",D363/$P363%)</f>
        <v/>
      </c>
      <c r="E364" s="10" t="str">
        <f t="shared" si="252"/>
        <v/>
      </c>
      <c r="F364" s="10" t="str">
        <f t="shared" si="252"/>
        <v/>
      </c>
      <c r="G364" s="10" t="str">
        <f t="shared" si="252"/>
        <v/>
      </c>
      <c r="H364" s="10" t="str">
        <f t="shared" si="252"/>
        <v/>
      </c>
      <c r="I364" s="10" t="str">
        <f t="shared" si="252"/>
        <v/>
      </c>
      <c r="J364" s="10" t="str">
        <f t="shared" si="252"/>
        <v/>
      </c>
      <c r="K364" s="10" t="str">
        <f t="shared" si="252"/>
        <v/>
      </c>
      <c r="L364" s="10" t="str">
        <f t="shared" si="252"/>
        <v/>
      </c>
      <c r="M364" s="10" t="str">
        <f t="shared" si="252"/>
        <v/>
      </c>
      <c r="N364" s="10" t="str">
        <f t="shared" si="252"/>
        <v/>
      </c>
      <c r="O364" s="10" t="str">
        <f t="shared" si="252"/>
        <v/>
      </c>
      <c r="P364" s="16">
        <f t="shared" si="247"/>
        <v>0</v>
      </c>
    </row>
    <row r="365" spans="1:18" s="11" customFormat="1" ht="16.05" customHeight="1" x14ac:dyDescent="0.2">
      <c r="A365" s="36"/>
      <c r="B365" s="1"/>
      <c r="C365" s="37" t="s">
        <v>24</v>
      </c>
      <c r="D365" s="9">
        <f>SUM(D363,D361)</f>
        <v>0</v>
      </c>
      <c r="E365" s="9">
        <f t="shared" ref="E365:O365" si="253">SUM(E363,E361)</f>
        <v>0</v>
      </c>
      <c r="F365" s="9">
        <f t="shared" si="253"/>
        <v>0</v>
      </c>
      <c r="G365" s="9">
        <f t="shared" si="253"/>
        <v>0</v>
      </c>
      <c r="H365" s="9">
        <f t="shared" si="253"/>
        <v>0</v>
      </c>
      <c r="I365" s="9">
        <f t="shared" si="253"/>
        <v>0</v>
      </c>
      <c r="J365" s="9">
        <f t="shared" si="253"/>
        <v>0</v>
      </c>
      <c r="K365" s="9">
        <f t="shared" si="253"/>
        <v>0</v>
      </c>
      <c r="L365" s="9">
        <f t="shared" si="253"/>
        <v>0</v>
      </c>
      <c r="M365" s="9">
        <f t="shared" si="253"/>
        <v>0</v>
      </c>
      <c r="N365" s="9">
        <f t="shared" si="253"/>
        <v>0</v>
      </c>
      <c r="O365" s="9">
        <f t="shared" si="253"/>
        <v>0</v>
      </c>
      <c r="P365" s="16">
        <f t="shared" si="247"/>
        <v>0</v>
      </c>
    </row>
    <row r="366" spans="1:18" s="11" customFormat="1" ht="16.05" customHeight="1" x14ac:dyDescent="0.2">
      <c r="A366" s="40"/>
      <c r="B366" s="39"/>
      <c r="C366" s="38" t="s">
        <v>22</v>
      </c>
      <c r="D366" s="10" t="str">
        <f t="shared" ref="D366:O366" si="254">IF(D365&lt;=0,"",D365/$P365%)</f>
        <v/>
      </c>
      <c r="E366" s="10" t="str">
        <f t="shared" si="254"/>
        <v/>
      </c>
      <c r="F366" s="10" t="str">
        <f t="shared" si="254"/>
        <v/>
      </c>
      <c r="G366" s="10" t="str">
        <f t="shared" si="254"/>
        <v/>
      </c>
      <c r="H366" s="10" t="str">
        <f t="shared" si="254"/>
        <v/>
      </c>
      <c r="I366" s="10" t="str">
        <f t="shared" si="254"/>
        <v/>
      </c>
      <c r="J366" s="10" t="str">
        <f t="shared" si="254"/>
        <v/>
      </c>
      <c r="K366" s="10" t="str">
        <f t="shared" si="254"/>
        <v/>
      </c>
      <c r="L366" s="10" t="str">
        <f t="shared" si="254"/>
        <v/>
      </c>
      <c r="M366" s="10" t="str">
        <f t="shared" si="254"/>
        <v/>
      </c>
      <c r="N366" s="10" t="str">
        <f t="shared" si="254"/>
        <v/>
      </c>
      <c r="O366" s="10" t="str">
        <f t="shared" si="254"/>
        <v/>
      </c>
      <c r="P366" s="16">
        <f t="shared" si="247"/>
        <v>0</v>
      </c>
    </row>
    <row r="367" spans="1:18" ht="16.05" customHeight="1" x14ac:dyDescent="0.2">
      <c r="A367" s="49" t="s">
        <v>84</v>
      </c>
      <c r="B367" s="53"/>
      <c r="C367" s="37" t="s">
        <v>21</v>
      </c>
      <c r="D367" s="10">
        <f t="shared" ref="D367:O367" si="255">SUM(D361,D301,D295,D229,D37,D7)</f>
        <v>81</v>
      </c>
      <c r="E367" s="10">
        <f t="shared" si="255"/>
        <v>108.39999999999999</v>
      </c>
      <c r="F367" s="10">
        <f t="shared" si="255"/>
        <v>210.3</v>
      </c>
      <c r="G367" s="10">
        <f t="shared" si="255"/>
        <v>1093.4999999999998</v>
      </c>
      <c r="H367" s="10">
        <f t="shared" si="255"/>
        <v>842.69999999999993</v>
      </c>
      <c r="I367" s="10">
        <f t="shared" si="255"/>
        <v>1768.0000000000002</v>
      </c>
      <c r="J367" s="10">
        <f t="shared" si="255"/>
        <v>2596.1000000000004</v>
      </c>
      <c r="K367" s="10">
        <f t="shared" si="255"/>
        <v>3229.6</v>
      </c>
      <c r="L367" s="10">
        <f t="shared" si="255"/>
        <v>4014.8</v>
      </c>
      <c r="M367" s="10">
        <f t="shared" si="255"/>
        <v>2604.4</v>
      </c>
      <c r="N367" s="10">
        <f t="shared" si="255"/>
        <v>1330.2</v>
      </c>
      <c r="O367" s="10">
        <f t="shared" si="255"/>
        <v>362.3</v>
      </c>
      <c r="P367" s="16">
        <f t="shared" ref="P367:P377" si="256">SUM(D367:O367)</f>
        <v>18241.300000000003</v>
      </c>
      <c r="R367" s="26"/>
    </row>
    <row r="368" spans="1:18" ht="16.05" customHeight="1" x14ac:dyDescent="0.2">
      <c r="A368" s="49"/>
      <c r="B368" s="53"/>
      <c r="C368" s="38" t="s">
        <v>22</v>
      </c>
      <c r="D368" s="10">
        <f t="shared" ref="D368:O368" si="257">IF(D367&lt;=0,"",D367/$P367%)</f>
        <v>0.44404729926046926</v>
      </c>
      <c r="E368" s="10">
        <f t="shared" si="257"/>
        <v>0.5942558918498132</v>
      </c>
      <c r="F368" s="10">
        <f t="shared" si="257"/>
        <v>1.1528783584503295</v>
      </c>
      <c r="G368" s="10">
        <f t="shared" si="257"/>
        <v>5.994638540016334</v>
      </c>
      <c r="H368" s="10">
        <f t="shared" si="257"/>
        <v>4.6197365319357706</v>
      </c>
      <c r="I368" s="10">
        <f t="shared" si="257"/>
        <v>9.6922916678087621</v>
      </c>
      <c r="J368" s="10">
        <f t="shared" si="257"/>
        <v>14.231990044569191</v>
      </c>
      <c r="K368" s="10">
        <f t="shared" si="257"/>
        <v>17.704878490019894</v>
      </c>
      <c r="L368" s="10">
        <f t="shared" si="257"/>
        <v>22.009396260134963</v>
      </c>
      <c r="M368" s="10">
        <f t="shared" si="257"/>
        <v>14.27749118757983</v>
      </c>
      <c r="N368" s="10">
        <f t="shared" si="257"/>
        <v>7.29224342563304</v>
      </c>
      <c r="O368" s="10">
        <f t="shared" si="257"/>
        <v>1.9861523027415806</v>
      </c>
      <c r="P368" s="16">
        <f t="shared" si="256"/>
        <v>99.999999999999986</v>
      </c>
      <c r="R368" s="26"/>
    </row>
    <row r="369" spans="1:18" ht="16.05" customHeight="1" x14ac:dyDescent="0.2">
      <c r="A369" s="49"/>
      <c r="B369" s="53"/>
      <c r="C369" s="37" t="s">
        <v>23</v>
      </c>
      <c r="D369" s="10">
        <f t="shared" ref="D369:O369" si="258">SUM(D363,D303,D297,D231,D39,D9)</f>
        <v>345</v>
      </c>
      <c r="E369" s="10">
        <f t="shared" si="258"/>
        <v>429</v>
      </c>
      <c r="F369" s="10">
        <f t="shared" si="258"/>
        <v>441</v>
      </c>
      <c r="G369" s="10">
        <f t="shared" si="258"/>
        <v>442.6</v>
      </c>
      <c r="H369" s="10">
        <f t="shared" si="258"/>
        <v>243.29999999999998</v>
      </c>
      <c r="I369" s="10">
        <f t="shared" si="258"/>
        <v>368.90000000000003</v>
      </c>
      <c r="J369" s="10">
        <f t="shared" si="258"/>
        <v>554.29999999999995</v>
      </c>
      <c r="K369" s="10">
        <f t="shared" si="258"/>
        <v>3346.6999999999994</v>
      </c>
      <c r="L369" s="10">
        <f t="shared" si="258"/>
        <v>4762.9000000000005</v>
      </c>
      <c r="M369" s="10">
        <f t="shared" si="258"/>
        <v>2200.2000000000003</v>
      </c>
      <c r="N369" s="10">
        <f t="shared" si="258"/>
        <v>739.9</v>
      </c>
      <c r="O369" s="10">
        <f t="shared" si="258"/>
        <v>260.7</v>
      </c>
      <c r="P369" s="16">
        <f t="shared" si="256"/>
        <v>14134.500000000002</v>
      </c>
      <c r="R369" s="26"/>
    </row>
    <row r="370" spans="1:18" ht="16.05" customHeight="1" x14ac:dyDescent="0.2">
      <c r="A370" s="49"/>
      <c r="B370" s="53"/>
      <c r="C370" s="38" t="s">
        <v>22</v>
      </c>
      <c r="D370" s="10">
        <f t="shared" ref="D370:O370" si="259">IF(D369&lt;=0,"",D369/$P369%)</f>
        <v>2.4408362517245035</v>
      </c>
      <c r="E370" s="10">
        <f t="shared" si="259"/>
        <v>3.0351268173617738</v>
      </c>
      <c r="F370" s="10">
        <f t="shared" si="259"/>
        <v>3.1200254695956695</v>
      </c>
      <c r="G370" s="10">
        <f t="shared" si="259"/>
        <v>3.1313452898935226</v>
      </c>
      <c r="H370" s="10">
        <f t="shared" si="259"/>
        <v>1.7213201740422366</v>
      </c>
      <c r="I370" s="10">
        <f t="shared" si="259"/>
        <v>2.6099260674236793</v>
      </c>
      <c r="J370" s="10">
        <f t="shared" si="259"/>
        <v>3.9216102444373684</v>
      </c>
      <c r="K370" s="10">
        <f t="shared" si="259"/>
        <v>23.67752661926491</v>
      </c>
      <c r="L370" s="10">
        <f t="shared" si="259"/>
        <v>33.69698256040185</v>
      </c>
      <c r="M370" s="10">
        <f t="shared" si="259"/>
        <v>15.566167887084791</v>
      </c>
      <c r="N370" s="10">
        <f t="shared" si="259"/>
        <v>5.23470939898829</v>
      </c>
      <c r="O370" s="10">
        <f t="shared" si="259"/>
        <v>1.8444232197813855</v>
      </c>
      <c r="P370" s="16">
        <f t="shared" si="256"/>
        <v>99.999999999999972</v>
      </c>
      <c r="R370" s="26"/>
    </row>
    <row r="371" spans="1:18" ht="16.05" customHeight="1" x14ac:dyDescent="0.2">
      <c r="A371" s="49"/>
      <c r="B371" s="53"/>
      <c r="C371" s="37" t="s">
        <v>24</v>
      </c>
      <c r="D371" s="10">
        <f t="shared" ref="D371:O371" si="260">SUM(D365,D305,D299,D233,D41,D11)</f>
        <v>425.99999999999994</v>
      </c>
      <c r="E371" s="10">
        <f t="shared" si="260"/>
        <v>537.4</v>
      </c>
      <c r="F371" s="10">
        <f t="shared" si="260"/>
        <v>651.29999999999995</v>
      </c>
      <c r="G371" s="10">
        <f t="shared" si="260"/>
        <v>1536.1</v>
      </c>
      <c r="H371" s="10">
        <f t="shared" si="260"/>
        <v>1085.9999999999998</v>
      </c>
      <c r="I371" s="10">
        <f t="shared" si="260"/>
        <v>2136.9</v>
      </c>
      <c r="J371" s="10">
        <f t="shared" si="260"/>
        <v>3150.4000000000005</v>
      </c>
      <c r="K371" s="10">
        <f t="shared" si="260"/>
        <v>6576.2999999999993</v>
      </c>
      <c r="L371" s="10">
        <f t="shared" si="260"/>
        <v>8777.7000000000007</v>
      </c>
      <c r="M371" s="10">
        <f t="shared" si="260"/>
        <v>4804.6000000000013</v>
      </c>
      <c r="N371" s="10">
        <f t="shared" si="260"/>
        <v>2070.1</v>
      </c>
      <c r="O371" s="10">
        <f t="shared" si="260"/>
        <v>623</v>
      </c>
      <c r="P371" s="16">
        <f t="shared" si="256"/>
        <v>32375.8</v>
      </c>
      <c r="R371" s="26"/>
    </row>
    <row r="372" spans="1:18" ht="16.05" customHeight="1" x14ac:dyDescent="0.2">
      <c r="A372" s="50"/>
      <c r="B372" s="54"/>
      <c r="C372" s="38" t="s">
        <v>22</v>
      </c>
      <c r="D372" s="10">
        <f t="shared" ref="D372:O372" si="261">IF(D371&lt;=0,"",D371/$P371%)</f>
        <v>1.3157976019125395</v>
      </c>
      <c r="E372" s="10">
        <f t="shared" si="261"/>
        <v>1.6598817635394338</v>
      </c>
      <c r="F372" s="10">
        <f t="shared" si="261"/>
        <v>2.0116877420789603</v>
      </c>
      <c r="G372" s="10">
        <f t="shared" si="261"/>
        <v>4.7445931837977753</v>
      </c>
      <c r="H372" s="10">
        <f t="shared" si="261"/>
        <v>3.3543572668474595</v>
      </c>
      <c r="I372" s="10">
        <f t="shared" si="261"/>
        <v>6.6003002242415638</v>
      </c>
      <c r="J372" s="10">
        <f t="shared" si="261"/>
        <v>9.7307248006226903</v>
      </c>
      <c r="K372" s="10">
        <f t="shared" si="261"/>
        <v>20.312393825017452</v>
      </c>
      <c r="L372" s="10">
        <f t="shared" si="261"/>
        <v>27.11191692560493</v>
      </c>
      <c r="M372" s="10">
        <f t="shared" si="261"/>
        <v>14.840096615373216</v>
      </c>
      <c r="N372" s="10">
        <f t="shared" si="261"/>
        <v>6.3939732763360286</v>
      </c>
      <c r="O372" s="10">
        <f t="shared" si="261"/>
        <v>1.924276774627963</v>
      </c>
      <c r="P372" s="16">
        <f t="shared" si="256"/>
        <v>100.00000000000001</v>
      </c>
      <c r="R372" s="26"/>
    </row>
    <row r="373" spans="1:18" ht="16.05" customHeight="1" x14ac:dyDescent="0.2">
      <c r="A373" s="12" t="s">
        <v>85</v>
      </c>
      <c r="B373" s="13"/>
      <c r="C373" s="37" t="s">
        <v>21</v>
      </c>
      <c r="D373" s="31">
        <v>67.300000000000011</v>
      </c>
      <c r="E373" s="31">
        <v>73.5</v>
      </c>
      <c r="F373" s="31">
        <v>104.9</v>
      </c>
      <c r="G373" s="31">
        <v>131.79999999999998</v>
      </c>
      <c r="H373" s="31">
        <v>134.4</v>
      </c>
      <c r="I373" s="31">
        <v>189.7</v>
      </c>
      <c r="J373" s="31">
        <v>347.7</v>
      </c>
      <c r="K373" s="31">
        <v>510.09999999999997</v>
      </c>
      <c r="L373" s="31">
        <v>360.1</v>
      </c>
      <c r="M373" s="31">
        <v>296.39999999999998</v>
      </c>
      <c r="N373" s="31">
        <v>140.29999999999998</v>
      </c>
      <c r="O373" s="31">
        <v>72.099999999999994</v>
      </c>
      <c r="P373" s="16">
        <f t="shared" si="256"/>
        <v>2428.3000000000002</v>
      </c>
    </row>
    <row r="374" spans="1:18" ht="16.05" customHeight="1" x14ac:dyDescent="0.2">
      <c r="A374" s="14" t="s">
        <v>86</v>
      </c>
      <c r="B374" s="15"/>
      <c r="C374" s="38" t="s">
        <v>22</v>
      </c>
      <c r="D374" s="32">
        <f t="shared" ref="D374:O374" si="262">IF(D373&lt;=0,"",D373/$P373%)</f>
        <v>2.7714862249310221</v>
      </c>
      <c r="E374" s="32">
        <f t="shared" si="262"/>
        <v>3.0268088786393772</v>
      </c>
      <c r="F374" s="32">
        <f t="shared" si="262"/>
        <v>4.3198945764526622</v>
      </c>
      <c r="G374" s="32">
        <f t="shared" si="262"/>
        <v>5.4276654449614945</v>
      </c>
      <c r="H374" s="32">
        <f t="shared" si="262"/>
        <v>5.5347362352262897</v>
      </c>
      <c r="I374" s="32">
        <f t="shared" si="262"/>
        <v>7.8120495820121061</v>
      </c>
      <c r="J374" s="32">
        <f t="shared" si="262"/>
        <v>14.318659144257298</v>
      </c>
      <c r="K374" s="32">
        <f t="shared" si="262"/>
        <v>21.006465428489065</v>
      </c>
      <c r="L374" s="32">
        <f t="shared" si="262"/>
        <v>14.829304451674011</v>
      </c>
      <c r="M374" s="32">
        <f t="shared" si="262"/>
        <v>12.206070090186548</v>
      </c>
      <c r="N374" s="32">
        <f t="shared" si="262"/>
        <v>5.7777045669810141</v>
      </c>
      <c r="O374" s="32">
        <f t="shared" si="262"/>
        <v>2.9691553761891032</v>
      </c>
      <c r="P374" s="16">
        <f t="shared" si="256"/>
        <v>99.999999999999986</v>
      </c>
    </row>
    <row r="375" spans="1:18" ht="16.05" customHeight="1" x14ac:dyDescent="0.2">
      <c r="A375" s="36"/>
      <c r="B375" s="51"/>
      <c r="C375" s="37" t="s">
        <v>23</v>
      </c>
      <c r="D375" s="31">
        <v>10.8</v>
      </c>
      <c r="E375" s="31">
        <v>12.6</v>
      </c>
      <c r="F375" s="31">
        <v>26.3</v>
      </c>
      <c r="G375" s="31">
        <v>32</v>
      </c>
      <c r="H375" s="31">
        <v>74.8</v>
      </c>
      <c r="I375" s="31">
        <v>460.50000000000006</v>
      </c>
      <c r="J375" s="31">
        <v>540.1</v>
      </c>
      <c r="K375" s="31">
        <v>647.4</v>
      </c>
      <c r="L375" s="31">
        <v>401.1</v>
      </c>
      <c r="M375" s="31">
        <v>276.8</v>
      </c>
      <c r="N375" s="31">
        <v>84.999999999999986</v>
      </c>
      <c r="O375" s="31">
        <v>20</v>
      </c>
      <c r="P375" s="16">
        <f t="shared" si="256"/>
        <v>2587.4</v>
      </c>
    </row>
    <row r="376" spans="1:18" ht="16.05" customHeight="1" x14ac:dyDescent="0.2">
      <c r="A376" s="36"/>
      <c r="B376" s="51"/>
      <c r="C376" s="38" t="s">
        <v>22</v>
      </c>
      <c r="D376" s="32">
        <f t="shared" ref="D376:O376" si="263">IF(D375&lt;=0,"",D375/$P375%)</f>
        <v>0.41740743603617531</v>
      </c>
      <c r="E376" s="32">
        <f t="shared" si="263"/>
        <v>0.4869753420422045</v>
      </c>
      <c r="F376" s="32">
        <f t="shared" si="263"/>
        <v>1.0164644044214268</v>
      </c>
      <c r="G376" s="32">
        <f t="shared" si="263"/>
        <v>1.2367627734405193</v>
      </c>
      <c r="H376" s="32">
        <f t="shared" si="263"/>
        <v>2.8909329829172137</v>
      </c>
      <c r="I376" s="32">
        <f t="shared" si="263"/>
        <v>17.797789286542475</v>
      </c>
      <c r="J376" s="32">
        <f t="shared" si="263"/>
        <v>20.874236685475765</v>
      </c>
      <c r="K376" s="32">
        <f t="shared" si="263"/>
        <v>25.021256860168506</v>
      </c>
      <c r="L376" s="32">
        <f t="shared" si="263"/>
        <v>15.502048388343511</v>
      </c>
      <c r="M376" s="32">
        <f t="shared" si="263"/>
        <v>10.697997990260493</v>
      </c>
      <c r="N376" s="32">
        <f t="shared" si="263"/>
        <v>3.2851511169513787</v>
      </c>
      <c r="O376" s="32">
        <f t="shared" si="263"/>
        <v>0.77297673340032458</v>
      </c>
      <c r="P376" s="16">
        <f t="shared" si="256"/>
        <v>100</v>
      </c>
    </row>
    <row r="377" spans="1:18" ht="16.05" customHeight="1" x14ac:dyDescent="0.2">
      <c r="A377" s="36"/>
      <c r="B377" s="51"/>
      <c r="C377" s="37" t="s">
        <v>24</v>
      </c>
      <c r="D377" s="16">
        <f>SUM(D375,D373)</f>
        <v>78.100000000000009</v>
      </c>
      <c r="E377" s="16">
        <f t="shared" ref="E377:O377" si="264">SUM(E375,E373)</f>
        <v>86.1</v>
      </c>
      <c r="F377" s="16">
        <f t="shared" si="264"/>
        <v>131.20000000000002</v>
      </c>
      <c r="G377" s="16">
        <f t="shared" si="264"/>
        <v>163.79999999999998</v>
      </c>
      <c r="H377" s="16">
        <f t="shared" si="264"/>
        <v>209.2</v>
      </c>
      <c r="I377" s="16">
        <f t="shared" si="264"/>
        <v>650.20000000000005</v>
      </c>
      <c r="J377" s="16">
        <f t="shared" si="264"/>
        <v>887.8</v>
      </c>
      <c r="K377" s="16">
        <f t="shared" si="264"/>
        <v>1157.5</v>
      </c>
      <c r="L377" s="16">
        <f t="shared" si="264"/>
        <v>761.2</v>
      </c>
      <c r="M377" s="16">
        <f t="shared" si="264"/>
        <v>573.20000000000005</v>
      </c>
      <c r="N377" s="16">
        <f t="shared" si="264"/>
        <v>225.29999999999995</v>
      </c>
      <c r="O377" s="16">
        <f t="shared" si="264"/>
        <v>92.1</v>
      </c>
      <c r="P377" s="16">
        <f t="shared" si="256"/>
        <v>5015.7</v>
      </c>
    </row>
    <row r="378" spans="1:18" ht="16.05" customHeight="1" x14ac:dyDescent="0.2">
      <c r="A378" s="40"/>
      <c r="B378" s="52"/>
      <c r="C378" s="38" t="s">
        <v>22</v>
      </c>
      <c r="D378" s="32">
        <f t="shared" ref="D378:O378" si="265">IF(D377&lt;=0,"",D377/$P377%)</f>
        <v>1.5571106724883867</v>
      </c>
      <c r="E378" s="32">
        <f t="shared" si="265"/>
        <v>1.7166098450864287</v>
      </c>
      <c r="F378" s="32">
        <f t="shared" si="265"/>
        <v>2.615786430607892</v>
      </c>
      <c r="G378" s="32">
        <f t="shared" si="265"/>
        <v>3.2657455589449129</v>
      </c>
      <c r="H378" s="32">
        <f t="shared" si="265"/>
        <v>4.1709033634388026</v>
      </c>
      <c r="I378" s="32">
        <f t="shared" si="265"/>
        <v>12.963295252905878</v>
      </c>
      <c r="J378" s="32">
        <f t="shared" si="265"/>
        <v>17.700420679067729</v>
      </c>
      <c r="K378" s="32">
        <f t="shared" si="265"/>
        <v>23.077536535279226</v>
      </c>
      <c r="L378" s="32">
        <f t="shared" si="265"/>
        <v>15.176346272703713</v>
      </c>
      <c r="M378" s="32">
        <f t="shared" si="265"/>
        <v>11.428115716649721</v>
      </c>
      <c r="N378" s="32">
        <f t="shared" si="265"/>
        <v>4.491895448292361</v>
      </c>
      <c r="O378" s="32">
        <f t="shared" si="265"/>
        <v>1.8362342245349603</v>
      </c>
      <c r="P378" s="16">
        <f>SUM(D378:O378)</f>
        <v>100</v>
      </c>
    </row>
  </sheetData>
  <mergeCells count="2">
    <mergeCell ref="A7:B7"/>
    <mergeCell ref="A295:B295"/>
  </mergeCells>
  <phoneticPr fontId="3"/>
  <printOptions horizontalCentered="1"/>
  <pageMargins left="0.59055118110236227" right="0.51181102362204722" top="0.78740157480314965" bottom="0.78740157480314965" header="0.51181102362204722" footer="0.43307086614173229"/>
  <pageSetup paperSize="9" scale="47" firstPageNumber="165" orientation="portrait" useFirstPageNumber="1" r:id="rId1"/>
  <headerFooter alignWithMargins="0"/>
  <rowBreaks count="3" manualBreakCount="3">
    <brk id="96" max="15" man="1"/>
    <brk id="192" max="15" man="1"/>
    <brk id="288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R378"/>
  <sheetViews>
    <sheetView showGridLines="0" showZeros="0" view="pageBreakPreview" zoomScale="80" zoomScaleNormal="96" zoomScaleSheetLayoutView="8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Q7" sqref="Q7"/>
    </sheetView>
  </sheetViews>
  <sheetFormatPr defaultColWidth="9" defaultRowHeight="16.05" customHeight="1" x14ac:dyDescent="0.2"/>
  <cols>
    <col min="1" max="1" width="7.44140625" style="1" bestFit="1" customWidth="1"/>
    <col min="2" max="2" width="13.44140625" style="1" bestFit="1" customWidth="1"/>
    <col min="3" max="3" width="12.21875" style="2" customWidth="1"/>
    <col min="4" max="15" width="10.6640625" style="2" customWidth="1"/>
    <col min="16" max="16" width="12.6640625" style="2" customWidth="1"/>
    <col min="17" max="17" width="9" style="2"/>
    <col min="18" max="18" width="9.77734375" style="2" bestFit="1" customWidth="1"/>
    <col min="19" max="16384" width="9" style="2"/>
  </cols>
  <sheetData>
    <row r="1" spans="1:16" ht="16.05" customHeight="1" x14ac:dyDescent="0.2">
      <c r="A1" s="2" t="s">
        <v>123</v>
      </c>
    </row>
    <row r="2" spans="1:16" ht="16.05" customHeight="1" x14ac:dyDescent="0.2">
      <c r="A2" s="2" t="s">
        <v>1</v>
      </c>
    </row>
    <row r="4" spans="1:16" ht="16.05" customHeight="1" x14ac:dyDescent="0.2">
      <c r="A4" s="3" t="s">
        <v>2</v>
      </c>
      <c r="B4" s="3" t="s">
        <v>90</v>
      </c>
    </row>
    <row r="5" spans="1:16" ht="16.05" customHeight="1" x14ac:dyDescent="0.2">
      <c r="P5" s="4" t="s">
        <v>4</v>
      </c>
    </row>
    <row r="6" spans="1:16" ht="16.05" customHeight="1" x14ac:dyDescent="0.2">
      <c r="A6" s="5" t="s">
        <v>5</v>
      </c>
      <c r="B6" s="6"/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7" t="s">
        <v>19</v>
      </c>
    </row>
    <row r="7" spans="1:16" ht="16.05" customHeight="1" x14ac:dyDescent="0.2">
      <c r="A7" s="56" t="s">
        <v>20</v>
      </c>
      <c r="B7" s="57"/>
      <c r="C7" s="37" t="s">
        <v>21</v>
      </c>
      <c r="D7" s="8">
        <f>SUM(D13,D19,D25,D31)</f>
        <v>0</v>
      </c>
      <c r="E7" s="8">
        <f t="shared" ref="E7:O11" si="0">SUM(E13,E19,E25,E31)</f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16">
        <f>SUM(D7:O7)</f>
        <v>0</v>
      </c>
    </row>
    <row r="8" spans="1:16" ht="16.05" customHeight="1" x14ac:dyDescent="0.2">
      <c r="A8" s="36"/>
      <c r="C8" s="38" t="s">
        <v>22</v>
      </c>
      <c r="D8" s="10" t="str">
        <f>IF(D7&lt;=0,"",D7/$P7%)</f>
        <v/>
      </c>
      <c r="E8" s="10" t="str">
        <f t="shared" ref="E8:O8" si="1">IF(E7&lt;=0,"",E7/$P7%)</f>
        <v/>
      </c>
      <c r="F8" s="10" t="str">
        <f t="shared" si="1"/>
        <v/>
      </c>
      <c r="G8" s="10" t="str">
        <f t="shared" si="1"/>
        <v/>
      </c>
      <c r="H8" s="10" t="str">
        <f t="shared" si="1"/>
        <v/>
      </c>
      <c r="I8" s="10" t="str">
        <f t="shared" si="1"/>
        <v/>
      </c>
      <c r="J8" s="10" t="str">
        <f t="shared" si="1"/>
        <v/>
      </c>
      <c r="K8" s="10" t="str">
        <f t="shared" si="1"/>
        <v/>
      </c>
      <c r="L8" s="10" t="str">
        <f t="shared" si="1"/>
        <v/>
      </c>
      <c r="M8" s="10" t="str">
        <f t="shared" si="1"/>
        <v/>
      </c>
      <c r="N8" s="10" t="str">
        <f t="shared" si="1"/>
        <v/>
      </c>
      <c r="O8" s="10" t="str">
        <f t="shared" si="1"/>
        <v/>
      </c>
      <c r="P8" s="16">
        <f>SUM(D8:O8)</f>
        <v>0</v>
      </c>
    </row>
    <row r="9" spans="1:16" ht="16.05" customHeight="1" x14ac:dyDescent="0.2">
      <c r="A9" s="36"/>
      <c r="C9" s="37" t="s">
        <v>23</v>
      </c>
      <c r="D9" s="8">
        <f>SUM(D15,D21,D27,D33)</f>
        <v>0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8">
        <f t="shared" si="0"/>
        <v>0</v>
      </c>
      <c r="L9" s="8">
        <f t="shared" si="0"/>
        <v>0</v>
      </c>
      <c r="M9" s="8">
        <f t="shared" si="0"/>
        <v>0</v>
      </c>
      <c r="N9" s="8">
        <f t="shared" si="0"/>
        <v>0</v>
      </c>
      <c r="O9" s="8">
        <f t="shared" si="0"/>
        <v>0</v>
      </c>
      <c r="P9" s="16">
        <f>SUM(D9:O9)</f>
        <v>0</v>
      </c>
    </row>
    <row r="10" spans="1:16" ht="16.05" customHeight="1" x14ac:dyDescent="0.2">
      <c r="A10" s="36"/>
      <c r="C10" s="38" t="s">
        <v>22</v>
      </c>
      <c r="D10" s="10" t="str">
        <f t="shared" ref="D10:O10" si="2">IF(D9&lt;=0,"",D9/$P9%)</f>
        <v/>
      </c>
      <c r="E10" s="10" t="str">
        <f t="shared" si="2"/>
        <v/>
      </c>
      <c r="F10" s="10" t="str">
        <f t="shared" si="2"/>
        <v/>
      </c>
      <c r="G10" s="10" t="str">
        <f t="shared" si="2"/>
        <v/>
      </c>
      <c r="H10" s="10" t="str">
        <f t="shared" si="2"/>
        <v/>
      </c>
      <c r="I10" s="10" t="str">
        <f t="shared" si="2"/>
        <v/>
      </c>
      <c r="J10" s="10" t="str">
        <f t="shared" si="2"/>
        <v/>
      </c>
      <c r="K10" s="10" t="str">
        <f t="shared" si="2"/>
        <v/>
      </c>
      <c r="L10" s="10" t="str">
        <f t="shared" si="2"/>
        <v/>
      </c>
      <c r="M10" s="10" t="str">
        <f t="shared" si="2"/>
        <v/>
      </c>
      <c r="N10" s="10" t="str">
        <f t="shared" si="2"/>
        <v/>
      </c>
      <c r="O10" s="10" t="str">
        <f t="shared" si="2"/>
        <v/>
      </c>
      <c r="P10" s="16">
        <f>SUM(D10:O10)</f>
        <v>0</v>
      </c>
    </row>
    <row r="11" spans="1:16" ht="16.05" customHeight="1" x14ac:dyDescent="0.2">
      <c r="A11" s="36"/>
      <c r="B11" s="45"/>
      <c r="C11" s="37" t="s">
        <v>24</v>
      </c>
      <c r="D11" s="8">
        <f>SUM(D17,D23,D29,D35)</f>
        <v>0</v>
      </c>
      <c r="E11" s="8">
        <f t="shared" si="0"/>
        <v>0</v>
      </c>
      <c r="F11" s="8">
        <f t="shared" si="0"/>
        <v>0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  <c r="K11" s="8">
        <f t="shared" si="0"/>
        <v>0</v>
      </c>
      <c r="L11" s="8">
        <f t="shared" si="0"/>
        <v>0</v>
      </c>
      <c r="M11" s="8">
        <f t="shared" si="0"/>
        <v>0</v>
      </c>
      <c r="N11" s="8">
        <f t="shared" si="0"/>
        <v>0</v>
      </c>
      <c r="O11" s="8">
        <f t="shared" si="0"/>
        <v>0</v>
      </c>
      <c r="P11" s="16">
        <f>SUM(D11:O11)</f>
        <v>0</v>
      </c>
    </row>
    <row r="12" spans="1:16" ht="16.05" customHeight="1" x14ac:dyDescent="0.2">
      <c r="A12" s="36"/>
      <c r="B12" s="39"/>
      <c r="C12" s="38" t="s">
        <v>22</v>
      </c>
      <c r="D12" s="10" t="str">
        <f t="shared" ref="D12:O12" si="3">IF(D11&lt;=0,"",D11/$P11%)</f>
        <v/>
      </c>
      <c r="E12" s="10" t="str">
        <f t="shared" si="3"/>
        <v/>
      </c>
      <c r="F12" s="10" t="str">
        <f t="shared" si="3"/>
        <v/>
      </c>
      <c r="G12" s="10" t="str">
        <f t="shared" si="3"/>
        <v/>
      </c>
      <c r="H12" s="10" t="str">
        <f t="shared" si="3"/>
        <v/>
      </c>
      <c r="I12" s="10" t="str">
        <f t="shared" si="3"/>
        <v/>
      </c>
      <c r="J12" s="10" t="str">
        <f t="shared" si="3"/>
        <v/>
      </c>
      <c r="K12" s="10" t="str">
        <f t="shared" si="3"/>
        <v/>
      </c>
      <c r="L12" s="10" t="str">
        <f t="shared" si="3"/>
        <v/>
      </c>
      <c r="M12" s="10" t="str">
        <f t="shared" si="3"/>
        <v/>
      </c>
      <c r="N12" s="10" t="str">
        <f t="shared" si="3"/>
        <v/>
      </c>
      <c r="O12" s="10" t="str">
        <f t="shared" si="3"/>
        <v/>
      </c>
      <c r="P12" s="16">
        <f t="shared" ref="P12:P89" si="4">SUM(D12:O12)</f>
        <v>0</v>
      </c>
    </row>
    <row r="13" spans="1:16" ht="16.05" customHeight="1" x14ac:dyDescent="0.2">
      <c r="A13" s="36"/>
      <c r="B13" s="36" t="s">
        <v>25</v>
      </c>
      <c r="C13" s="37" t="s">
        <v>21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16">
        <f t="shared" si="4"/>
        <v>0</v>
      </c>
    </row>
    <row r="14" spans="1:16" ht="16.05" customHeight="1" x14ac:dyDescent="0.2">
      <c r="A14" s="36"/>
      <c r="B14" s="36"/>
      <c r="C14" s="38" t="s">
        <v>22</v>
      </c>
      <c r="D14" s="10" t="str">
        <f t="shared" ref="D14:O14" si="5">IF(D13&lt;=0,"",D13/$P13%)</f>
        <v/>
      </c>
      <c r="E14" s="10" t="str">
        <f t="shared" si="5"/>
        <v/>
      </c>
      <c r="F14" s="10" t="str">
        <f t="shared" si="5"/>
        <v/>
      </c>
      <c r="G14" s="10" t="str">
        <f t="shared" si="5"/>
        <v/>
      </c>
      <c r="H14" s="10" t="str">
        <f t="shared" si="5"/>
        <v/>
      </c>
      <c r="I14" s="10" t="str">
        <f t="shared" si="5"/>
        <v/>
      </c>
      <c r="J14" s="10" t="str">
        <f t="shared" si="5"/>
        <v/>
      </c>
      <c r="K14" s="10" t="str">
        <f t="shared" si="5"/>
        <v/>
      </c>
      <c r="L14" s="10" t="str">
        <f t="shared" si="5"/>
        <v/>
      </c>
      <c r="M14" s="10" t="str">
        <f t="shared" si="5"/>
        <v/>
      </c>
      <c r="N14" s="10" t="str">
        <f t="shared" si="5"/>
        <v/>
      </c>
      <c r="O14" s="10" t="str">
        <f t="shared" si="5"/>
        <v/>
      </c>
      <c r="P14" s="16">
        <f t="shared" si="4"/>
        <v>0</v>
      </c>
    </row>
    <row r="15" spans="1:16" ht="16.05" customHeight="1" x14ac:dyDescent="0.2">
      <c r="A15" s="36"/>
      <c r="B15" s="36"/>
      <c r="C15" s="37" t="s">
        <v>23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6">
        <f t="shared" si="4"/>
        <v>0</v>
      </c>
    </row>
    <row r="16" spans="1:16" ht="16.05" customHeight="1" x14ac:dyDescent="0.2">
      <c r="A16" s="36"/>
      <c r="B16" s="36"/>
      <c r="C16" s="38" t="s">
        <v>22</v>
      </c>
      <c r="D16" s="10" t="str">
        <f t="shared" ref="D16:O18" si="6">IF(D15&lt;=0,"",D15/$P15%)</f>
        <v/>
      </c>
      <c r="E16" s="10" t="str">
        <f t="shared" si="6"/>
        <v/>
      </c>
      <c r="F16" s="10" t="str">
        <f t="shared" si="6"/>
        <v/>
      </c>
      <c r="G16" s="10" t="str">
        <f t="shared" si="6"/>
        <v/>
      </c>
      <c r="H16" s="10" t="str">
        <f t="shared" si="6"/>
        <v/>
      </c>
      <c r="I16" s="10" t="str">
        <f t="shared" si="6"/>
        <v/>
      </c>
      <c r="J16" s="10" t="str">
        <f t="shared" si="6"/>
        <v/>
      </c>
      <c r="K16" s="10" t="str">
        <f t="shared" si="6"/>
        <v/>
      </c>
      <c r="L16" s="10" t="str">
        <f t="shared" si="6"/>
        <v/>
      </c>
      <c r="M16" s="10" t="str">
        <f t="shared" si="6"/>
        <v/>
      </c>
      <c r="N16" s="10" t="str">
        <f t="shared" si="6"/>
        <v/>
      </c>
      <c r="O16" s="10" t="str">
        <f t="shared" si="6"/>
        <v/>
      </c>
      <c r="P16" s="16">
        <f t="shared" si="4"/>
        <v>0</v>
      </c>
    </row>
    <row r="17" spans="1:16" ht="16.05" customHeight="1" x14ac:dyDescent="0.2">
      <c r="A17" s="36"/>
      <c r="B17" s="36"/>
      <c r="C17" s="37" t="s">
        <v>24</v>
      </c>
      <c r="D17" s="9">
        <f>SUM(D15,D13)</f>
        <v>0</v>
      </c>
      <c r="E17" s="9">
        <f t="shared" ref="E17:O17" si="7">SUM(E15,E13)</f>
        <v>0</v>
      </c>
      <c r="F17" s="9">
        <f t="shared" si="7"/>
        <v>0</v>
      </c>
      <c r="G17" s="9">
        <f t="shared" si="7"/>
        <v>0</v>
      </c>
      <c r="H17" s="9">
        <f t="shared" si="7"/>
        <v>0</v>
      </c>
      <c r="I17" s="9">
        <f t="shared" si="7"/>
        <v>0</v>
      </c>
      <c r="J17" s="9">
        <f t="shared" si="7"/>
        <v>0</v>
      </c>
      <c r="K17" s="9">
        <f t="shared" si="7"/>
        <v>0</v>
      </c>
      <c r="L17" s="9">
        <f t="shared" si="7"/>
        <v>0</v>
      </c>
      <c r="M17" s="9">
        <f t="shared" si="7"/>
        <v>0</v>
      </c>
      <c r="N17" s="9">
        <f t="shared" si="7"/>
        <v>0</v>
      </c>
      <c r="O17" s="9">
        <f t="shared" si="7"/>
        <v>0</v>
      </c>
      <c r="P17" s="16">
        <f t="shared" si="4"/>
        <v>0</v>
      </c>
    </row>
    <row r="18" spans="1:16" ht="16.05" customHeight="1" x14ac:dyDescent="0.2">
      <c r="A18" s="36"/>
      <c r="B18" s="40"/>
      <c r="C18" s="38" t="s">
        <v>22</v>
      </c>
      <c r="D18" s="10" t="str">
        <f t="shared" si="6"/>
        <v/>
      </c>
      <c r="E18" s="10" t="str">
        <f t="shared" si="6"/>
        <v/>
      </c>
      <c r="F18" s="10" t="str">
        <f t="shared" si="6"/>
        <v/>
      </c>
      <c r="G18" s="10" t="str">
        <f t="shared" si="6"/>
        <v/>
      </c>
      <c r="H18" s="10" t="str">
        <f t="shared" si="6"/>
        <v/>
      </c>
      <c r="I18" s="10" t="str">
        <f t="shared" si="6"/>
        <v/>
      </c>
      <c r="J18" s="10" t="str">
        <f t="shared" si="6"/>
        <v/>
      </c>
      <c r="K18" s="10" t="str">
        <f t="shared" si="6"/>
        <v/>
      </c>
      <c r="L18" s="10" t="str">
        <f t="shared" si="6"/>
        <v/>
      </c>
      <c r="M18" s="10" t="str">
        <f t="shared" si="6"/>
        <v/>
      </c>
      <c r="N18" s="10" t="str">
        <f t="shared" si="6"/>
        <v/>
      </c>
      <c r="O18" s="10" t="str">
        <f t="shared" si="6"/>
        <v/>
      </c>
      <c r="P18" s="16">
        <f t="shared" si="4"/>
        <v>0</v>
      </c>
    </row>
    <row r="19" spans="1:16" ht="16.05" customHeight="1" x14ac:dyDescent="0.2">
      <c r="A19" s="36"/>
      <c r="B19" s="36" t="s">
        <v>26</v>
      </c>
      <c r="C19" s="37" t="s">
        <v>21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16">
        <f t="shared" ref="P19:P24" si="8">SUM(D19:O19)</f>
        <v>0</v>
      </c>
    </row>
    <row r="20" spans="1:16" ht="16.05" customHeight="1" x14ac:dyDescent="0.2">
      <c r="A20" s="36"/>
      <c r="B20" s="36"/>
      <c r="C20" s="38" t="s">
        <v>22</v>
      </c>
      <c r="D20" s="10" t="str">
        <f t="shared" ref="D20:O20" si="9">IF(D19&lt;=0,"",D19/$P19%)</f>
        <v/>
      </c>
      <c r="E20" s="10" t="str">
        <f t="shared" si="9"/>
        <v/>
      </c>
      <c r="F20" s="10" t="str">
        <f t="shared" si="9"/>
        <v/>
      </c>
      <c r="G20" s="10" t="str">
        <f t="shared" si="9"/>
        <v/>
      </c>
      <c r="H20" s="10" t="str">
        <f t="shared" si="9"/>
        <v/>
      </c>
      <c r="I20" s="10" t="str">
        <f t="shared" si="9"/>
        <v/>
      </c>
      <c r="J20" s="10" t="str">
        <f t="shared" si="9"/>
        <v/>
      </c>
      <c r="K20" s="10" t="str">
        <f t="shared" si="9"/>
        <v/>
      </c>
      <c r="L20" s="10" t="str">
        <f t="shared" si="9"/>
        <v/>
      </c>
      <c r="M20" s="10" t="str">
        <f t="shared" si="9"/>
        <v/>
      </c>
      <c r="N20" s="10" t="str">
        <f t="shared" si="9"/>
        <v/>
      </c>
      <c r="O20" s="10" t="str">
        <f t="shared" si="9"/>
        <v/>
      </c>
      <c r="P20" s="16">
        <f t="shared" si="8"/>
        <v>0</v>
      </c>
    </row>
    <row r="21" spans="1:16" ht="16.05" customHeight="1" x14ac:dyDescent="0.2">
      <c r="A21" s="36"/>
      <c r="B21" s="36"/>
      <c r="C21" s="37" t="s">
        <v>23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16">
        <f t="shared" si="8"/>
        <v>0</v>
      </c>
    </row>
    <row r="22" spans="1:16" ht="16.05" customHeight="1" x14ac:dyDescent="0.2">
      <c r="A22" s="36"/>
      <c r="B22" s="36"/>
      <c r="C22" s="38" t="s">
        <v>22</v>
      </c>
      <c r="D22" s="10" t="str">
        <f t="shared" ref="D22:O22" si="10">IF(D21&lt;=0,"",D21/$P21%)</f>
        <v/>
      </c>
      <c r="E22" s="10" t="str">
        <f t="shared" si="10"/>
        <v/>
      </c>
      <c r="F22" s="10" t="str">
        <f t="shared" si="10"/>
        <v/>
      </c>
      <c r="G22" s="10" t="str">
        <f t="shared" si="10"/>
        <v/>
      </c>
      <c r="H22" s="10" t="str">
        <f t="shared" si="10"/>
        <v/>
      </c>
      <c r="I22" s="10" t="str">
        <f t="shared" si="10"/>
        <v/>
      </c>
      <c r="J22" s="10" t="str">
        <f t="shared" si="10"/>
        <v/>
      </c>
      <c r="K22" s="10" t="str">
        <f t="shared" si="10"/>
        <v/>
      </c>
      <c r="L22" s="10" t="str">
        <f t="shared" si="10"/>
        <v/>
      </c>
      <c r="M22" s="10" t="str">
        <f t="shared" si="10"/>
        <v/>
      </c>
      <c r="N22" s="10" t="str">
        <f t="shared" si="10"/>
        <v/>
      </c>
      <c r="O22" s="10" t="str">
        <f t="shared" si="10"/>
        <v/>
      </c>
      <c r="P22" s="16">
        <f t="shared" si="8"/>
        <v>0</v>
      </c>
    </row>
    <row r="23" spans="1:16" ht="16.05" customHeight="1" x14ac:dyDescent="0.2">
      <c r="A23" s="36"/>
      <c r="B23" s="36"/>
      <c r="C23" s="37" t="s">
        <v>24</v>
      </c>
      <c r="D23" s="9">
        <f>SUM(D21,D19)</f>
        <v>0</v>
      </c>
      <c r="E23" s="9">
        <f t="shared" ref="E23:O23" si="11">SUM(E21,E19)</f>
        <v>0</v>
      </c>
      <c r="F23" s="9">
        <f t="shared" si="11"/>
        <v>0</v>
      </c>
      <c r="G23" s="9">
        <f t="shared" si="11"/>
        <v>0</v>
      </c>
      <c r="H23" s="9">
        <f t="shared" si="11"/>
        <v>0</v>
      </c>
      <c r="I23" s="9">
        <f t="shared" si="11"/>
        <v>0</v>
      </c>
      <c r="J23" s="9">
        <f t="shared" si="11"/>
        <v>0</v>
      </c>
      <c r="K23" s="9">
        <f t="shared" si="11"/>
        <v>0</v>
      </c>
      <c r="L23" s="9">
        <f t="shared" si="11"/>
        <v>0</v>
      </c>
      <c r="M23" s="9">
        <f t="shared" si="11"/>
        <v>0</v>
      </c>
      <c r="N23" s="9">
        <f t="shared" si="11"/>
        <v>0</v>
      </c>
      <c r="O23" s="9">
        <f t="shared" si="11"/>
        <v>0</v>
      </c>
      <c r="P23" s="16">
        <f t="shared" si="8"/>
        <v>0</v>
      </c>
    </row>
    <row r="24" spans="1:16" ht="16.05" customHeight="1" x14ac:dyDescent="0.2">
      <c r="A24" s="36"/>
      <c r="B24" s="40"/>
      <c r="C24" s="38" t="s">
        <v>22</v>
      </c>
      <c r="D24" s="10" t="str">
        <f t="shared" ref="D24:O24" si="12">IF(D23&lt;=0,"",D23/$P23%)</f>
        <v/>
      </c>
      <c r="E24" s="10" t="str">
        <f t="shared" si="12"/>
        <v/>
      </c>
      <c r="F24" s="10" t="str">
        <f t="shared" si="12"/>
        <v/>
      </c>
      <c r="G24" s="10" t="str">
        <f t="shared" si="12"/>
        <v/>
      </c>
      <c r="H24" s="10" t="str">
        <f t="shared" si="12"/>
        <v/>
      </c>
      <c r="I24" s="10" t="str">
        <f t="shared" si="12"/>
        <v/>
      </c>
      <c r="J24" s="10" t="str">
        <f t="shared" si="12"/>
        <v/>
      </c>
      <c r="K24" s="10" t="str">
        <f t="shared" si="12"/>
        <v/>
      </c>
      <c r="L24" s="10" t="str">
        <f t="shared" si="12"/>
        <v/>
      </c>
      <c r="M24" s="10" t="str">
        <f t="shared" si="12"/>
        <v/>
      </c>
      <c r="N24" s="10" t="str">
        <f t="shared" si="12"/>
        <v/>
      </c>
      <c r="O24" s="10" t="str">
        <f t="shared" si="12"/>
        <v/>
      </c>
      <c r="P24" s="16">
        <f t="shared" si="8"/>
        <v>0</v>
      </c>
    </row>
    <row r="25" spans="1:16" ht="16.05" customHeight="1" x14ac:dyDescent="0.2">
      <c r="A25" s="36"/>
      <c r="B25" s="36" t="s">
        <v>27</v>
      </c>
      <c r="C25" s="37" t="s">
        <v>21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6">
        <f t="shared" ref="P25:P36" si="13">SUM(D25:O25)</f>
        <v>0</v>
      </c>
    </row>
    <row r="26" spans="1:16" ht="16.05" customHeight="1" x14ac:dyDescent="0.2">
      <c r="A26" s="36"/>
      <c r="B26" s="36"/>
      <c r="C26" s="38" t="s">
        <v>22</v>
      </c>
      <c r="D26" s="10" t="str">
        <f t="shared" ref="D26:O26" si="14">IF(D25&lt;=0,"",D25/$P25%)</f>
        <v/>
      </c>
      <c r="E26" s="10" t="str">
        <f t="shared" si="14"/>
        <v/>
      </c>
      <c r="F26" s="10" t="str">
        <f t="shared" si="14"/>
        <v/>
      </c>
      <c r="G26" s="10" t="str">
        <f t="shared" si="14"/>
        <v/>
      </c>
      <c r="H26" s="10" t="str">
        <f t="shared" si="14"/>
        <v/>
      </c>
      <c r="I26" s="10" t="str">
        <f t="shared" si="14"/>
        <v/>
      </c>
      <c r="J26" s="10" t="str">
        <f t="shared" si="14"/>
        <v/>
      </c>
      <c r="K26" s="10" t="str">
        <f t="shared" si="14"/>
        <v/>
      </c>
      <c r="L26" s="10" t="str">
        <f t="shared" si="14"/>
        <v/>
      </c>
      <c r="M26" s="10" t="str">
        <f t="shared" si="14"/>
        <v/>
      </c>
      <c r="N26" s="10" t="str">
        <f t="shared" si="14"/>
        <v/>
      </c>
      <c r="O26" s="10" t="str">
        <f t="shared" si="14"/>
        <v/>
      </c>
      <c r="P26" s="16">
        <f t="shared" si="13"/>
        <v>0</v>
      </c>
    </row>
    <row r="27" spans="1:16" ht="16.05" customHeight="1" x14ac:dyDescent="0.2">
      <c r="A27" s="36"/>
      <c r="B27" s="36"/>
      <c r="C27" s="37" t="s">
        <v>23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16">
        <f t="shared" si="13"/>
        <v>0</v>
      </c>
    </row>
    <row r="28" spans="1:16" ht="16.05" customHeight="1" x14ac:dyDescent="0.2">
      <c r="A28" s="36"/>
      <c r="B28" s="36"/>
      <c r="C28" s="38" t="s">
        <v>22</v>
      </c>
      <c r="D28" s="10" t="str">
        <f t="shared" ref="D28:O28" si="15">IF(D27&lt;=0,"",D27/$P27%)</f>
        <v/>
      </c>
      <c r="E28" s="10" t="str">
        <f t="shared" si="15"/>
        <v/>
      </c>
      <c r="F28" s="10" t="str">
        <f t="shared" si="15"/>
        <v/>
      </c>
      <c r="G28" s="10" t="str">
        <f t="shared" si="15"/>
        <v/>
      </c>
      <c r="H28" s="10" t="str">
        <f t="shared" si="15"/>
        <v/>
      </c>
      <c r="I28" s="10" t="str">
        <f t="shared" si="15"/>
        <v/>
      </c>
      <c r="J28" s="10" t="str">
        <f t="shared" si="15"/>
        <v/>
      </c>
      <c r="K28" s="10" t="str">
        <f t="shared" si="15"/>
        <v/>
      </c>
      <c r="L28" s="10" t="str">
        <f t="shared" si="15"/>
        <v/>
      </c>
      <c r="M28" s="10" t="str">
        <f t="shared" si="15"/>
        <v/>
      </c>
      <c r="N28" s="10" t="str">
        <f t="shared" si="15"/>
        <v/>
      </c>
      <c r="O28" s="10" t="str">
        <f t="shared" si="15"/>
        <v/>
      </c>
      <c r="P28" s="16">
        <f t="shared" si="13"/>
        <v>0</v>
      </c>
    </row>
    <row r="29" spans="1:16" ht="16.05" customHeight="1" x14ac:dyDescent="0.2">
      <c r="A29" s="36"/>
      <c r="B29" s="36"/>
      <c r="C29" s="37" t="s">
        <v>24</v>
      </c>
      <c r="D29" s="9">
        <f>SUM(D27,D25)</f>
        <v>0</v>
      </c>
      <c r="E29" s="9">
        <f t="shared" ref="E29:O29" si="16">SUM(E27,E25)</f>
        <v>0</v>
      </c>
      <c r="F29" s="9">
        <f t="shared" si="16"/>
        <v>0</v>
      </c>
      <c r="G29" s="9">
        <f t="shared" si="16"/>
        <v>0</v>
      </c>
      <c r="H29" s="9">
        <f t="shared" si="16"/>
        <v>0</v>
      </c>
      <c r="I29" s="9">
        <f t="shared" si="16"/>
        <v>0</v>
      </c>
      <c r="J29" s="9">
        <f t="shared" si="16"/>
        <v>0</v>
      </c>
      <c r="K29" s="9">
        <f t="shared" si="16"/>
        <v>0</v>
      </c>
      <c r="L29" s="9">
        <f t="shared" si="16"/>
        <v>0</v>
      </c>
      <c r="M29" s="9">
        <f t="shared" si="16"/>
        <v>0</v>
      </c>
      <c r="N29" s="9">
        <f t="shared" si="16"/>
        <v>0</v>
      </c>
      <c r="O29" s="9">
        <f t="shared" si="16"/>
        <v>0</v>
      </c>
      <c r="P29" s="16">
        <f t="shared" si="13"/>
        <v>0</v>
      </c>
    </row>
    <row r="30" spans="1:16" ht="16.05" customHeight="1" x14ac:dyDescent="0.2">
      <c r="A30" s="36"/>
      <c r="B30" s="40"/>
      <c r="C30" s="38" t="s">
        <v>22</v>
      </c>
      <c r="D30" s="10" t="str">
        <f t="shared" ref="D30:O30" si="17">IF(D29&lt;=0,"",D29/$P29%)</f>
        <v/>
      </c>
      <c r="E30" s="10" t="str">
        <f t="shared" si="17"/>
        <v/>
      </c>
      <c r="F30" s="10" t="str">
        <f t="shared" si="17"/>
        <v/>
      </c>
      <c r="G30" s="10" t="str">
        <f t="shared" si="17"/>
        <v/>
      </c>
      <c r="H30" s="10" t="str">
        <f t="shared" si="17"/>
        <v/>
      </c>
      <c r="I30" s="10" t="str">
        <f t="shared" si="17"/>
        <v/>
      </c>
      <c r="J30" s="10" t="str">
        <f t="shared" si="17"/>
        <v/>
      </c>
      <c r="K30" s="10" t="str">
        <f t="shared" si="17"/>
        <v/>
      </c>
      <c r="L30" s="10" t="str">
        <f t="shared" si="17"/>
        <v/>
      </c>
      <c r="M30" s="10" t="str">
        <f t="shared" si="17"/>
        <v/>
      </c>
      <c r="N30" s="10" t="str">
        <f t="shared" si="17"/>
        <v/>
      </c>
      <c r="O30" s="10" t="str">
        <f t="shared" si="17"/>
        <v/>
      </c>
      <c r="P30" s="16">
        <f t="shared" si="13"/>
        <v>0</v>
      </c>
    </row>
    <row r="31" spans="1:16" ht="16.05" customHeight="1" x14ac:dyDescent="0.2">
      <c r="A31" s="36"/>
      <c r="B31" s="36" t="s">
        <v>28</v>
      </c>
      <c r="C31" s="37" t="s">
        <v>21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16">
        <f>SUM(D31:O31)</f>
        <v>0</v>
      </c>
    </row>
    <row r="32" spans="1:16" ht="16.05" customHeight="1" x14ac:dyDescent="0.2">
      <c r="A32" s="36"/>
      <c r="B32" s="36"/>
      <c r="C32" s="38" t="s">
        <v>22</v>
      </c>
      <c r="D32" s="10" t="str">
        <f t="shared" ref="D32:O32" si="18">IF(D31&lt;=0,"",D31/$P31%)</f>
        <v/>
      </c>
      <c r="E32" s="10" t="str">
        <f t="shared" si="18"/>
        <v/>
      </c>
      <c r="F32" s="10" t="str">
        <f t="shared" si="18"/>
        <v/>
      </c>
      <c r="G32" s="10" t="str">
        <f t="shared" si="18"/>
        <v/>
      </c>
      <c r="H32" s="10" t="str">
        <f t="shared" si="18"/>
        <v/>
      </c>
      <c r="I32" s="10" t="str">
        <f t="shared" si="18"/>
        <v/>
      </c>
      <c r="J32" s="10" t="str">
        <f t="shared" si="18"/>
        <v/>
      </c>
      <c r="K32" s="10" t="str">
        <f t="shared" si="18"/>
        <v/>
      </c>
      <c r="L32" s="10" t="str">
        <f t="shared" si="18"/>
        <v/>
      </c>
      <c r="M32" s="10" t="str">
        <f t="shared" si="18"/>
        <v/>
      </c>
      <c r="N32" s="10" t="str">
        <f t="shared" si="18"/>
        <v/>
      </c>
      <c r="O32" s="10" t="str">
        <f t="shared" si="18"/>
        <v/>
      </c>
      <c r="P32" s="16">
        <f t="shared" si="13"/>
        <v>0</v>
      </c>
    </row>
    <row r="33" spans="1:16" ht="16.05" customHeight="1" x14ac:dyDescent="0.2">
      <c r="A33" s="36"/>
      <c r="B33" s="36"/>
      <c r="C33" s="37" t="s">
        <v>23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6">
        <f t="shared" si="13"/>
        <v>0</v>
      </c>
    </row>
    <row r="34" spans="1:16" ht="16.05" customHeight="1" x14ac:dyDescent="0.2">
      <c r="A34" s="36"/>
      <c r="B34" s="36"/>
      <c r="C34" s="38" t="s">
        <v>22</v>
      </c>
      <c r="D34" s="10" t="str">
        <f t="shared" ref="D34:O34" si="19">IF(D33&lt;=0,"",D33/$P33%)</f>
        <v/>
      </c>
      <c r="E34" s="10" t="str">
        <f t="shared" si="19"/>
        <v/>
      </c>
      <c r="F34" s="10" t="str">
        <f t="shared" si="19"/>
        <v/>
      </c>
      <c r="G34" s="10" t="str">
        <f t="shared" si="19"/>
        <v/>
      </c>
      <c r="H34" s="10" t="str">
        <f t="shared" si="19"/>
        <v/>
      </c>
      <c r="I34" s="10" t="str">
        <f t="shared" si="19"/>
        <v/>
      </c>
      <c r="J34" s="10" t="str">
        <f t="shared" si="19"/>
        <v/>
      </c>
      <c r="K34" s="10" t="str">
        <f t="shared" si="19"/>
        <v/>
      </c>
      <c r="L34" s="10" t="str">
        <f t="shared" si="19"/>
        <v/>
      </c>
      <c r="M34" s="10" t="str">
        <f t="shared" si="19"/>
        <v/>
      </c>
      <c r="N34" s="10" t="str">
        <f t="shared" si="19"/>
        <v/>
      </c>
      <c r="O34" s="10" t="str">
        <f t="shared" si="19"/>
        <v/>
      </c>
      <c r="P34" s="16">
        <f t="shared" si="13"/>
        <v>0</v>
      </c>
    </row>
    <row r="35" spans="1:16" ht="16.05" customHeight="1" x14ac:dyDescent="0.2">
      <c r="A35" s="36"/>
      <c r="B35" s="36"/>
      <c r="C35" s="37" t="s">
        <v>24</v>
      </c>
      <c r="D35" s="9">
        <f>SUM(D33,D31)</f>
        <v>0</v>
      </c>
      <c r="E35" s="9">
        <f t="shared" ref="E35:O35" si="20">SUM(E33,E31)</f>
        <v>0</v>
      </c>
      <c r="F35" s="9">
        <f t="shared" si="20"/>
        <v>0</v>
      </c>
      <c r="G35" s="9">
        <f t="shared" si="20"/>
        <v>0</v>
      </c>
      <c r="H35" s="9">
        <f t="shared" si="20"/>
        <v>0</v>
      </c>
      <c r="I35" s="9">
        <f t="shared" si="20"/>
        <v>0</v>
      </c>
      <c r="J35" s="9">
        <f t="shared" si="20"/>
        <v>0</v>
      </c>
      <c r="K35" s="9">
        <f t="shared" si="20"/>
        <v>0</v>
      </c>
      <c r="L35" s="9">
        <f t="shared" si="20"/>
        <v>0</v>
      </c>
      <c r="M35" s="9">
        <f t="shared" si="20"/>
        <v>0</v>
      </c>
      <c r="N35" s="9">
        <f t="shared" si="20"/>
        <v>0</v>
      </c>
      <c r="O35" s="9">
        <f t="shared" si="20"/>
        <v>0</v>
      </c>
      <c r="P35" s="16">
        <f>SUM(D35:O35)</f>
        <v>0</v>
      </c>
    </row>
    <row r="36" spans="1:16" ht="16.05" customHeight="1" x14ac:dyDescent="0.2">
      <c r="A36" s="40"/>
      <c r="B36" s="43"/>
      <c r="C36" s="38" t="s">
        <v>22</v>
      </c>
      <c r="D36" s="10" t="str">
        <f t="shared" ref="D36:O36" si="21">IF(D35&lt;=0,"",D35/$P35%)</f>
        <v/>
      </c>
      <c r="E36" s="10" t="str">
        <f t="shared" si="21"/>
        <v/>
      </c>
      <c r="F36" s="10" t="str">
        <f t="shared" si="21"/>
        <v/>
      </c>
      <c r="G36" s="10" t="str">
        <f t="shared" si="21"/>
        <v/>
      </c>
      <c r="H36" s="10" t="str">
        <f t="shared" si="21"/>
        <v/>
      </c>
      <c r="I36" s="10" t="str">
        <f t="shared" si="21"/>
        <v/>
      </c>
      <c r="J36" s="10" t="str">
        <f t="shared" si="21"/>
        <v/>
      </c>
      <c r="K36" s="10" t="str">
        <f t="shared" si="21"/>
        <v/>
      </c>
      <c r="L36" s="10" t="str">
        <f t="shared" si="21"/>
        <v/>
      </c>
      <c r="M36" s="10" t="str">
        <f t="shared" si="21"/>
        <v/>
      </c>
      <c r="N36" s="10" t="str">
        <f t="shared" si="21"/>
        <v/>
      </c>
      <c r="O36" s="10" t="str">
        <f t="shared" si="21"/>
        <v/>
      </c>
      <c r="P36" s="16">
        <f t="shared" si="13"/>
        <v>0</v>
      </c>
    </row>
    <row r="37" spans="1:16" ht="16.05" customHeight="1" x14ac:dyDescent="0.2">
      <c r="A37" s="36" t="s">
        <v>29</v>
      </c>
      <c r="C37" s="37" t="s">
        <v>115</v>
      </c>
      <c r="D37" s="9">
        <f>D$43+D$49+D$55+D$61+D$67+D$73+D$79+D$85+D$91+D$97+D$103+D$109+D$115+D$121+D$127+D$133+D$139+D$145+D$151+D$157+D$163+D$169+D$175+D$181+D$187+D$193+D$199+D$205+D$211+D$217+D$223</f>
        <v>22.2</v>
      </c>
      <c r="E37" s="9">
        <f t="shared" ref="E37:N37" si="22">E$43+E$49+E$55+E$61+E$67+E$73+E$79+E$85+E$91+E$97+E$103+E$109+E$115+E$121+E$127+E$133+E$139+E$145+E$151+E$157+E$163+E$169+E$175+E$181+E$187+E$193+E$199+E$205+E$211+E$217+E$223</f>
        <v>8.4</v>
      </c>
      <c r="F37" s="9">
        <f t="shared" si="22"/>
        <v>13.5</v>
      </c>
      <c r="G37" s="9">
        <f t="shared" si="22"/>
        <v>65.599999999999994</v>
      </c>
      <c r="H37" s="9">
        <f t="shared" si="22"/>
        <v>347.2</v>
      </c>
      <c r="I37" s="9">
        <f t="shared" si="22"/>
        <v>858.40000000000009</v>
      </c>
      <c r="J37" s="9">
        <f t="shared" si="22"/>
        <v>1080.3999999999999</v>
      </c>
      <c r="K37" s="9">
        <f t="shared" si="22"/>
        <v>947.2</v>
      </c>
      <c r="L37" s="9">
        <f t="shared" si="22"/>
        <v>1228.0000000000002</v>
      </c>
      <c r="M37" s="9">
        <f t="shared" si="22"/>
        <v>781.2</v>
      </c>
      <c r="N37" s="9">
        <f t="shared" si="22"/>
        <v>244.4</v>
      </c>
      <c r="O37" s="9">
        <f>O$43+O$49+O$55+O$61+O$67+O$73+O$79+O$85+O$91+O$97+O$103+O$109+O$115+O$121+O$127+O$133+O$139+O$145+O$151+O$157+O$163+O$169+O$175+O$181+O$187+O$193+O$199+O$205+O$211+O$217+O$223</f>
        <v>26.7</v>
      </c>
      <c r="P37" s="16">
        <f t="shared" ref="P37:P42" si="23">SUM(D37:O37)</f>
        <v>5623.1999999999989</v>
      </c>
    </row>
    <row r="38" spans="1:16" ht="16.05" customHeight="1" x14ac:dyDescent="0.2">
      <c r="A38" s="36"/>
      <c r="C38" s="38" t="s">
        <v>22</v>
      </c>
      <c r="D38" s="10">
        <f>IF(D37&lt;=0,"",D37/$P37%)</f>
        <v>0.39479300042680326</v>
      </c>
      <c r="E38" s="10">
        <f t="shared" ref="E38:O38" si="24">IF(E37&lt;=0,"",E37/$P37%)</f>
        <v>0.14938113529662828</v>
      </c>
      <c r="F38" s="10">
        <f t="shared" si="24"/>
        <v>0.24007682458386687</v>
      </c>
      <c r="G38" s="10">
        <f t="shared" si="24"/>
        <v>1.166595532792716</v>
      </c>
      <c r="H38" s="10">
        <f t="shared" si="24"/>
        <v>6.1744202589273014</v>
      </c>
      <c r="I38" s="10">
        <f t="shared" si="24"/>
        <v>15.265329349836396</v>
      </c>
      <c r="J38" s="10">
        <f t="shared" si="24"/>
        <v>19.213259354104427</v>
      </c>
      <c r="K38" s="10">
        <f t="shared" si="24"/>
        <v>16.84450135154361</v>
      </c>
      <c r="L38" s="10">
        <f t="shared" si="24"/>
        <v>21.838099302888043</v>
      </c>
      <c r="M38" s="10">
        <f t="shared" si="24"/>
        <v>13.892445582586431</v>
      </c>
      <c r="N38" s="10">
        <f t="shared" si="24"/>
        <v>4.346279698392375</v>
      </c>
      <c r="O38" s="10">
        <f t="shared" si="24"/>
        <v>0.47481860862142555</v>
      </c>
      <c r="P38" s="16">
        <f t="shared" si="23"/>
        <v>100.00000000000001</v>
      </c>
    </row>
    <row r="39" spans="1:16" ht="16.05" customHeight="1" x14ac:dyDescent="0.2">
      <c r="A39" s="36"/>
      <c r="C39" s="37" t="s">
        <v>118</v>
      </c>
      <c r="D39" s="9">
        <f>D$45+D$51+D$57+D$63+D$69+D$75+D$81+D$87+D$93+D$99+D$105+D$111+D$117+D$123+D$129+D$135+D$141+D$147+D$153+D$159+D$165+D$171+D$177+D$183+D$189+D$195+D$201+D$207+D$213+D$219+D$225</f>
        <v>0</v>
      </c>
      <c r="E39" s="9">
        <f t="shared" ref="E39:N39" si="25">E$45+E$51+E$57+E$63+E$69+E$75+E$81+E$87+E$93+E$99+E$105+E$111+E$117+E$123+E$129+E$135+E$141+E$147+E$153+E$159+E$165+E$171+E$177+E$183+E$189+E$195+E$201+E$207+E$213+E$219+E$225</f>
        <v>0</v>
      </c>
      <c r="F39" s="9">
        <f t="shared" si="25"/>
        <v>0</v>
      </c>
      <c r="G39" s="9">
        <f t="shared" si="25"/>
        <v>0</v>
      </c>
      <c r="H39" s="9">
        <f t="shared" si="25"/>
        <v>282.8</v>
      </c>
      <c r="I39" s="9">
        <f t="shared" si="25"/>
        <v>1926.9999999999998</v>
      </c>
      <c r="J39" s="9">
        <f t="shared" si="25"/>
        <v>3441.4</v>
      </c>
      <c r="K39" s="9">
        <f t="shared" si="25"/>
        <v>3302.8</v>
      </c>
      <c r="L39" s="9">
        <f t="shared" si="25"/>
        <v>2003.1000000000004</v>
      </c>
      <c r="M39" s="9">
        <f t="shared" si="25"/>
        <v>1459.5</v>
      </c>
      <c r="N39" s="9">
        <f t="shared" si="25"/>
        <v>318.89999999999998</v>
      </c>
      <c r="O39" s="9">
        <f>O$45+O$51+O$57+O$63+O$69+O$75+O$81+O$87+O$93+O$99+O$105+O$111+O$117+O$123+O$129+O$135+O$141+O$147+O$153+O$159+O$165+O$171+O$177+O$183+O$189+O$195+O$201+O$207+O$213+O$219+O$225</f>
        <v>15</v>
      </c>
      <c r="P39" s="16">
        <f t="shared" si="23"/>
        <v>12750.5</v>
      </c>
    </row>
    <row r="40" spans="1:16" ht="16.05" customHeight="1" x14ac:dyDescent="0.2">
      <c r="A40" s="36"/>
      <c r="C40" s="38" t="s">
        <v>22</v>
      </c>
      <c r="D40" s="10" t="str">
        <f t="shared" ref="D40:O40" si="26">IF(D39&lt;=0,"",D39/$P39%)</f>
        <v/>
      </c>
      <c r="E40" s="10" t="str">
        <f t="shared" si="26"/>
        <v/>
      </c>
      <c r="F40" s="10" t="str">
        <f t="shared" si="26"/>
        <v/>
      </c>
      <c r="G40" s="10" t="str">
        <f t="shared" si="26"/>
        <v/>
      </c>
      <c r="H40" s="10">
        <f t="shared" si="26"/>
        <v>2.2179522371671703</v>
      </c>
      <c r="I40" s="10">
        <f t="shared" si="26"/>
        <v>15.11313281832085</v>
      </c>
      <c r="J40" s="10">
        <f t="shared" si="26"/>
        <v>26.990314105329205</v>
      </c>
      <c r="K40" s="10">
        <f t="shared" si="26"/>
        <v>25.90329790988589</v>
      </c>
      <c r="L40" s="10">
        <f t="shared" si="26"/>
        <v>15.709972157954594</v>
      </c>
      <c r="M40" s="10">
        <f t="shared" si="26"/>
        <v>11.446609936865221</v>
      </c>
      <c r="N40" s="10">
        <f t="shared" si="26"/>
        <v>2.5010783890827808</v>
      </c>
      <c r="O40" s="10">
        <f t="shared" si="26"/>
        <v>0.11764244539429827</v>
      </c>
      <c r="P40" s="16">
        <f t="shared" si="23"/>
        <v>100</v>
      </c>
    </row>
    <row r="41" spans="1:16" ht="16.05" customHeight="1" x14ac:dyDescent="0.2">
      <c r="A41" s="36"/>
      <c r="C41" s="37" t="s">
        <v>117</v>
      </c>
      <c r="D41" s="9">
        <f>SUM(D39,D37)</f>
        <v>22.2</v>
      </c>
      <c r="E41" s="9">
        <f t="shared" ref="E41:O41" si="27">SUM(E39,E37)</f>
        <v>8.4</v>
      </c>
      <c r="F41" s="9">
        <f t="shared" si="27"/>
        <v>13.5</v>
      </c>
      <c r="G41" s="9">
        <f t="shared" si="27"/>
        <v>65.599999999999994</v>
      </c>
      <c r="H41" s="9">
        <f t="shared" si="27"/>
        <v>630</v>
      </c>
      <c r="I41" s="9">
        <f t="shared" si="27"/>
        <v>2785.3999999999996</v>
      </c>
      <c r="J41" s="9">
        <f t="shared" si="27"/>
        <v>4521.8</v>
      </c>
      <c r="K41" s="9">
        <f t="shared" si="27"/>
        <v>4250</v>
      </c>
      <c r="L41" s="9">
        <f t="shared" si="27"/>
        <v>3231.1000000000004</v>
      </c>
      <c r="M41" s="9">
        <f t="shared" si="27"/>
        <v>2240.6999999999998</v>
      </c>
      <c r="N41" s="9">
        <f t="shared" si="27"/>
        <v>563.29999999999995</v>
      </c>
      <c r="O41" s="9">
        <f t="shared" si="27"/>
        <v>41.7</v>
      </c>
      <c r="P41" s="16">
        <f t="shared" si="23"/>
        <v>18373.7</v>
      </c>
    </row>
    <row r="42" spans="1:16" ht="16.05" customHeight="1" x14ac:dyDescent="0.2">
      <c r="A42" s="36"/>
      <c r="B42" s="39"/>
      <c r="C42" s="38" t="s">
        <v>22</v>
      </c>
      <c r="D42" s="10">
        <f>IF(D41&lt;=0,"",D41/$P41%)</f>
        <v>0.12082487468501173</v>
      </c>
      <c r="E42" s="10">
        <f t="shared" ref="E42:O42" si="28">IF(E41&lt;=0,"",E41/$P41%)</f>
        <v>4.5717520151085524E-2</v>
      </c>
      <c r="F42" s="10">
        <f t="shared" si="28"/>
        <v>7.3474585957101726E-2</v>
      </c>
      <c r="G42" s="10">
        <f t="shared" si="28"/>
        <v>0.35703206213228689</v>
      </c>
      <c r="H42" s="10">
        <f t="shared" si="28"/>
        <v>3.4288140113314141</v>
      </c>
      <c r="I42" s="10">
        <f t="shared" si="28"/>
        <v>15.159711979623047</v>
      </c>
      <c r="J42" s="10">
        <f t="shared" si="28"/>
        <v>24.610176502283156</v>
      </c>
      <c r="K42" s="10">
        <f t="shared" si="28"/>
        <v>23.130888171680173</v>
      </c>
      <c r="L42" s="10">
        <f t="shared" si="28"/>
        <v>17.585461828591956</v>
      </c>
      <c r="M42" s="10">
        <f t="shared" si="28"/>
        <v>12.195148500302061</v>
      </c>
      <c r="N42" s="10">
        <f t="shared" si="28"/>
        <v>3.0657951310841036</v>
      </c>
      <c r="O42" s="10">
        <f t="shared" si="28"/>
        <v>0.22695483217860313</v>
      </c>
      <c r="P42" s="16">
        <f t="shared" si="23"/>
        <v>100</v>
      </c>
    </row>
    <row r="43" spans="1:16" ht="16.05" customHeight="1" x14ac:dyDescent="0.2">
      <c r="A43" s="36"/>
      <c r="B43" s="36" t="s">
        <v>30</v>
      </c>
      <c r="C43" s="37" t="s">
        <v>21</v>
      </c>
      <c r="D43" s="34">
        <v>0</v>
      </c>
      <c r="E43" s="34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72.8</v>
      </c>
      <c r="L43" s="9">
        <v>656.5</v>
      </c>
      <c r="M43" s="9">
        <v>372.3</v>
      </c>
      <c r="N43" s="9">
        <v>40.9</v>
      </c>
      <c r="O43" s="9">
        <v>0</v>
      </c>
      <c r="P43" s="16">
        <f t="shared" si="4"/>
        <v>1142.5</v>
      </c>
    </row>
    <row r="44" spans="1:16" ht="16.05" customHeight="1" x14ac:dyDescent="0.2">
      <c r="A44" s="36"/>
      <c r="B44" s="36"/>
      <c r="C44" s="38" t="s">
        <v>22</v>
      </c>
      <c r="D44" s="10" t="str">
        <f t="shared" ref="D44:O44" si="29">IF(D43&lt;=0,"",D43/$P43%)</f>
        <v/>
      </c>
      <c r="E44" s="10" t="str">
        <f t="shared" si="29"/>
        <v/>
      </c>
      <c r="F44" s="10" t="str">
        <f t="shared" si="29"/>
        <v/>
      </c>
      <c r="G44" s="10" t="str">
        <f t="shared" si="29"/>
        <v/>
      </c>
      <c r="H44" s="10" t="str">
        <f t="shared" si="29"/>
        <v/>
      </c>
      <c r="I44" s="10" t="str">
        <f t="shared" si="29"/>
        <v/>
      </c>
      <c r="J44" s="10" t="str">
        <f t="shared" si="29"/>
        <v/>
      </c>
      <c r="K44" s="10">
        <f t="shared" si="29"/>
        <v>6.37199124726477</v>
      </c>
      <c r="L44" s="10">
        <f t="shared" si="29"/>
        <v>57.461706783369799</v>
      </c>
      <c r="M44" s="10">
        <f t="shared" si="29"/>
        <v>32.586433260393875</v>
      </c>
      <c r="N44" s="10">
        <f t="shared" si="29"/>
        <v>3.5798687089715533</v>
      </c>
      <c r="O44" s="10" t="str">
        <f t="shared" si="29"/>
        <v/>
      </c>
      <c r="P44" s="16">
        <f t="shared" si="4"/>
        <v>100</v>
      </c>
    </row>
    <row r="45" spans="1:16" ht="16.05" customHeight="1" x14ac:dyDescent="0.2">
      <c r="A45" s="36"/>
      <c r="B45" s="36"/>
      <c r="C45" s="37" t="s">
        <v>23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15</v>
      </c>
      <c r="L45" s="9">
        <v>0</v>
      </c>
      <c r="M45" s="9">
        <v>0</v>
      </c>
      <c r="N45" s="9">
        <v>0</v>
      </c>
      <c r="O45" s="9">
        <v>0</v>
      </c>
      <c r="P45" s="16">
        <f t="shared" si="4"/>
        <v>15</v>
      </c>
    </row>
    <row r="46" spans="1:16" ht="16.05" customHeight="1" x14ac:dyDescent="0.2">
      <c r="A46" s="36"/>
      <c r="B46" s="36"/>
      <c r="C46" s="38" t="s">
        <v>22</v>
      </c>
      <c r="D46" s="10" t="str">
        <f t="shared" ref="D46:O46" si="30">IF(D45&lt;=0,"",D45/$P45%)</f>
        <v/>
      </c>
      <c r="E46" s="10" t="str">
        <f t="shared" si="30"/>
        <v/>
      </c>
      <c r="F46" s="10" t="str">
        <f t="shared" si="30"/>
        <v/>
      </c>
      <c r="G46" s="10" t="str">
        <f t="shared" si="30"/>
        <v/>
      </c>
      <c r="H46" s="10" t="str">
        <f t="shared" si="30"/>
        <v/>
      </c>
      <c r="I46" s="10" t="str">
        <f t="shared" si="30"/>
        <v/>
      </c>
      <c r="J46" s="10" t="str">
        <f t="shared" si="30"/>
        <v/>
      </c>
      <c r="K46" s="10">
        <f t="shared" si="30"/>
        <v>100</v>
      </c>
      <c r="L46" s="10" t="str">
        <f t="shared" si="30"/>
        <v/>
      </c>
      <c r="M46" s="10" t="str">
        <f t="shared" si="30"/>
        <v/>
      </c>
      <c r="N46" s="10" t="str">
        <f t="shared" si="30"/>
        <v/>
      </c>
      <c r="O46" s="10" t="str">
        <f t="shared" si="30"/>
        <v/>
      </c>
      <c r="P46" s="16">
        <f t="shared" si="4"/>
        <v>100</v>
      </c>
    </row>
    <row r="47" spans="1:16" ht="16.05" customHeight="1" x14ac:dyDescent="0.2">
      <c r="A47" s="36"/>
      <c r="B47" s="36"/>
      <c r="C47" s="37" t="s">
        <v>24</v>
      </c>
      <c r="D47" s="9">
        <f>SUM(D45,D43)</f>
        <v>0</v>
      </c>
      <c r="E47" s="9">
        <f t="shared" ref="E47:O47" si="31">SUM(E45,E43)</f>
        <v>0</v>
      </c>
      <c r="F47" s="9">
        <f t="shared" si="31"/>
        <v>0</v>
      </c>
      <c r="G47" s="9">
        <f t="shared" si="31"/>
        <v>0</v>
      </c>
      <c r="H47" s="9">
        <f t="shared" si="31"/>
        <v>0</v>
      </c>
      <c r="I47" s="9">
        <f t="shared" si="31"/>
        <v>0</v>
      </c>
      <c r="J47" s="9">
        <f t="shared" si="31"/>
        <v>0</v>
      </c>
      <c r="K47" s="9">
        <f t="shared" si="31"/>
        <v>87.8</v>
      </c>
      <c r="L47" s="9">
        <f t="shared" si="31"/>
        <v>656.5</v>
      </c>
      <c r="M47" s="9">
        <f t="shared" si="31"/>
        <v>372.3</v>
      </c>
      <c r="N47" s="9">
        <f t="shared" si="31"/>
        <v>40.9</v>
      </c>
      <c r="O47" s="9">
        <f t="shared" si="31"/>
        <v>0</v>
      </c>
      <c r="P47" s="16">
        <f t="shared" si="4"/>
        <v>1157.5</v>
      </c>
    </row>
    <row r="48" spans="1:16" ht="16.05" customHeight="1" x14ac:dyDescent="0.2">
      <c r="A48" s="36"/>
      <c r="B48" s="40"/>
      <c r="C48" s="38" t="s">
        <v>22</v>
      </c>
      <c r="D48" s="10" t="str">
        <f t="shared" ref="D48:O48" si="32">IF(D47&lt;=0,"",D47/$P47%)</f>
        <v/>
      </c>
      <c r="E48" s="10" t="str">
        <f t="shared" si="32"/>
        <v/>
      </c>
      <c r="F48" s="10" t="str">
        <f t="shared" si="32"/>
        <v/>
      </c>
      <c r="G48" s="10" t="str">
        <f t="shared" si="32"/>
        <v/>
      </c>
      <c r="H48" s="10" t="str">
        <f t="shared" si="32"/>
        <v/>
      </c>
      <c r="I48" s="10" t="str">
        <f t="shared" si="32"/>
        <v/>
      </c>
      <c r="J48" s="10" t="str">
        <f t="shared" si="32"/>
        <v/>
      </c>
      <c r="K48" s="10">
        <f t="shared" si="32"/>
        <v>7.5853131749460045</v>
      </c>
      <c r="L48" s="10">
        <f t="shared" si="32"/>
        <v>56.717062634989205</v>
      </c>
      <c r="M48" s="10">
        <f t="shared" si="32"/>
        <v>32.16414686825054</v>
      </c>
      <c r="N48" s="10">
        <f t="shared" si="32"/>
        <v>3.5334773218142548</v>
      </c>
      <c r="O48" s="10" t="str">
        <f t="shared" si="32"/>
        <v/>
      </c>
      <c r="P48" s="16">
        <f t="shared" si="4"/>
        <v>100.00000000000001</v>
      </c>
    </row>
    <row r="49" spans="1:16" ht="16.05" customHeight="1" x14ac:dyDescent="0.2">
      <c r="A49" s="36"/>
      <c r="B49" s="36" t="s">
        <v>31</v>
      </c>
      <c r="C49" s="37" t="s">
        <v>21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16">
        <f t="shared" si="4"/>
        <v>0</v>
      </c>
    </row>
    <row r="50" spans="1:16" ht="16.05" customHeight="1" x14ac:dyDescent="0.2">
      <c r="A50" s="36"/>
      <c r="B50" s="36"/>
      <c r="C50" s="38" t="s">
        <v>22</v>
      </c>
      <c r="D50" s="10" t="str">
        <f t="shared" ref="D50:O50" si="33">IF(D49&lt;=0,"",D49/$P49%)</f>
        <v/>
      </c>
      <c r="E50" s="10" t="str">
        <f t="shared" si="33"/>
        <v/>
      </c>
      <c r="F50" s="10" t="str">
        <f t="shared" si="33"/>
        <v/>
      </c>
      <c r="G50" s="10" t="str">
        <f t="shared" si="33"/>
        <v/>
      </c>
      <c r="H50" s="10" t="str">
        <f t="shared" si="33"/>
        <v/>
      </c>
      <c r="I50" s="10" t="str">
        <f t="shared" si="33"/>
        <v/>
      </c>
      <c r="J50" s="10" t="str">
        <f t="shared" si="33"/>
        <v/>
      </c>
      <c r="K50" s="10" t="str">
        <f t="shared" si="33"/>
        <v/>
      </c>
      <c r="L50" s="10" t="str">
        <f t="shared" si="33"/>
        <v/>
      </c>
      <c r="M50" s="10" t="str">
        <f t="shared" si="33"/>
        <v/>
      </c>
      <c r="N50" s="10" t="str">
        <f t="shared" si="33"/>
        <v/>
      </c>
      <c r="O50" s="10" t="str">
        <f t="shared" si="33"/>
        <v/>
      </c>
      <c r="P50" s="16">
        <f t="shared" si="4"/>
        <v>0</v>
      </c>
    </row>
    <row r="51" spans="1:16" ht="16.05" customHeight="1" x14ac:dyDescent="0.2">
      <c r="A51" s="36"/>
      <c r="B51" s="36"/>
      <c r="C51" s="37" t="s">
        <v>23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40</v>
      </c>
      <c r="N51" s="8">
        <v>60.4</v>
      </c>
      <c r="O51" s="8">
        <v>15</v>
      </c>
      <c r="P51" s="16">
        <f t="shared" si="4"/>
        <v>115.4</v>
      </c>
    </row>
    <row r="52" spans="1:16" ht="16.05" customHeight="1" x14ac:dyDescent="0.2">
      <c r="A52" s="36"/>
      <c r="B52" s="36"/>
      <c r="C52" s="38" t="s">
        <v>22</v>
      </c>
      <c r="D52" s="10" t="str">
        <f t="shared" ref="D52:O52" si="34">IF(D51&lt;=0,"",D51/$P51%)</f>
        <v/>
      </c>
      <c r="E52" s="10" t="str">
        <f t="shared" si="34"/>
        <v/>
      </c>
      <c r="F52" s="10" t="str">
        <f t="shared" si="34"/>
        <v/>
      </c>
      <c r="G52" s="10" t="str">
        <f t="shared" si="34"/>
        <v/>
      </c>
      <c r="H52" s="10" t="str">
        <f t="shared" si="34"/>
        <v/>
      </c>
      <c r="I52" s="10" t="str">
        <f t="shared" si="34"/>
        <v/>
      </c>
      <c r="J52" s="10" t="str">
        <f t="shared" si="34"/>
        <v/>
      </c>
      <c r="K52" s="10" t="str">
        <f t="shared" si="34"/>
        <v/>
      </c>
      <c r="L52" s="10" t="str">
        <f t="shared" si="34"/>
        <v/>
      </c>
      <c r="M52" s="10">
        <f t="shared" si="34"/>
        <v>34.662045060658578</v>
      </c>
      <c r="N52" s="10">
        <f t="shared" si="34"/>
        <v>52.339688041594449</v>
      </c>
      <c r="O52" s="10">
        <f t="shared" si="34"/>
        <v>12.998266897746966</v>
      </c>
      <c r="P52" s="16">
        <f t="shared" si="4"/>
        <v>100</v>
      </c>
    </row>
    <row r="53" spans="1:16" ht="16.05" customHeight="1" x14ac:dyDescent="0.2">
      <c r="A53" s="36"/>
      <c r="B53" s="36"/>
      <c r="C53" s="37" t="s">
        <v>24</v>
      </c>
      <c r="D53" s="9">
        <f>SUM(D51,D49)</f>
        <v>0</v>
      </c>
      <c r="E53" s="9">
        <f t="shared" ref="E53:O53" si="35">SUM(E51,E49)</f>
        <v>0</v>
      </c>
      <c r="F53" s="9">
        <f t="shared" si="35"/>
        <v>0</v>
      </c>
      <c r="G53" s="9">
        <f t="shared" si="35"/>
        <v>0</v>
      </c>
      <c r="H53" s="9">
        <f t="shared" si="35"/>
        <v>0</v>
      </c>
      <c r="I53" s="9">
        <f t="shared" si="35"/>
        <v>0</v>
      </c>
      <c r="J53" s="9">
        <f t="shared" si="35"/>
        <v>0</v>
      </c>
      <c r="K53" s="9">
        <f t="shared" si="35"/>
        <v>0</v>
      </c>
      <c r="L53" s="9">
        <f t="shared" si="35"/>
        <v>0</v>
      </c>
      <c r="M53" s="9">
        <f t="shared" si="35"/>
        <v>40</v>
      </c>
      <c r="N53" s="9">
        <f t="shared" si="35"/>
        <v>60.4</v>
      </c>
      <c r="O53" s="9">
        <f t="shared" si="35"/>
        <v>15</v>
      </c>
      <c r="P53" s="16">
        <f t="shared" si="4"/>
        <v>115.4</v>
      </c>
    </row>
    <row r="54" spans="1:16" ht="16.05" customHeight="1" x14ac:dyDescent="0.2">
      <c r="A54" s="36"/>
      <c r="B54" s="40"/>
      <c r="C54" s="38" t="s">
        <v>22</v>
      </c>
      <c r="D54" s="10" t="str">
        <f t="shared" ref="D54:O54" si="36">IF(D53&lt;=0,"",D53/$P53%)</f>
        <v/>
      </c>
      <c r="E54" s="10" t="str">
        <f t="shared" si="36"/>
        <v/>
      </c>
      <c r="F54" s="10" t="str">
        <f t="shared" si="36"/>
        <v/>
      </c>
      <c r="G54" s="10" t="str">
        <f t="shared" si="36"/>
        <v/>
      </c>
      <c r="H54" s="10" t="str">
        <f t="shared" si="36"/>
        <v/>
      </c>
      <c r="I54" s="10" t="str">
        <f t="shared" si="36"/>
        <v/>
      </c>
      <c r="J54" s="10" t="str">
        <f t="shared" si="36"/>
        <v/>
      </c>
      <c r="K54" s="10" t="str">
        <f t="shared" si="36"/>
        <v/>
      </c>
      <c r="L54" s="10" t="str">
        <f t="shared" si="36"/>
        <v/>
      </c>
      <c r="M54" s="10">
        <f t="shared" si="36"/>
        <v>34.662045060658578</v>
      </c>
      <c r="N54" s="10">
        <f t="shared" si="36"/>
        <v>52.339688041594449</v>
      </c>
      <c r="O54" s="10">
        <f t="shared" si="36"/>
        <v>12.998266897746966</v>
      </c>
      <c r="P54" s="16">
        <f t="shared" si="4"/>
        <v>100</v>
      </c>
    </row>
    <row r="55" spans="1:16" ht="16.05" customHeight="1" x14ac:dyDescent="0.2">
      <c r="A55" s="36"/>
      <c r="B55" s="36" t="s">
        <v>32</v>
      </c>
      <c r="C55" s="37" t="s">
        <v>21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16">
        <f t="shared" si="4"/>
        <v>0</v>
      </c>
    </row>
    <row r="56" spans="1:16" ht="16.05" customHeight="1" x14ac:dyDescent="0.2">
      <c r="A56" s="36"/>
      <c r="B56" s="36"/>
      <c r="C56" s="38" t="s">
        <v>22</v>
      </c>
      <c r="D56" s="10" t="str">
        <f t="shared" ref="D56:O56" si="37">IF(D55&lt;=0,"",D55/$P55%)</f>
        <v/>
      </c>
      <c r="E56" s="10" t="str">
        <f t="shared" si="37"/>
        <v/>
      </c>
      <c r="F56" s="10" t="str">
        <f t="shared" si="37"/>
        <v/>
      </c>
      <c r="G56" s="10" t="str">
        <f t="shared" si="37"/>
        <v/>
      </c>
      <c r="H56" s="10" t="str">
        <f t="shared" si="37"/>
        <v/>
      </c>
      <c r="I56" s="10" t="str">
        <f t="shared" si="37"/>
        <v/>
      </c>
      <c r="J56" s="10" t="str">
        <f t="shared" si="37"/>
        <v/>
      </c>
      <c r="K56" s="10" t="str">
        <f t="shared" si="37"/>
        <v/>
      </c>
      <c r="L56" s="10" t="str">
        <f t="shared" si="37"/>
        <v/>
      </c>
      <c r="M56" s="10" t="str">
        <f t="shared" si="37"/>
        <v/>
      </c>
      <c r="N56" s="10" t="str">
        <f t="shared" si="37"/>
        <v/>
      </c>
      <c r="O56" s="10" t="str">
        <f t="shared" si="37"/>
        <v/>
      </c>
      <c r="P56" s="16">
        <f t="shared" si="4"/>
        <v>0</v>
      </c>
    </row>
    <row r="57" spans="1:16" ht="16.05" customHeight="1" x14ac:dyDescent="0.2">
      <c r="A57" s="36"/>
      <c r="B57" s="36"/>
      <c r="C57" s="37" t="s">
        <v>23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16">
        <f t="shared" si="4"/>
        <v>0</v>
      </c>
    </row>
    <row r="58" spans="1:16" ht="16.05" customHeight="1" x14ac:dyDescent="0.2">
      <c r="A58" s="36"/>
      <c r="B58" s="36"/>
      <c r="C58" s="38" t="s">
        <v>22</v>
      </c>
      <c r="D58" s="10" t="str">
        <f t="shared" ref="D58:O58" si="38">IF(D57&lt;=0,"",D57/$P57%)</f>
        <v/>
      </c>
      <c r="E58" s="10" t="str">
        <f t="shared" si="38"/>
        <v/>
      </c>
      <c r="F58" s="10" t="str">
        <f t="shared" si="38"/>
        <v/>
      </c>
      <c r="G58" s="10" t="str">
        <f t="shared" si="38"/>
        <v/>
      </c>
      <c r="H58" s="10" t="str">
        <f t="shared" si="38"/>
        <v/>
      </c>
      <c r="I58" s="10" t="str">
        <f t="shared" si="38"/>
        <v/>
      </c>
      <c r="J58" s="10" t="str">
        <f t="shared" si="38"/>
        <v/>
      </c>
      <c r="K58" s="10" t="str">
        <f t="shared" si="38"/>
        <v/>
      </c>
      <c r="L58" s="10" t="str">
        <f t="shared" si="38"/>
        <v/>
      </c>
      <c r="M58" s="10" t="str">
        <f t="shared" si="38"/>
        <v/>
      </c>
      <c r="N58" s="10" t="str">
        <f t="shared" si="38"/>
        <v/>
      </c>
      <c r="O58" s="10" t="str">
        <f t="shared" si="38"/>
        <v/>
      </c>
      <c r="P58" s="16">
        <f t="shared" si="4"/>
        <v>0</v>
      </c>
    </row>
    <row r="59" spans="1:16" ht="16.05" customHeight="1" x14ac:dyDescent="0.2">
      <c r="A59" s="36"/>
      <c r="B59" s="36"/>
      <c r="C59" s="37" t="s">
        <v>24</v>
      </c>
      <c r="D59" s="9">
        <f>SUM(D57,D55)</f>
        <v>0</v>
      </c>
      <c r="E59" s="9">
        <f t="shared" ref="E59:O59" si="39">SUM(E57,E55)</f>
        <v>0</v>
      </c>
      <c r="F59" s="9">
        <f t="shared" si="39"/>
        <v>0</v>
      </c>
      <c r="G59" s="9">
        <f t="shared" si="39"/>
        <v>0</v>
      </c>
      <c r="H59" s="9">
        <f t="shared" si="39"/>
        <v>0</v>
      </c>
      <c r="I59" s="9">
        <f t="shared" si="39"/>
        <v>0</v>
      </c>
      <c r="J59" s="9">
        <f t="shared" si="39"/>
        <v>0</v>
      </c>
      <c r="K59" s="9">
        <f t="shared" si="39"/>
        <v>0</v>
      </c>
      <c r="L59" s="9">
        <f t="shared" si="39"/>
        <v>0</v>
      </c>
      <c r="M59" s="9">
        <f t="shared" si="39"/>
        <v>0</v>
      </c>
      <c r="N59" s="9">
        <f t="shared" si="39"/>
        <v>0</v>
      </c>
      <c r="O59" s="9">
        <f t="shared" si="39"/>
        <v>0</v>
      </c>
      <c r="P59" s="16">
        <f t="shared" si="4"/>
        <v>0</v>
      </c>
    </row>
    <row r="60" spans="1:16" ht="16.05" customHeight="1" x14ac:dyDescent="0.2">
      <c r="A60" s="36"/>
      <c r="B60" s="40"/>
      <c r="C60" s="38" t="s">
        <v>22</v>
      </c>
      <c r="D60" s="10" t="str">
        <f t="shared" ref="D60:O60" si="40">IF(D59&lt;=0,"",D59/$P59%)</f>
        <v/>
      </c>
      <c r="E60" s="10" t="str">
        <f t="shared" si="40"/>
        <v/>
      </c>
      <c r="F60" s="10" t="str">
        <f t="shared" si="40"/>
        <v/>
      </c>
      <c r="G60" s="10" t="str">
        <f t="shared" si="40"/>
        <v/>
      </c>
      <c r="H60" s="10" t="str">
        <f t="shared" si="40"/>
        <v/>
      </c>
      <c r="I60" s="10" t="str">
        <f t="shared" si="40"/>
        <v/>
      </c>
      <c r="J60" s="10" t="str">
        <f t="shared" si="40"/>
        <v/>
      </c>
      <c r="K60" s="10" t="str">
        <f t="shared" si="40"/>
        <v/>
      </c>
      <c r="L60" s="10" t="str">
        <f t="shared" si="40"/>
        <v/>
      </c>
      <c r="M60" s="10" t="str">
        <f t="shared" si="40"/>
        <v/>
      </c>
      <c r="N60" s="10" t="str">
        <f t="shared" si="40"/>
        <v/>
      </c>
      <c r="O60" s="10" t="str">
        <f t="shared" si="40"/>
        <v/>
      </c>
      <c r="P60" s="16">
        <f t="shared" si="4"/>
        <v>0</v>
      </c>
    </row>
    <row r="61" spans="1:16" ht="16.05" customHeight="1" x14ac:dyDescent="0.2">
      <c r="A61" s="36"/>
      <c r="B61" s="36" t="s">
        <v>33</v>
      </c>
      <c r="C61" s="37" t="s">
        <v>21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1.2</v>
      </c>
      <c r="K61" s="8">
        <v>34.700000000000003</v>
      </c>
      <c r="L61" s="8">
        <v>51.400000000000006</v>
      </c>
      <c r="M61" s="8">
        <v>4.0999999999999996</v>
      </c>
      <c r="N61" s="8">
        <v>0</v>
      </c>
      <c r="O61" s="8">
        <v>0</v>
      </c>
      <c r="P61" s="16">
        <f t="shared" si="4"/>
        <v>91.4</v>
      </c>
    </row>
    <row r="62" spans="1:16" ht="16.05" customHeight="1" x14ac:dyDescent="0.2">
      <c r="A62" s="36"/>
      <c r="B62" s="36"/>
      <c r="C62" s="38" t="s">
        <v>22</v>
      </c>
      <c r="D62" s="10" t="str">
        <f t="shared" ref="D62:O62" si="41">IF(D61&lt;=0,"",D61/$P61%)</f>
        <v/>
      </c>
      <c r="E62" s="10" t="str">
        <f t="shared" si="41"/>
        <v/>
      </c>
      <c r="F62" s="10" t="str">
        <f t="shared" si="41"/>
        <v/>
      </c>
      <c r="G62" s="10" t="str">
        <f t="shared" si="41"/>
        <v/>
      </c>
      <c r="H62" s="10" t="str">
        <f t="shared" si="41"/>
        <v/>
      </c>
      <c r="I62" s="10" t="str">
        <f t="shared" si="41"/>
        <v/>
      </c>
      <c r="J62" s="10">
        <f t="shared" si="41"/>
        <v>1.3129102844638949</v>
      </c>
      <c r="K62" s="10">
        <f t="shared" si="41"/>
        <v>37.964989059080963</v>
      </c>
      <c r="L62" s="10">
        <f t="shared" si="41"/>
        <v>56.236323851203508</v>
      </c>
      <c r="M62" s="10">
        <f t="shared" si="41"/>
        <v>4.4857768052516409</v>
      </c>
      <c r="N62" s="10" t="str">
        <f t="shared" si="41"/>
        <v/>
      </c>
      <c r="O62" s="10" t="str">
        <f t="shared" si="41"/>
        <v/>
      </c>
      <c r="P62" s="16">
        <f t="shared" si="4"/>
        <v>100.00000000000001</v>
      </c>
    </row>
    <row r="63" spans="1:16" ht="16.05" customHeight="1" x14ac:dyDescent="0.2">
      <c r="A63" s="36"/>
      <c r="B63" s="36"/>
      <c r="C63" s="37" t="s">
        <v>23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0.5</v>
      </c>
      <c r="L63" s="8">
        <v>0</v>
      </c>
      <c r="M63" s="8">
        <v>0</v>
      </c>
      <c r="N63" s="8">
        <v>0</v>
      </c>
      <c r="O63" s="8">
        <v>0</v>
      </c>
      <c r="P63" s="16">
        <f t="shared" si="4"/>
        <v>0.5</v>
      </c>
    </row>
    <row r="64" spans="1:16" ht="16.05" customHeight="1" x14ac:dyDescent="0.2">
      <c r="A64" s="36"/>
      <c r="B64" s="36"/>
      <c r="C64" s="38" t="s">
        <v>22</v>
      </c>
      <c r="D64" s="10" t="str">
        <f t="shared" ref="D64:O64" si="42">IF(D63&lt;=0,"",D63/$P63%)</f>
        <v/>
      </c>
      <c r="E64" s="10" t="str">
        <f t="shared" si="42"/>
        <v/>
      </c>
      <c r="F64" s="10" t="str">
        <f t="shared" si="42"/>
        <v/>
      </c>
      <c r="G64" s="10" t="str">
        <f t="shared" si="42"/>
        <v/>
      </c>
      <c r="H64" s="10" t="str">
        <f t="shared" si="42"/>
        <v/>
      </c>
      <c r="I64" s="10" t="str">
        <f t="shared" si="42"/>
        <v/>
      </c>
      <c r="J64" s="10" t="str">
        <f t="shared" si="42"/>
        <v/>
      </c>
      <c r="K64" s="10">
        <f t="shared" si="42"/>
        <v>100</v>
      </c>
      <c r="L64" s="10" t="str">
        <f t="shared" si="42"/>
        <v/>
      </c>
      <c r="M64" s="10" t="str">
        <f t="shared" si="42"/>
        <v/>
      </c>
      <c r="N64" s="10" t="str">
        <f t="shared" si="42"/>
        <v/>
      </c>
      <c r="O64" s="10" t="str">
        <f t="shared" si="42"/>
        <v/>
      </c>
      <c r="P64" s="16">
        <f t="shared" si="4"/>
        <v>100</v>
      </c>
    </row>
    <row r="65" spans="1:16" ht="16.05" customHeight="1" x14ac:dyDescent="0.2">
      <c r="A65" s="36"/>
      <c r="B65" s="36"/>
      <c r="C65" s="37" t="s">
        <v>24</v>
      </c>
      <c r="D65" s="9">
        <f>SUM(D63,D61)</f>
        <v>0</v>
      </c>
      <c r="E65" s="9">
        <f t="shared" ref="E65:O65" si="43">SUM(E63,E61)</f>
        <v>0</v>
      </c>
      <c r="F65" s="9">
        <f t="shared" si="43"/>
        <v>0</v>
      </c>
      <c r="G65" s="9">
        <f t="shared" si="43"/>
        <v>0</v>
      </c>
      <c r="H65" s="9">
        <f t="shared" si="43"/>
        <v>0</v>
      </c>
      <c r="I65" s="9">
        <f t="shared" si="43"/>
        <v>0</v>
      </c>
      <c r="J65" s="9">
        <f t="shared" si="43"/>
        <v>1.2</v>
      </c>
      <c r="K65" s="9">
        <f t="shared" si="43"/>
        <v>35.200000000000003</v>
      </c>
      <c r="L65" s="9">
        <f t="shared" si="43"/>
        <v>51.400000000000006</v>
      </c>
      <c r="M65" s="9">
        <f t="shared" si="43"/>
        <v>4.0999999999999996</v>
      </c>
      <c r="N65" s="9">
        <f t="shared" si="43"/>
        <v>0</v>
      </c>
      <c r="O65" s="9">
        <f t="shared" si="43"/>
        <v>0</v>
      </c>
      <c r="P65" s="16">
        <f t="shared" si="4"/>
        <v>91.9</v>
      </c>
    </row>
    <row r="66" spans="1:16" ht="16.05" customHeight="1" x14ac:dyDescent="0.2">
      <c r="A66" s="36"/>
      <c r="B66" s="40"/>
      <c r="C66" s="38" t="s">
        <v>22</v>
      </c>
      <c r="D66" s="10" t="str">
        <f t="shared" ref="D66:O66" si="44">IF(D65&lt;=0,"",D65/$P65%)</f>
        <v/>
      </c>
      <c r="E66" s="10" t="str">
        <f t="shared" si="44"/>
        <v/>
      </c>
      <c r="F66" s="10" t="str">
        <f t="shared" si="44"/>
        <v/>
      </c>
      <c r="G66" s="10" t="str">
        <f t="shared" si="44"/>
        <v/>
      </c>
      <c r="H66" s="10" t="str">
        <f t="shared" si="44"/>
        <v/>
      </c>
      <c r="I66" s="10" t="str">
        <f t="shared" si="44"/>
        <v/>
      </c>
      <c r="J66" s="10">
        <f t="shared" si="44"/>
        <v>1.3057671381936886</v>
      </c>
      <c r="K66" s="10">
        <f t="shared" si="44"/>
        <v>38.302502720348208</v>
      </c>
      <c r="L66" s="10">
        <f t="shared" si="44"/>
        <v>55.930359085963005</v>
      </c>
      <c r="M66" s="10">
        <f t="shared" si="44"/>
        <v>4.4613710554951025</v>
      </c>
      <c r="N66" s="10" t="str">
        <f t="shared" si="44"/>
        <v/>
      </c>
      <c r="O66" s="10" t="str">
        <f t="shared" si="44"/>
        <v/>
      </c>
      <c r="P66" s="16">
        <f t="shared" si="4"/>
        <v>100</v>
      </c>
    </row>
    <row r="67" spans="1:16" ht="16.05" customHeight="1" x14ac:dyDescent="0.2">
      <c r="A67" s="36"/>
      <c r="B67" s="36" t="s">
        <v>34</v>
      </c>
      <c r="C67" s="37" t="s">
        <v>21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16">
        <f t="shared" si="4"/>
        <v>0</v>
      </c>
    </row>
    <row r="68" spans="1:16" ht="16.05" customHeight="1" x14ac:dyDescent="0.2">
      <c r="A68" s="36"/>
      <c r="B68" s="36"/>
      <c r="C68" s="38" t="s">
        <v>22</v>
      </c>
      <c r="D68" s="10" t="str">
        <f t="shared" ref="D68:O68" si="45">IF(D67&lt;=0,"",D67/$P67%)</f>
        <v/>
      </c>
      <c r="E68" s="10" t="str">
        <f t="shared" si="45"/>
        <v/>
      </c>
      <c r="F68" s="10" t="str">
        <f t="shared" si="45"/>
        <v/>
      </c>
      <c r="G68" s="10" t="str">
        <f t="shared" si="45"/>
        <v/>
      </c>
      <c r="H68" s="10" t="str">
        <f t="shared" si="45"/>
        <v/>
      </c>
      <c r="I68" s="10" t="str">
        <f t="shared" si="45"/>
        <v/>
      </c>
      <c r="J68" s="10" t="str">
        <f t="shared" si="45"/>
        <v/>
      </c>
      <c r="K68" s="10" t="str">
        <f t="shared" si="45"/>
        <v/>
      </c>
      <c r="L68" s="10" t="str">
        <f t="shared" si="45"/>
        <v/>
      </c>
      <c r="M68" s="10" t="str">
        <f t="shared" si="45"/>
        <v/>
      </c>
      <c r="N68" s="10" t="str">
        <f t="shared" si="45"/>
        <v/>
      </c>
      <c r="O68" s="10" t="str">
        <f t="shared" si="45"/>
        <v/>
      </c>
      <c r="P68" s="16">
        <f t="shared" si="4"/>
        <v>0</v>
      </c>
    </row>
    <row r="69" spans="1:16" ht="16.05" customHeight="1" x14ac:dyDescent="0.2">
      <c r="A69" s="36"/>
      <c r="B69" s="36"/>
      <c r="C69" s="37" t="s">
        <v>23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16">
        <f t="shared" si="4"/>
        <v>0</v>
      </c>
    </row>
    <row r="70" spans="1:16" ht="16.05" customHeight="1" x14ac:dyDescent="0.2">
      <c r="A70" s="36"/>
      <c r="B70" s="36"/>
      <c r="C70" s="38" t="s">
        <v>22</v>
      </c>
      <c r="D70" s="10" t="str">
        <f t="shared" ref="D70:O70" si="46">IF(D69&lt;=0,"",D69/$P69%)</f>
        <v/>
      </c>
      <c r="E70" s="10" t="str">
        <f t="shared" si="46"/>
        <v/>
      </c>
      <c r="F70" s="10" t="str">
        <f t="shared" si="46"/>
        <v/>
      </c>
      <c r="G70" s="10" t="str">
        <f t="shared" si="46"/>
        <v/>
      </c>
      <c r="H70" s="10" t="str">
        <f t="shared" si="46"/>
        <v/>
      </c>
      <c r="I70" s="10" t="str">
        <f t="shared" si="46"/>
        <v/>
      </c>
      <c r="J70" s="10" t="str">
        <f t="shared" si="46"/>
        <v/>
      </c>
      <c r="K70" s="10" t="str">
        <f t="shared" si="46"/>
        <v/>
      </c>
      <c r="L70" s="10" t="str">
        <f t="shared" si="46"/>
        <v/>
      </c>
      <c r="M70" s="10" t="str">
        <f t="shared" si="46"/>
        <v/>
      </c>
      <c r="N70" s="10" t="str">
        <f t="shared" si="46"/>
        <v/>
      </c>
      <c r="O70" s="10" t="str">
        <f t="shared" si="46"/>
        <v/>
      </c>
      <c r="P70" s="16">
        <f t="shared" si="4"/>
        <v>0</v>
      </c>
    </row>
    <row r="71" spans="1:16" ht="16.05" customHeight="1" x14ac:dyDescent="0.2">
      <c r="A71" s="36"/>
      <c r="B71" s="36"/>
      <c r="C71" s="37" t="s">
        <v>24</v>
      </c>
      <c r="D71" s="9">
        <f>SUM(D69,D67)</f>
        <v>0</v>
      </c>
      <c r="E71" s="9">
        <f t="shared" ref="E71:O71" si="47">SUM(E69,E67)</f>
        <v>0</v>
      </c>
      <c r="F71" s="9">
        <f t="shared" si="47"/>
        <v>0</v>
      </c>
      <c r="G71" s="9">
        <f t="shared" si="47"/>
        <v>0</v>
      </c>
      <c r="H71" s="9">
        <f t="shared" si="47"/>
        <v>0</v>
      </c>
      <c r="I71" s="9">
        <f t="shared" si="47"/>
        <v>0</v>
      </c>
      <c r="J71" s="9">
        <f t="shared" si="47"/>
        <v>0</v>
      </c>
      <c r="K71" s="9">
        <f t="shared" si="47"/>
        <v>0</v>
      </c>
      <c r="L71" s="9">
        <f t="shared" si="47"/>
        <v>0</v>
      </c>
      <c r="M71" s="9">
        <f t="shared" si="47"/>
        <v>0</v>
      </c>
      <c r="N71" s="9">
        <f t="shared" si="47"/>
        <v>0</v>
      </c>
      <c r="O71" s="9">
        <f t="shared" si="47"/>
        <v>0</v>
      </c>
      <c r="P71" s="16">
        <f t="shared" si="4"/>
        <v>0</v>
      </c>
    </row>
    <row r="72" spans="1:16" ht="16.05" customHeight="1" x14ac:dyDescent="0.2">
      <c r="A72" s="36"/>
      <c r="B72" s="40"/>
      <c r="C72" s="38" t="s">
        <v>22</v>
      </c>
      <c r="D72" s="10" t="str">
        <f t="shared" ref="D72:O72" si="48">IF(D71&lt;=0,"",D71/$P71%)</f>
        <v/>
      </c>
      <c r="E72" s="10" t="str">
        <f t="shared" si="48"/>
        <v/>
      </c>
      <c r="F72" s="10" t="str">
        <f t="shared" si="48"/>
        <v/>
      </c>
      <c r="G72" s="10" t="str">
        <f t="shared" si="48"/>
        <v/>
      </c>
      <c r="H72" s="10" t="str">
        <f t="shared" si="48"/>
        <v/>
      </c>
      <c r="I72" s="10" t="str">
        <f t="shared" si="48"/>
        <v/>
      </c>
      <c r="J72" s="10" t="str">
        <f t="shared" si="48"/>
        <v/>
      </c>
      <c r="K72" s="10" t="str">
        <f t="shared" si="48"/>
        <v/>
      </c>
      <c r="L72" s="10" t="str">
        <f t="shared" si="48"/>
        <v/>
      </c>
      <c r="M72" s="10" t="str">
        <f t="shared" si="48"/>
        <v/>
      </c>
      <c r="N72" s="10" t="str">
        <f t="shared" si="48"/>
        <v/>
      </c>
      <c r="O72" s="10" t="str">
        <f t="shared" si="48"/>
        <v/>
      </c>
      <c r="P72" s="16">
        <f t="shared" si="4"/>
        <v>0</v>
      </c>
    </row>
    <row r="73" spans="1:16" ht="16.05" customHeight="1" x14ac:dyDescent="0.2">
      <c r="A73" s="36"/>
      <c r="B73" s="36" t="s">
        <v>35</v>
      </c>
      <c r="C73" s="37" t="s">
        <v>21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0.5</v>
      </c>
      <c r="O73" s="8">
        <v>0</v>
      </c>
      <c r="P73" s="16">
        <f t="shared" si="4"/>
        <v>0.5</v>
      </c>
    </row>
    <row r="74" spans="1:16" ht="16.05" customHeight="1" x14ac:dyDescent="0.2">
      <c r="A74" s="36"/>
      <c r="B74" s="36"/>
      <c r="C74" s="38" t="s">
        <v>22</v>
      </c>
      <c r="D74" s="10" t="str">
        <f t="shared" ref="D74:O74" si="49">IF(D73&lt;=0,"",D73/$P73%)</f>
        <v/>
      </c>
      <c r="E74" s="10" t="str">
        <f t="shared" si="49"/>
        <v/>
      </c>
      <c r="F74" s="10" t="str">
        <f t="shared" si="49"/>
        <v/>
      </c>
      <c r="G74" s="10" t="str">
        <f t="shared" si="49"/>
        <v/>
      </c>
      <c r="H74" s="10" t="str">
        <f t="shared" si="49"/>
        <v/>
      </c>
      <c r="I74" s="10" t="str">
        <f t="shared" si="49"/>
        <v/>
      </c>
      <c r="J74" s="10" t="str">
        <f t="shared" si="49"/>
        <v/>
      </c>
      <c r="K74" s="10" t="str">
        <f t="shared" si="49"/>
        <v/>
      </c>
      <c r="L74" s="10" t="str">
        <f t="shared" si="49"/>
        <v/>
      </c>
      <c r="M74" s="10" t="str">
        <f t="shared" si="49"/>
        <v/>
      </c>
      <c r="N74" s="10">
        <f t="shared" si="49"/>
        <v>100</v>
      </c>
      <c r="O74" s="10" t="str">
        <f t="shared" si="49"/>
        <v/>
      </c>
      <c r="P74" s="16">
        <f t="shared" si="4"/>
        <v>100</v>
      </c>
    </row>
    <row r="75" spans="1:16" ht="16.05" customHeight="1" x14ac:dyDescent="0.2">
      <c r="A75" s="36"/>
      <c r="B75" s="36"/>
      <c r="C75" s="37" t="s">
        <v>23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16">
        <f t="shared" si="4"/>
        <v>0</v>
      </c>
    </row>
    <row r="76" spans="1:16" ht="16.05" customHeight="1" x14ac:dyDescent="0.2">
      <c r="A76" s="36"/>
      <c r="B76" s="36"/>
      <c r="C76" s="38" t="s">
        <v>22</v>
      </c>
      <c r="D76" s="10" t="str">
        <f t="shared" ref="D76:O76" si="50">IF(D75&lt;=0,"",D75/$P75%)</f>
        <v/>
      </c>
      <c r="E76" s="10" t="str">
        <f t="shared" si="50"/>
        <v/>
      </c>
      <c r="F76" s="10" t="str">
        <f t="shared" si="50"/>
        <v/>
      </c>
      <c r="G76" s="10" t="str">
        <f t="shared" si="50"/>
        <v/>
      </c>
      <c r="H76" s="10" t="str">
        <f t="shared" si="50"/>
        <v/>
      </c>
      <c r="I76" s="10" t="str">
        <f t="shared" si="50"/>
        <v/>
      </c>
      <c r="J76" s="10" t="str">
        <f t="shared" si="50"/>
        <v/>
      </c>
      <c r="K76" s="10" t="str">
        <f t="shared" si="50"/>
        <v/>
      </c>
      <c r="L76" s="10" t="str">
        <f t="shared" si="50"/>
        <v/>
      </c>
      <c r="M76" s="10" t="str">
        <f t="shared" si="50"/>
        <v/>
      </c>
      <c r="N76" s="10" t="str">
        <f t="shared" si="50"/>
        <v/>
      </c>
      <c r="O76" s="10" t="str">
        <f t="shared" si="50"/>
        <v/>
      </c>
      <c r="P76" s="16">
        <f t="shared" si="4"/>
        <v>0</v>
      </c>
    </row>
    <row r="77" spans="1:16" ht="16.05" customHeight="1" x14ac:dyDescent="0.2">
      <c r="A77" s="36"/>
      <c r="B77" s="36"/>
      <c r="C77" s="37" t="s">
        <v>24</v>
      </c>
      <c r="D77" s="9">
        <f>SUM(D75,D73)</f>
        <v>0</v>
      </c>
      <c r="E77" s="9">
        <f t="shared" ref="E77:O77" si="51">SUM(E75,E73)</f>
        <v>0</v>
      </c>
      <c r="F77" s="9">
        <f t="shared" si="51"/>
        <v>0</v>
      </c>
      <c r="G77" s="9">
        <f t="shared" si="51"/>
        <v>0</v>
      </c>
      <c r="H77" s="9">
        <f t="shared" si="51"/>
        <v>0</v>
      </c>
      <c r="I77" s="9">
        <f t="shared" si="51"/>
        <v>0</v>
      </c>
      <c r="J77" s="9">
        <f t="shared" si="51"/>
        <v>0</v>
      </c>
      <c r="K77" s="9">
        <f t="shared" si="51"/>
        <v>0</v>
      </c>
      <c r="L77" s="9">
        <f t="shared" si="51"/>
        <v>0</v>
      </c>
      <c r="M77" s="9">
        <f t="shared" si="51"/>
        <v>0</v>
      </c>
      <c r="N77" s="9">
        <f t="shared" si="51"/>
        <v>0.5</v>
      </c>
      <c r="O77" s="9">
        <f t="shared" si="51"/>
        <v>0</v>
      </c>
      <c r="P77" s="16">
        <f t="shared" si="4"/>
        <v>0.5</v>
      </c>
    </row>
    <row r="78" spans="1:16" ht="16.05" customHeight="1" x14ac:dyDescent="0.2">
      <c r="A78" s="36"/>
      <c r="B78" s="40"/>
      <c r="C78" s="38" t="s">
        <v>22</v>
      </c>
      <c r="D78" s="10" t="str">
        <f t="shared" ref="D78:O78" si="52">IF(D77&lt;=0,"",D77/$P77%)</f>
        <v/>
      </c>
      <c r="E78" s="10" t="str">
        <f t="shared" si="52"/>
        <v/>
      </c>
      <c r="F78" s="10" t="str">
        <f t="shared" si="52"/>
        <v/>
      </c>
      <c r="G78" s="10" t="str">
        <f t="shared" si="52"/>
        <v/>
      </c>
      <c r="H78" s="10" t="str">
        <f t="shared" si="52"/>
        <v/>
      </c>
      <c r="I78" s="10" t="str">
        <f t="shared" si="52"/>
        <v/>
      </c>
      <c r="J78" s="10" t="str">
        <f t="shared" si="52"/>
        <v/>
      </c>
      <c r="K78" s="10" t="str">
        <f t="shared" si="52"/>
        <v/>
      </c>
      <c r="L78" s="10" t="str">
        <f t="shared" si="52"/>
        <v/>
      </c>
      <c r="M78" s="10" t="str">
        <f t="shared" si="52"/>
        <v/>
      </c>
      <c r="N78" s="10">
        <f t="shared" si="52"/>
        <v>100</v>
      </c>
      <c r="O78" s="10" t="str">
        <f t="shared" si="52"/>
        <v/>
      </c>
      <c r="P78" s="16">
        <f t="shared" si="4"/>
        <v>100</v>
      </c>
    </row>
    <row r="79" spans="1:16" ht="16.05" customHeight="1" x14ac:dyDescent="0.2">
      <c r="A79" s="36"/>
      <c r="B79" s="36" t="s">
        <v>36</v>
      </c>
      <c r="C79" s="37" t="s">
        <v>21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16">
        <f t="shared" si="4"/>
        <v>0</v>
      </c>
    </row>
    <row r="80" spans="1:16" ht="16.05" customHeight="1" x14ac:dyDescent="0.2">
      <c r="A80" s="36"/>
      <c r="B80" s="36"/>
      <c r="C80" s="38" t="s">
        <v>22</v>
      </c>
      <c r="D80" s="10" t="str">
        <f t="shared" ref="D80:O80" si="53">IF(D79&lt;=0,"",D79/$P79%)</f>
        <v/>
      </c>
      <c r="E80" s="10" t="str">
        <f t="shared" si="53"/>
        <v/>
      </c>
      <c r="F80" s="10" t="str">
        <f t="shared" si="53"/>
        <v/>
      </c>
      <c r="G80" s="10" t="str">
        <f t="shared" si="53"/>
        <v/>
      </c>
      <c r="H80" s="10" t="str">
        <f t="shared" si="53"/>
        <v/>
      </c>
      <c r="I80" s="10" t="str">
        <f t="shared" si="53"/>
        <v/>
      </c>
      <c r="J80" s="10" t="str">
        <f t="shared" si="53"/>
        <v/>
      </c>
      <c r="K80" s="10" t="str">
        <f t="shared" si="53"/>
        <v/>
      </c>
      <c r="L80" s="10" t="str">
        <f t="shared" si="53"/>
        <v/>
      </c>
      <c r="M80" s="10" t="str">
        <f t="shared" si="53"/>
        <v/>
      </c>
      <c r="N80" s="10" t="str">
        <f t="shared" si="53"/>
        <v/>
      </c>
      <c r="O80" s="10" t="str">
        <f t="shared" si="53"/>
        <v/>
      </c>
      <c r="P80" s="16">
        <f t="shared" si="4"/>
        <v>0</v>
      </c>
    </row>
    <row r="81" spans="1:16" ht="16.05" customHeight="1" x14ac:dyDescent="0.2">
      <c r="A81" s="36"/>
      <c r="B81" s="36"/>
      <c r="C81" s="37" t="s">
        <v>23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16">
        <f t="shared" si="4"/>
        <v>0</v>
      </c>
    </row>
    <row r="82" spans="1:16" ht="16.05" customHeight="1" x14ac:dyDescent="0.2">
      <c r="A82" s="36"/>
      <c r="B82" s="36"/>
      <c r="C82" s="38" t="s">
        <v>22</v>
      </c>
      <c r="D82" s="10" t="str">
        <f t="shared" ref="D82:O82" si="54">IF(D81&lt;=0,"",D81/$P81%)</f>
        <v/>
      </c>
      <c r="E82" s="10" t="str">
        <f t="shared" si="54"/>
        <v/>
      </c>
      <c r="F82" s="10" t="str">
        <f t="shared" si="54"/>
        <v/>
      </c>
      <c r="G82" s="10" t="str">
        <f t="shared" si="54"/>
        <v/>
      </c>
      <c r="H82" s="10" t="str">
        <f t="shared" si="54"/>
        <v/>
      </c>
      <c r="I82" s="10" t="str">
        <f t="shared" si="54"/>
        <v/>
      </c>
      <c r="J82" s="10" t="str">
        <f t="shared" si="54"/>
        <v/>
      </c>
      <c r="K82" s="10" t="str">
        <f t="shared" si="54"/>
        <v/>
      </c>
      <c r="L82" s="10" t="str">
        <f t="shared" si="54"/>
        <v/>
      </c>
      <c r="M82" s="10" t="str">
        <f t="shared" si="54"/>
        <v/>
      </c>
      <c r="N82" s="10" t="str">
        <f t="shared" si="54"/>
        <v/>
      </c>
      <c r="O82" s="10" t="str">
        <f t="shared" si="54"/>
        <v/>
      </c>
      <c r="P82" s="16">
        <f t="shared" si="4"/>
        <v>0</v>
      </c>
    </row>
    <row r="83" spans="1:16" ht="16.05" customHeight="1" x14ac:dyDescent="0.2">
      <c r="A83" s="36"/>
      <c r="B83" s="36"/>
      <c r="C83" s="37" t="s">
        <v>24</v>
      </c>
      <c r="D83" s="9">
        <f>SUM(D81,D79)</f>
        <v>0</v>
      </c>
      <c r="E83" s="9">
        <f t="shared" ref="E83:O83" si="55">SUM(E81,E79)</f>
        <v>0</v>
      </c>
      <c r="F83" s="9">
        <f t="shared" si="55"/>
        <v>0</v>
      </c>
      <c r="G83" s="9">
        <f t="shared" si="55"/>
        <v>0</v>
      </c>
      <c r="H83" s="9">
        <f t="shared" si="55"/>
        <v>0</v>
      </c>
      <c r="I83" s="9">
        <f t="shared" si="55"/>
        <v>0</v>
      </c>
      <c r="J83" s="9">
        <f t="shared" si="55"/>
        <v>0</v>
      </c>
      <c r="K83" s="9">
        <f t="shared" si="55"/>
        <v>0</v>
      </c>
      <c r="L83" s="9">
        <f t="shared" si="55"/>
        <v>0</v>
      </c>
      <c r="M83" s="9">
        <f t="shared" si="55"/>
        <v>0</v>
      </c>
      <c r="N83" s="9">
        <f t="shared" si="55"/>
        <v>0</v>
      </c>
      <c r="O83" s="9">
        <f t="shared" si="55"/>
        <v>0</v>
      </c>
      <c r="P83" s="16">
        <f t="shared" si="4"/>
        <v>0</v>
      </c>
    </row>
    <row r="84" spans="1:16" ht="16.05" customHeight="1" x14ac:dyDescent="0.2">
      <c r="A84" s="36"/>
      <c r="B84" s="40"/>
      <c r="C84" s="38" t="s">
        <v>22</v>
      </c>
      <c r="D84" s="10" t="str">
        <f t="shared" ref="D84:O84" si="56">IF(D83&lt;=0,"",D83/$P83%)</f>
        <v/>
      </c>
      <c r="E84" s="10" t="str">
        <f t="shared" si="56"/>
        <v/>
      </c>
      <c r="F84" s="10" t="str">
        <f t="shared" si="56"/>
        <v/>
      </c>
      <c r="G84" s="10" t="str">
        <f t="shared" si="56"/>
        <v/>
      </c>
      <c r="H84" s="10" t="str">
        <f t="shared" si="56"/>
        <v/>
      </c>
      <c r="I84" s="10" t="str">
        <f t="shared" si="56"/>
        <v/>
      </c>
      <c r="J84" s="10" t="str">
        <f t="shared" si="56"/>
        <v/>
      </c>
      <c r="K84" s="10" t="str">
        <f t="shared" si="56"/>
        <v/>
      </c>
      <c r="L84" s="10" t="str">
        <f t="shared" si="56"/>
        <v/>
      </c>
      <c r="M84" s="10" t="str">
        <f t="shared" si="56"/>
        <v/>
      </c>
      <c r="N84" s="10" t="str">
        <f t="shared" si="56"/>
        <v/>
      </c>
      <c r="O84" s="10" t="str">
        <f t="shared" si="56"/>
        <v/>
      </c>
      <c r="P84" s="16">
        <f t="shared" si="4"/>
        <v>0</v>
      </c>
    </row>
    <row r="85" spans="1:16" ht="16.05" customHeight="1" x14ac:dyDescent="0.2">
      <c r="A85" s="36"/>
      <c r="B85" s="36" t="s">
        <v>37</v>
      </c>
      <c r="C85" s="37" t="s">
        <v>21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16">
        <f t="shared" si="4"/>
        <v>0</v>
      </c>
    </row>
    <row r="86" spans="1:16" ht="16.05" customHeight="1" x14ac:dyDescent="0.2">
      <c r="A86" s="36"/>
      <c r="B86" s="36"/>
      <c r="C86" s="38" t="s">
        <v>22</v>
      </c>
      <c r="D86" s="10" t="str">
        <f t="shared" ref="D86:O86" si="57">IF(D85&lt;=0,"",D85/$P85%)</f>
        <v/>
      </c>
      <c r="E86" s="10" t="str">
        <f t="shared" si="57"/>
        <v/>
      </c>
      <c r="F86" s="10" t="str">
        <f t="shared" si="57"/>
        <v/>
      </c>
      <c r="G86" s="10" t="str">
        <f t="shared" si="57"/>
        <v/>
      </c>
      <c r="H86" s="10" t="str">
        <f t="shared" si="57"/>
        <v/>
      </c>
      <c r="I86" s="10" t="str">
        <f t="shared" si="57"/>
        <v/>
      </c>
      <c r="J86" s="10" t="str">
        <f t="shared" si="57"/>
        <v/>
      </c>
      <c r="K86" s="10" t="str">
        <f t="shared" si="57"/>
        <v/>
      </c>
      <c r="L86" s="10" t="str">
        <f t="shared" si="57"/>
        <v/>
      </c>
      <c r="M86" s="10" t="str">
        <f t="shared" si="57"/>
        <v/>
      </c>
      <c r="N86" s="10" t="str">
        <f t="shared" si="57"/>
        <v/>
      </c>
      <c r="O86" s="10" t="str">
        <f t="shared" si="57"/>
        <v/>
      </c>
      <c r="P86" s="16">
        <f t="shared" si="4"/>
        <v>0</v>
      </c>
    </row>
    <row r="87" spans="1:16" ht="16.05" customHeight="1" x14ac:dyDescent="0.2">
      <c r="A87" s="36"/>
      <c r="B87" s="36"/>
      <c r="C87" s="37" t="s">
        <v>23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16">
        <f t="shared" si="4"/>
        <v>0</v>
      </c>
    </row>
    <row r="88" spans="1:16" ht="16.05" customHeight="1" x14ac:dyDescent="0.2">
      <c r="A88" s="36"/>
      <c r="B88" s="36"/>
      <c r="C88" s="38" t="s">
        <v>22</v>
      </c>
      <c r="D88" s="10" t="str">
        <f t="shared" ref="D88:O88" si="58">IF(D87&lt;=0,"",D87/$P87%)</f>
        <v/>
      </c>
      <c r="E88" s="10" t="str">
        <f t="shared" si="58"/>
        <v/>
      </c>
      <c r="F88" s="10" t="str">
        <f t="shared" si="58"/>
        <v/>
      </c>
      <c r="G88" s="10" t="str">
        <f t="shared" si="58"/>
        <v/>
      </c>
      <c r="H88" s="10" t="str">
        <f t="shared" si="58"/>
        <v/>
      </c>
      <c r="I88" s="10" t="str">
        <f t="shared" si="58"/>
        <v/>
      </c>
      <c r="J88" s="10" t="str">
        <f t="shared" si="58"/>
        <v/>
      </c>
      <c r="K88" s="10" t="str">
        <f t="shared" si="58"/>
        <v/>
      </c>
      <c r="L88" s="10" t="str">
        <f t="shared" si="58"/>
        <v/>
      </c>
      <c r="M88" s="10" t="str">
        <f t="shared" si="58"/>
        <v/>
      </c>
      <c r="N88" s="10" t="str">
        <f t="shared" si="58"/>
        <v/>
      </c>
      <c r="O88" s="10" t="str">
        <f t="shared" si="58"/>
        <v/>
      </c>
      <c r="P88" s="16">
        <f t="shared" si="4"/>
        <v>0</v>
      </c>
    </row>
    <row r="89" spans="1:16" ht="16.05" customHeight="1" x14ac:dyDescent="0.2">
      <c r="A89" s="36"/>
      <c r="B89" s="36"/>
      <c r="C89" s="37" t="s">
        <v>24</v>
      </c>
      <c r="D89" s="9">
        <f>SUM(D87,D85)</f>
        <v>0</v>
      </c>
      <c r="E89" s="9">
        <f t="shared" ref="E89:O89" si="59">SUM(E87,E85)</f>
        <v>0</v>
      </c>
      <c r="F89" s="9">
        <f t="shared" si="59"/>
        <v>0</v>
      </c>
      <c r="G89" s="9">
        <f t="shared" si="59"/>
        <v>0</v>
      </c>
      <c r="H89" s="9">
        <f t="shared" si="59"/>
        <v>0</v>
      </c>
      <c r="I89" s="9">
        <f t="shared" si="59"/>
        <v>0</v>
      </c>
      <c r="J89" s="9">
        <f t="shared" si="59"/>
        <v>0</v>
      </c>
      <c r="K89" s="9">
        <f t="shared" si="59"/>
        <v>0</v>
      </c>
      <c r="L89" s="9">
        <f t="shared" si="59"/>
        <v>0</v>
      </c>
      <c r="M89" s="9">
        <f t="shared" si="59"/>
        <v>0</v>
      </c>
      <c r="N89" s="9">
        <f t="shared" si="59"/>
        <v>0</v>
      </c>
      <c r="O89" s="9">
        <f t="shared" si="59"/>
        <v>0</v>
      </c>
      <c r="P89" s="16">
        <f t="shared" si="4"/>
        <v>0</v>
      </c>
    </row>
    <row r="90" spans="1:16" ht="16.05" customHeight="1" x14ac:dyDescent="0.2">
      <c r="A90" s="36"/>
      <c r="B90" s="40"/>
      <c r="C90" s="38" t="s">
        <v>22</v>
      </c>
      <c r="D90" s="10" t="str">
        <f t="shared" ref="D90:O90" si="60">IF(D89&lt;=0,"",D89/$P89%)</f>
        <v/>
      </c>
      <c r="E90" s="10" t="str">
        <f t="shared" si="60"/>
        <v/>
      </c>
      <c r="F90" s="10" t="str">
        <f t="shared" si="60"/>
        <v/>
      </c>
      <c r="G90" s="10" t="str">
        <f t="shared" si="60"/>
        <v/>
      </c>
      <c r="H90" s="10" t="str">
        <f t="shared" si="60"/>
        <v/>
      </c>
      <c r="I90" s="10" t="str">
        <f t="shared" si="60"/>
        <v/>
      </c>
      <c r="J90" s="10" t="str">
        <f t="shared" si="60"/>
        <v/>
      </c>
      <c r="K90" s="10" t="str">
        <f t="shared" si="60"/>
        <v/>
      </c>
      <c r="L90" s="10" t="str">
        <f t="shared" si="60"/>
        <v/>
      </c>
      <c r="M90" s="10" t="str">
        <f t="shared" si="60"/>
        <v/>
      </c>
      <c r="N90" s="10" t="str">
        <f t="shared" si="60"/>
        <v/>
      </c>
      <c r="O90" s="10" t="str">
        <f t="shared" si="60"/>
        <v/>
      </c>
      <c r="P90" s="16">
        <f t="shared" ref="P90:P153" si="61">SUM(D90:O90)</f>
        <v>0</v>
      </c>
    </row>
    <row r="91" spans="1:16" ht="16.05" customHeight="1" x14ac:dyDescent="0.2">
      <c r="A91" s="36"/>
      <c r="B91" s="36" t="s">
        <v>38</v>
      </c>
      <c r="C91" s="37" t="s">
        <v>21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3.8</v>
      </c>
      <c r="L91" s="8">
        <v>1.1000000000000001</v>
      </c>
      <c r="M91" s="8">
        <v>0</v>
      </c>
      <c r="N91" s="8">
        <v>0</v>
      </c>
      <c r="O91" s="8">
        <v>0</v>
      </c>
      <c r="P91" s="16">
        <f t="shared" si="61"/>
        <v>4.9000000000000004</v>
      </c>
    </row>
    <row r="92" spans="1:16" ht="16.05" customHeight="1" x14ac:dyDescent="0.2">
      <c r="A92" s="36"/>
      <c r="B92" s="36"/>
      <c r="C92" s="38" t="s">
        <v>22</v>
      </c>
      <c r="D92" s="10" t="str">
        <f t="shared" ref="D92:O92" si="62">IF(D91&lt;=0,"",D91/$P91%)</f>
        <v/>
      </c>
      <c r="E92" s="10" t="str">
        <f t="shared" si="62"/>
        <v/>
      </c>
      <c r="F92" s="10" t="str">
        <f t="shared" si="62"/>
        <v/>
      </c>
      <c r="G92" s="10" t="str">
        <f t="shared" si="62"/>
        <v/>
      </c>
      <c r="H92" s="10" t="str">
        <f t="shared" si="62"/>
        <v/>
      </c>
      <c r="I92" s="10" t="str">
        <f t="shared" si="62"/>
        <v/>
      </c>
      <c r="J92" s="10" t="str">
        <f t="shared" si="62"/>
        <v/>
      </c>
      <c r="K92" s="10">
        <f t="shared" si="62"/>
        <v>77.551020408163254</v>
      </c>
      <c r="L92" s="10">
        <f t="shared" si="62"/>
        <v>22.448979591836736</v>
      </c>
      <c r="M92" s="10" t="str">
        <f t="shared" si="62"/>
        <v/>
      </c>
      <c r="N92" s="10" t="str">
        <f t="shared" si="62"/>
        <v/>
      </c>
      <c r="O92" s="10" t="str">
        <f t="shared" si="62"/>
        <v/>
      </c>
      <c r="P92" s="16">
        <f t="shared" si="61"/>
        <v>99.999999999999986</v>
      </c>
    </row>
    <row r="93" spans="1:16" ht="16.05" customHeight="1" x14ac:dyDescent="0.2">
      <c r="A93" s="36"/>
      <c r="B93" s="36"/>
      <c r="C93" s="37" t="s">
        <v>23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69.599999999999994</v>
      </c>
      <c r="L93" s="8">
        <v>22.8</v>
      </c>
      <c r="M93" s="8">
        <v>0</v>
      </c>
      <c r="N93" s="8">
        <v>0</v>
      </c>
      <c r="O93" s="8">
        <v>0</v>
      </c>
      <c r="P93" s="16">
        <f t="shared" si="61"/>
        <v>92.399999999999991</v>
      </c>
    </row>
    <row r="94" spans="1:16" ht="16.05" customHeight="1" x14ac:dyDescent="0.2">
      <c r="A94" s="36"/>
      <c r="B94" s="36"/>
      <c r="C94" s="38" t="s">
        <v>22</v>
      </c>
      <c r="D94" s="10" t="str">
        <f t="shared" ref="D94:O94" si="63">IF(D93&lt;=0,"",D93/$P93%)</f>
        <v/>
      </c>
      <c r="E94" s="10" t="str">
        <f t="shared" si="63"/>
        <v/>
      </c>
      <c r="F94" s="10" t="str">
        <f t="shared" si="63"/>
        <v/>
      </c>
      <c r="G94" s="10" t="str">
        <f t="shared" si="63"/>
        <v/>
      </c>
      <c r="H94" s="10" t="str">
        <f t="shared" si="63"/>
        <v/>
      </c>
      <c r="I94" s="10" t="str">
        <f t="shared" si="63"/>
        <v/>
      </c>
      <c r="J94" s="10" t="str">
        <f t="shared" si="63"/>
        <v/>
      </c>
      <c r="K94" s="10">
        <f t="shared" si="63"/>
        <v>75.324675324675326</v>
      </c>
      <c r="L94" s="10">
        <f t="shared" si="63"/>
        <v>24.675324675324678</v>
      </c>
      <c r="M94" s="10" t="str">
        <f t="shared" si="63"/>
        <v/>
      </c>
      <c r="N94" s="10" t="str">
        <f t="shared" si="63"/>
        <v/>
      </c>
      <c r="O94" s="10" t="str">
        <f t="shared" si="63"/>
        <v/>
      </c>
      <c r="P94" s="16">
        <f t="shared" si="61"/>
        <v>100</v>
      </c>
    </row>
    <row r="95" spans="1:16" ht="16.05" customHeight="1" x14ac:dyDescent="0.2">
      <c r="A95" s="36"/>
      <c r="B95" s="36"/>
      <c r="C95" s="37" t="s">
        <v>24</v>
      </c>
      <c r="D95" s="9">
        <f>SUM(D93,D91)</f>
        <v>0</v>
      </c>
      <c r="E95" s="9">
        <f t="shared" ref="E95:O95" si="64">SUM(E93,E91)</f>
        <v>0</v>
      </c>
      <c r="F95" s="9">
        <f t="shared" si="64"/>
        <v>0</v>
      </c>
      <c r="G95" s="9">
        <f t="shared" si="64"/>
        <v>0</v>
      </c>
      <c r="H95" s="9">
        <f t="shared" si="64"/>
        <v>0</v>
      </c>
      <c r="I95" s="9">
        <f t="shared" si="64"/>
        <v>0</v>
      </c>
      <c r="J95" s="9">
        <f t="shared" si="64"/>
        <v>0</v>
      </c>
      <c r="K95" s="9">
        <f t="shared" si="64"/>
        <v>73.399999999999991</v>
      </c>
      <c r="L95" s="9">
        <f t="shared" si="64"/>
        <v>23.900000000000002</v>
      </c>
      <c r="M95" s="9">
        <f t="shared" si="64"/>
        <v>0</v>
      </c>
      <c r="N95" s="9">
        <f t="shared" si="64"/>
        <v>0</v>
      </c>
      <c r="O95" s="9">
        <f t="shared" si="64"/>
        <v>0</v>
      </c>
      <c r="P95" s="16">
        <f t="shared" si="61"/>
        <v>97.3</v>
      </c>
    </row>
    <row r="96" spans="1:16" ht="16.05" customHeight="1" x14ac:dyDescent="0.2">
      <c r="A96" s="36"/>
      <c r="B96" s="40"/>
      <c r="C96" s="38" t="s">
        <v>22</v>
      </c>
      <c r="D96" s="10" t="str">
        <f t="shared" ref="D96:O96" si="65">IF(D95&lt;=0,"",D95/$P95%)</f>
        <v/>
      </c>
      <c r="E96" s="10" t="str">
        <f t="shared" si="65"/>
        <v/>
      </c>
      <c r="F96" s="10" t="str">
        <f t="shared" si="65"/>
        <v/>
      </c>
      <c r="G96" s="10" t="str">
        <f t="shared" si="65"/>
        <v/>
      </c>
      <c r="H96" s="10" t="str">
        <f t="shared" si="65"/>
        <v/>
      </c>
      <c r="I96" s="10" t="str">
        <f t="shared" si="65"/>
        <v/>
      </c>
      <c r="J96" s="10" t="str">
        <f t="shared" si="65"/>
        <v/>
      </c>
      <c r="K96" s="10">
        <f t="shared" si="65"/>
        <v>75.436793422404932</v>
      </c>
      <c r="L96" s="10">
        <f t="shared" si="65"/>
        <v>24.563206577595068</v>
      </c>
      <c r="M96" s="10" t="str">
        <f t="shared" si="65"/>
        <v/>
      </c>
      <c r="N96" s="10" t="str">
        <f t="shared" si="65"/>
        <v/>
      </c>
      <c r="O96" s="10" t="str">
        <f t="shared" si="65"/>
        <v/>
      </c>
      <c r="P96" s="16">
        <f t="shared" si="61"/>
        <v>100</v>
      </c>
    </row>
    <row r="97" spans="1:16" ht="16.05" customHeight="1" x14ac:dyDescent="0.2">
      <c r="A97" s="36"/>
      <c r="B97" s="36" t="s">
        <v>39</v>
      </c>
      <c r="C97" s="37" t="s">
        <v>21</v>
      </c>
      <c r="D97" s="10">
        <v>0</v>
      </c>
      <c r="E97" s="10">
        <v>0</v>
      </c>
      <c r="F97" s="10">
        <v>0</v>
      </c>
      <c r="G97" s="10">
        <v>7.5</v>
      </c>
      <c r="H97" s="10">
        <v>18.100000000000001</v>
      </c>
      <c r="I97" s="10">
        <v>31.6</v>
      </c>
      <c r="J97" s="10">
        <v>32.799999999999997</v>
      </c>
      <c r="K97" s="10">
        <v>18.600000000000001</v>
      </c>
      <c r="L97" s="10">
        <v>10.1</v>
      </c>
      <c r="M97" s="10">
        <v>18.5</v>
      </c>
      <c r="N97" s="10">
        <v>21.8</v>
      </c>
      <c r="O97" s="10">
        <v>5.4</v>
      </c>
      <c r="P97" s="16">
        <f t="shared" si="61"/>
        <v>164.4</v>
      </c>
    </row>
    <row r="98" spans="1:16" ht="16.05" customHeight="1" x14ac:dyDescent="0.2">
      <c r="A98" s="36"/>
      <c r="B98" s="36"/>
      <c r="C98" s="38" t="s">
        <v>22</v>
      </c>
      <c r="D98" s="10" t="str">
        <f t="shared" ref="D98:O98" si="66">IF(D97&lt;=0,"",D97/$P97%)</f>
        <v/>
      </c>
      <c r="E98" s="10" t="str">
        <f t="shared" si="66"/>
        <v/>
      </c>
      <c r="F98" s="10" t="str">
        <f t="shared" si="66"/>
        <v/>
      </c>
      <c r="G98" s="10">
        <f t="shared" si="66"/>
        <v>4.5620437956204372</v>
      </c>
      <c r="H98" s="10">
        <f t="shared" si="66"/>
        <v>11.009732360097324</v>
      </c>
      <c r="I98" s="10">
        <f t="shared" si="66"/>
        <v>19.221411192214113</v>
      </c>
      <c r="J98" s="10">
        <f t="shared" si="66"/>
        <v>19.95133819951338</v>
      </c>
      <c r="K98" s="10">
        <f t="shared" si="66"/>
        <v>11.313868613138686</v>
      </c>
      <c r="L98" s="10">
        <f t="shared" si="66"/>
        <v>6.1435523114355224</v>
      </c>
      <c r="M98" s="10">
        <f t="shared" si="66"/>
        <v>11.253041362530412</v>
      </c>
      <c r="N98" s="10">
        <f t="shared" si="66"/>
        <v>13.260340632603405</v>
      </c>
      <c r="O98" s="10">
        <f t="shared" si="66"/>
        <v>3.2846715328467151</v>
      </c>
      <c r="P98" s="16">
        <f t="shared" si="61"/>
        <v>100</v>
      </c>
    </row>
    <row r="99" spans="1:16" ht="16.05" customHeight="1" x14ac:dyDescent="0.2">
      <c r="A99" s="36"/>
      <c r="B99" s="36"/>
      <c r="C99" s="37" t="s">
        <v>23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1.1000000000000001</v>
      </c>
      <c r="J99" s="10">
        <v>12.6</v>
      </c>
      <c r="K99" s="10">
        <v>11.6</v>
      </c>
      <c r="L99" s="10">
        <v>9.6999999999999993</v>
      </c>
      <c r="M99" s="10">
        <v>0.1</v>
      </c>
      <c r="N99" s="10">
        <v>0</v>
      </c>
      <c r="O99" s="10">
        <v>0</v>
      </c>
      <c r="P99" s="16">
        <f t="shared" si="61"/>
        <v>35.1</v>
      </c>
    </row>
    <row r="100" spans="1:16" ht="16.05" customHeight="1" x14ac:dyDescent="0.2">
      <c r="A100" s="36"/>
      <c r="B100" s="36"/>
      <c r="C100" s="38" t="s">
        <v>22</v>
      </c>
      <c r="D100" s="10" t="str">
        <f t="shared" ref="D100:O100" si="67">IF(D99&lt;=0,"",D99/$P99%)</f>
        <v/>
      </c>
      <c r="E100" s="10" t="str">
        <f t="shared" si="67"/>
        <v/>
      </c>
      <c r="F100" s="10" t="str">
        <f t="shared" si="67"/>
        <v/>
      </c>
      <c r="G100" s="10" t="str">
        <f t="shared" si="67"/>
        <v/>
      </c>
      <c r="H100" s="10" t="str">
        <f t="shared" si="67"/>
        <v/>
      </c>
      <c r="I100" s="10">
        <f t="shared" si="67"/>
        <v>3.133903133903134</v>
      </c>
      <c r="J100" s="10">
        <f t="shared" si="67"/>
        <v>35.897435897435891</v>
      </c>
      <c r="K100" s="10">
        <f t="shared" si="67"/>
        <v>33.048433048433047</v>
      </c>
      <c r="L100" s="10">
        <f t="shared" si="67"/>
        <v>27.635327635327631</v>
      </c>
      <c r="M100" s="10">
        <f t="shared" si="67"/>
        <v>0.28490028490028491</v>
      </c>
      <c r="N100" s="10" t="str">
        <f t="shared" si="67"/>
        <v/>
      </c>
      <c r="O100" s="10" t="str">
        <f t="shared" si="67"/>
        <v/>
      </c>
      <c r="P100" s="16">
        <f t="shared" si="61"/>
        <v>99.999999999999986</v>
      </c>
    </row>
    <row r="101" spans="1:16" ht="16.05" customHeight="1" x14ac:dyDescent="0.2">
      <c r="A101" s="36"/>
      <c r="B101" s="36"/>
      <c r="C101" s="37" t="s">
        <v>24</v>
      </c>
      <c r="D101" s="9">
        <f>SUM(D99,D97)</f>
        <v>0</v>
      </c>
      <c r="E101" s="9">
        <f t="shared" ref="E101:O101" si="68">SUM(E99,E97)</f>
        <v>0</v>
      </c>
      <c r="F101" s="9">
        <f t="shared" si="68"/>
        <v>0</v>
      </c>
      <c r="G101" s="9">
        <f t="shared" si="68"/>
        <v>7.5</v>
      </c>
      <c r="H101" s="9">
        <f t="shared" si="68"/>
        <v>18.100000000000001</v>
      </c>
      <c r="I101" s="9">
        <f t="shared" si="68"/>
        <v>32.700000000000003</v>
      </c>
      <c r="J101" s="9">
        <f t="shared" si="68"/>
        <v>45.4</v>
      </c>
      <c r="K101" s="9">
        <f t="shared" si="68"/>
        <v>30.200000000000003</v>
      </c>
      <c r="L101" s="9">
        <f t="shared" si="68"/>
        <v>19.799999999999997</v>
      </c>
      <c r="M101" s="9">
        <f t="shared" si="68"/>
        <v>18.600000000000001</v>
      </c>
      <c r="N101" s="9">
        <f t="shared" si="68"/>
        <v>21.8</v>
      </c>
      <c r="O101" s="9">
        <f t="shared" si="68"/>
        <v>5.4</v>
      </c>
      <c r="P101" s="16">
        <f t="shared" si="61"/>
        <v>199.5</v>
      </c>
    </row>
    <row r="102" spans="1:16" ht="16.05" customHeight="1" x14ac:dyDescent="0.2">
      <c r="A102" s="36"/>
      <c r="B102" s="40"/>
      <c r="C102" s="38" t="s">
        <v>22</v>
      </c>
      <c r="D102" s="10" t="str">
        <f t="shared" ref="D102:O102" si="69">IF(D101&lt;=0,"",D101/$P101%)</f>
        <v/>
      </c>
      <c r="E102" s="10" t="str">
        <f t="shared" si="69"/>
        <v/>
      </c>
      <c r="F102" s="10" t="str">
        <f t="shared" si="69"/>
        <v/>
      </c>
      <c r="G102" s="10">
        <f t="shared" si="69"/>
        <v>3.7593984962406015</v>
      </c>
      <c r="H102" s="10">
        <f t="shared" si="69"/>
        <v>9.0726817042606527</v>
      </c>
      <c r="I102" s="10">
        <f t="shared" si="69"/>
        <v>16.390977443609025</v>
      </c>
      <c r="J102" s="10">
        <f t="shared" si="69"/>
        <v>22.75689223057644</v>
      </c>
      <c r="K102" s="10">
        <f t="shared" si="69"/>
        <v>15.137844611528823</v>
      </c>
      <c r="L102" s="10">
        <f t="shared" si="69"/>
        <v>9.9248120300751861</v>
      </c>
      <c r="M102" s="10">
        <f t="shared" si="69"/>
        <v>9.3233082706766925</v>
      </c>
      <c r="N102" s="10">
        <f t="shared" si="69"/>
        <v>10.927318295739347</v>
      </c>
      <c r="O102" s="10">
        <f t="shared" si="69"/>
        <v>2.7067669172932329</v>
      </c>
      <c r="P102" s="16">
        <f t="shared" si="61"/>
        <v>100</v>
      </c>
    </row>
    <row r="103" spans="1:16" ht="16.05" customHeight="1" x14ac:dyDescent="0.2">
      <c r="A103" s="36"/>
      <c r="B103" s="36" t="s">
        <v>40</v>
      </c>
      <c r="C103" s="37" t="s">
        <v>21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16">
        <f t="shared" si="61"/>
        <v>0</v>
      </c>
    </row>
    <row r="104" spans="1:16" ht="16.05" customHeight="1" x14ac:dyDescent="0.2">
      <c r="A104" s="36"/>
      <c r="B104" s="36"/>
      <c r="C104" s="38" t="s">
        <v>22</v>
      </c>
      <c r="D104" s="10" t="str">
        <f t="shared" ref="D104:O104" si="70">IF(D103&lt;=0,"",D103/$P103%)</f>
        <v/>
      </c>
      <c r="E104" s="10" t="str">
        <f t="shared" si="70"/>
        <v/>
      </c>
      <c r="F104" s="10" t="str">
        <f t="shared" si="70"/>
        <v/>
      </c>
      <c r="G104" s="10" t="str">
        <f t="shared" si="70"/>
        <v/>
      </c>
      <c r="H104" s="10" t="str">
        <f t="shared" si="70"/>
        <v/>
      </c>
      <c r="I104" s="10" t="str">
        <f t="shared" si="70"/>
        <v/>
      </c>
      <c r="J104" s="10" t="str">
        <f t="shared" si="70"/>
        <v/>
      </c>
      <c r="K104" s="10" t="str">
        <f t="shared" si="70"/>
        <v/>
      </c>
      <c r="L104" s="10" t="str">
        <f t="shared" si="70"/>
        <v/>
      </c>
      <c r="M104" s="10" t="str">
        <f t="shared" si="70"/>
        <v/>
      </c>
      <c r="N104" s="10" t="str">
        <f t="shared" si="70"/>
        <v/>
      </c>
      <c r="O104" s="10" t="str">
        <f t="shared" si="70"/>
        <v/>
      </c>
      <c r="P104" s="16">
        <f t="shared" si="61"/>
        <v>0</v>
      </c>
    </row>
    <row r="105" spans="1:16" ht="16.05" customHeight="1" x14ac:dyDescent="0.2">
      <c r="A105" s="36"/>
      <c r="B105" s="36"/>
      <c r="C105" s="37" t="s">
        <v>23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16">
        <f t="shared" si="61"/>
        <v>0</v>
      </c>
    </row>
    <row r="106" spans="1:16" ht="16.05" customHeight="1" x14ac:dyDescent="0.2">
      <c r="A106" s="36"/>
      <c r="B106" s="36"/>
      <c r="C106" s="38" t="s">
        <v>22</v>
      </c>
      <c r="D106" s="10" t="str">
        <f t="shared" ref="D106:O106" si="71">IF(D105&lt;=0,"",D105/$P105%)</f>
        <v/>
      </c>
      <c r="E106" s="10" t="str">
        <f t="shared" si="71"/>
        <v/>
      </c>
      <c r="F106" s="10" t="str">
        <f t="shared" si="71"/>
        <v/>
      </c>
      <c r="G106" s="10" t="str">
        <f t="shared" si="71"/>
        <v/>
      </c>
      <c r="H106" s="10" t="str">
        <f t="shared" si="71"/>
        <v/>
      </c>
      <c r="I106" s="10" t="str">
        <f t="shared" si="71"/>
        <v/>
      </c>
      <c r="J106" s="10" t="str">
        <f t="shared" si="71"/>
        <v/>
      </c>
      <c r="K106" s="10" t="str">
        <f t="shared" si="71"/>
        <v/>
      </c>
      <c r="L106" s="10" t="str">
        <f t="shared" si="71"/>
        <v/>
      </c>
      <c r="M106" s="10" t="str">
        <f t="shared" si="71"/>
        <v/>
      </c>
      <c r="N106" s="10" t="str">
        <f t="shared" si="71"/>
        <v/>
      </c>
      <c r="O106" s="10" t="str">
        <f t="shared" si="71"/>
        <v/>
      </c>
      <c r="P106" s="16">
        <f t="shared" si="61"/>
        <v>0</v>
      </c>
    </row>
    <row r="107" spans="1:16" ht="16.05" customHeight="1" x14ac:dyDescent="0.2">
      <c r="A107" s="36"/>
      <c r="B107" s="36"/>
      <c r="C107" s="37" t="s">
        <v>24</v>
      </c>
      <c r="D107" s="9">
        <f>SUM(D105,D103)</f>
        <v>0</v>
      </c>
      <c r="E107" s="9">
        <f t="shared" ref="E107:O107" si="72">SUM(E105,E103)</f>
        <v>0</v>
      </c>
      <c r="F107" s="9">
        <f t="shared" si="72"/>
        <v>0</v>
      </c>
      <c r="G107" s="9">
        <f t="shared" si="72"/>
        <v>0</v>
      </c>
      <c r="H107" s="9">
        <f t="shared" si="72"/>
        <v>0</v>
      </c>
      <c r="I107" s="9">
        <f t="shared" si="72"/>
        <v>0</v>
      </c>
      <c r="J107" s="9">
        <f t="shared" si="72"/>
        <v>0</v>
      </c>
      <c r="K107" s="9">
        <f t="shared" si="72"/>
        <v>0</v>
      </c>
      <c r="L107" s="9">
        <f t="shared" si="72"/>
        <v>0</v>
      </c>
      <c r="M107" s="9">
        <f t="shared" si="72"/>
        <v>0</v>
      </c>
      <c r="N107" s="9">
        <f t="shared" si="72"/>
        <v>0</v>
      </c>
      <c r="O107" s="9">
        <f t="shared" si="72"/>
        <v>0</v>
      </c>
      <c r="P107" s="16">
        <f t="shared" si="61"/>
        <v>0</v>
      </c>
    </row>
    <row r="108" spans="1:16" ht="16.05" customHeight="1" x14ac:dyDescent="0.2">
      <c r="A108" s="36"/>
      <c r="B108" s="40"/>
      <c r="C108" s="38" t="s">
        <v>22</v>
      </c>
      <c r="D108" s="10" t="str">
        <f t="shared" ref="D108:O108" si="73">IF(D107&lt;=0,"",D107/$P107%)</f>
        <v/>
      </c>
      <c r="E108" s="10" t="str">
        <f t="shared" si="73"/>
        <v/>
      </c>
      <c r="F108" s="10" t="str">
        <f t="shared" si="73"/>
        <v/>
      </c>
      <c r="G108" s="10" t="str">
        <f t="shared" si="73"/>
        <v/>
      </c>
      <c r="H108" s="10" t="str">
        <f t="shared" si="73"/>
        <v/>
      </c>
      <c r="I108" s="10" t="str">
        <f t="shared" si="73"/>
        <v/>
      </c>
      <c r="J108" s="10" t="str">
        <f t="shared" si="73"/>
        <v/>
      </c>
      <c r="K108" s="10" t="str">
        <f t="shared" si="73"/>
        <v/>
      </c>
      <c r="L108" s="10" t="str">
        <f t="shared" si="73"/>
        <v/>
      </c>
      <c r="M108" s="10" t="str">
        <f t="shared" si="73"/>
        <v/>
      </c>
      <c r="N108" s="10" t="str">
        <f t="shared" si="73"/>
        <v/>
      </c>
      <c r="O108" s="10" t="str">
        <f t="shared" si="73"/>
        <v/>
      </c>
      <c r="P108" s="16">
        <f t="shared" si="61"/>
        <v>0</v>
      </c>
    </row>
    <row r="109" spans="1:16" ht="16.05" customHeight="1" x14ac:dyDescent="0.2">
      <c r="A109" s="36"/>
      <c r="B109" s="36" t="s">
        <v>41</v>
      </c>
      <c r="C109" s="37" t="s">
        <v>21</v>
      </c>
      <c r="D109" s="8">
        <v>0</v>
      </c>
      <c r="E109" s="8">
        <v>0</v>
      </c>
      <c r="F109" s="8">
        <v>0</v>
      </c>
      <c r="G109" s="8">
        <v>0</v>
      </c>
      <c r="H109" s="8">
        <v>211.29999999999998</v>
      </c>
      <c r="I109" s="8">
        <v>543.20000000000005</v>
      </c>
      <c r="J109" s="8">
        <v>782.4</v>
      </c>
      <c r="K109" s="8">
        <v>602.40000000000009</v>
      </c>
      <c r="L109" s="8">
        <v>251.2</v>
      </c>
      <c r="M109" s="8">
        <v>141.69999999999999</v>
      </c>
      <c r="N109" s="8">
        <v>87.800000000000011</v>
      </c>
      <c r="O109" s="8">
        <v>0</v>
      </c>
      <c r="P109" s="16">
        <f t="shared" si="61"/>
        <v>2620</v>
      </c>
    </row>
    <row r="110" spans="1:16" ht="16.05" customHeight="1" x14ac:dyDescent="0.2">
      <c r="A110" s="36"/>
      <c r="B110" s="36"/>
      <c r="C110" s="38" t="s">
        <v>22</v>
      </c>
      <c r="D110" s="10" t="str">
        <f t="shared" ref="D110:O110" si="74">IF(D109&lt;=0,"",D109/$P109%)</f>
        <v/>
      </c>
      <c r="E110" s="10" t="str">
        <f t="shared" si="74"/>
        <v/>
      </c>
      <c r="F110" s="10" t="str">
        <f t="shared" si="74"/>
        <v/>
      </c>
      <c r="G110" s="10" t="str">
        <f t="shared" si="74"/>
        <v/>
      </c>
      <c r="H110" s="10">
        <f t="shared" si="74"/>
        <v>8.064885496183205</v>
      </c>
      <c r="I110" s="10">
        <f t="shared" si="74"/>
        <v>20.732824427480917</v>
      </c>
      <c r="J110" s="10">
        <f t="shared" si="74"/>
        <v>29.862595419847327</v>
      </c>
      <c r="K110" s="10">
        <f t="shared" si="74"/>
        <v>22.992366412213745</v>
      </c>
      <c r="L110" s="10">
        <f t="shared" si="74"/>
        <v>9.5877862595419838</v>
      </c>
      <c r="M110" s="10">
        <f t="shared" si="74"/>
        <v>5.4083969465648849</v>
      </c>
      <c r="N110" s="10">
        <f t="shared" si="74"/>
        <v>3.3511450381679393</v>
      </c>
      <c r="O110" s="10" t="str">
        <f t="shared" si="74"/>
        <v/>
      </c>
      <c r="P110" s="16">
        <f t="shared" si="61"/>
        <v>100</v>
      </c>
    </row>
    <row r="111" spans="1:16" ht="16.05" customHeight="1" x14ac:dyDescent="0.2">
      <c r="A111" s="36"/>
      <c r="B111" s="36"/>
      <c r="C111" s="37" t="s">
        <v>23</v>
      </c>
      <c r="D111" s="8">
        <v>0</v>
      </c>
      <c r="E111" s="8">
        <v>0</v>
      </c>
      <c r="F111" s="8">
        <v>0</v>
      </c>
      <c r="G111" s="8">
        <v>0</v>
      </c>
      <c r="H111" s="8">
        <v>271.3</v>
      </c>
      <c r="I111" s="8">
        <v>1668.1</v>
      </c>
      <c r="J111" s="8">
        <v>2921.3</v>
      </c>
      <c r="K111" s="8">
        <v>2552.6</v>
      </c>
      <c r="L111" s="8">
        <v>1221.9000000000001</v>
      </c>
      <c r="M111" s="8">
        <v>912.6</v>
      </c>
      <c r="N111" s="8">
        <v>194.4</v>
      </c>
      <c r="O111" s="8">
        <v>0</v>
      </c>
      <c r="P111" s="16">
        <f t="shared" si="61"/>
        <v>9742.1999999999989</v>
      </c>
    </row>
    <row r="112" spans="1:16" ht="16.05" customHeight="1" x14ac:dyDescent="0.2">
      <c r="A112" s="36"/>
      <c r="B112" s="36"/>
      <c r="C112" s="38" t="s">
        <v>22</v>
      </c>
      <c r="D112" s="10" t="str">
        <f t="shared" ref="D112:O112" si="75">IF(D111&lt;=0,"",D111/$P111%)</f>
        <v/>
      </c>
      <c r="E112" s="10" t="str">
        <f t="shared" si="75"/>
        <v/>
      </c>
      <c r="F112" s="10" t="str">
        <f t="shared" si="75"/>
        <v/>
      </c>
      <c r="G112" s="10" t="str">
        <f t="shared" si="75"/>
        <v/>
      </c>
      <c r="H112" s="10">
        <f t="shared" si="75"/>
        <v>2.7847919361129936</v>
      </c>
      <c r="I112" s="10">
        <f t="shared" si="75"/>
        <v>17.122415881423088</v>
      </c>
      <c r="J112" s="10">
        <f t="shared" si="75"/>
        <v>29.986040114142604</v>
      </c>
      <c r="K112" s="10">
        <f t="shared" si="75"/>
        <v>26.201473999712594</v>
      </c>
      <c r="L112" s="10">
        <f t="shared" si="75"/>
        <v>12.542341565560143</v>
      </c>
      <c r="M112" s="10">
        <f t="shared" si="75"/>
        <v>9.367493995196158</v>
      </c>
      <c r="N112" s="10">
        <f t="shared" si="75"/>
        <v>1.9954425078524363</v>
      </c>
      <c r="O112" s="10" t="str">
        <f t="shared" si="75"/>
        <v/>
      </c>
      <c r="P112" s="16">
        <f t="shared" si="61"/>
        <v>100</v>
      </c>
    </row>
    <row r="113" spans="1:16" ht="16.05" customHeight="1" x14ac:dyDescent="0.2">
      <c r="A113" s="36"/>
      <c r="B113" s="36"/>
      <c r="C113" s="37" t="s">
        <v>24</v>
      </c>
      <c r="D113" s="9">
        <f>SUM(D111,D109)</f>
        <v>0</v>
      </c>
      <c r="E113" s="9">
        <f t="shared" ref="E113:O113" si="76">SUM(E111,E109)</f>
        <v>0</v>
      </c>
      <c r="F113" s="9">
        <f t="shared" si="76"/>
        <v>0</v>
      </c>
      <c r="G113" s="9">
        <f t="shared" si="76"/>
        <v>0</v>
      </c>
      <c r="H113" s="9">
        <f t="shared" si="76"/>
        <v>482.6</v>
      </c>
      <c r="I113" s="9">
        <f t="shared" si="76"/>
        <v>2211.3000000000002</v>
      </c>
      <c r="J113" s="9">
        <f t="shared" si="76"/>
        <v>3703.7000000000003</v>
      </c>
      <c r="K113" s="9">
        <f t="shared" si="76"/>
        <v>3155</v>
      </c>
      <c r="L113" s="9">
        <f t="shared" si="76"/>
        <v>1473.1000000000001</v>
      </c>
      <c r="M113" s="9">
        <f t="shared" si="76"/>
        <v>1054.3</v>
      </c>
      <c r="N113" s="9">
        <f t="shared" si="76"/>
        <v>282.20000000000005</v>
      </c>
      <c r="O113" s="9">
        <f t="shared" si="76"/>
        <v>0</v>
      </c>
      <c r="P113" s="16">
        <f t="shared" si="61"/>
        <v>12362.2</v>
      </c>
    </row>
    <row r="114" spans="1:16" ht="16.05" customHeight="1" x14ac:dyDescent="0.2">
      <c r="A114" s="36"/>
      <c r="B114" s="40"/>
      <c r="C114" s="38" t="s">
        <v>22</v>
      </c>
      <c r="D114" s="10" t="str">
        <f t="shared" ref="D114:O114" si="77">IF(D113&lt;=0,"",D113/$P113%)</f>
        <v/>
      </c>
      <c r="E114" s="10" t="str">
        <f t="shared" si="77"/>
        <v/>
      </c>
      <c r="F114" s="10" t="str">
        <f t="shared" si="77"/>
        <v/>
      </c>
      <c r="G114" s="10" t="str">
        <f t="shared" si="77"/>
        <v/>
      </c>
      <c r="H114" s="10">
        <f t="shared" si="77"/>
        <v>3.9038358868162621</v>
      </c>
      <c r="I114" s="10">
        <f t="shared" si="77"/>
        <v>17.887592823283882</v>
      </c>
      <c r="J114" s="10">
        <f t="shared" si="77"/>
        <v>29.959877691673</v>
      </c>
      <c r="K114" s="10">
        <f t="shared" si="77"/>
        <v>25.521347332998978</v>
      </c>
      <c r="L114" s="10">
        <f t="shared" si="77"/>
        <v>11.916163789616734</v>
      </c>
      <c r="M114" s="10">
        <f t="shared" si="77"/>
        <v>8.5284172720065996</v>
      </c>
      <c r="N114" s="10">
        <f t="shared" si="77"/>
        <v>2.2827652036045367</v>
      </c>
      <c r="O114" s="10" t="str">
        <f t="shared" si="77"/>
        <v/>
      </c>
      <c r="P114" s="16">
        <f t="shared" si="61"/>
        <v>99.999999999999986</v>
      </c>
    </row>
    <row r="115" spans="1:16" ht="16.05" customHeight="1" x14ac:dyDescent="0.2">
      <c r="A115" s="36"/>
      <c r="B115" s="36" t="s">
        <v>42</v>
      </c>
      <c r="C115" s="37" t="s">
        <v>21</v>
      </c>
      <c r="D115" s="8">
        <v>0</v>
      </c>
      <c r="E115" s="8">
        <v>0</v>
      </c>
      <c r="F115" s="8">
        <v>0</v>
      </c>
      <c r="G115" s="8">
        <v>0</v>
      </c>
      <c r="H115" s="8">
        <v>63.6</v>
      </c>
      <c r="I115" s="8">
        <v>151.79999999999998</v>
      </c>
      <c r="J115" s="8">
        <v>67.5</v>
      </c>
      <c r="K115" s="8">
        <v>39.9</v>
      </c>
      <c r="L115" s="8">
        <v>81</v>
      </c>
      <c r="M115" s="8">
        <v>98.9</v>
      </c>
      <c r="N115" s="8">
        <v>22.400000000000002</v>
      </c>
      <c r="O115" s="8">
        <v>0</v>
      </c>
      <c r="P115" s="16">
        <f t="shared" si="61"/>
        <v>525.09999999999991</v>
      </c>
    </row>
    <row r="116" spans="1:16" ht="16.05" customHeight="1" x14ac:dyDescent="0.2">
      <c r="A116" s="36"/>
      <c r="B116" s="36"/>
      <c r="C116" s="38" t="s">
        <v>22</v>
      </c>
      <c r="D116" s="10" t="str">
        <f t="shared" ref="D116:O116" si="78">IF(D115&lt;=0,"",D115/$P115%)</f>
        <v/>
      </c>
      <c r="E116" s="10" t="str">
        <f t="shared" si="78"/>
        <v/>
      </c>
      <c r="F116" s="10" t="str">
        <f t="shared" si="78"/>
        <v/>
      </c>
      <c r="G116" s="10" t="str">
        <f t="shared" si="78"/>
        <v/>
      </c>
      <c r="H116" s="10">
        <f t="shared" si="78"/>
        <v>12.111978670729387</v>
      </c>
      <c r="I116" s="10">
        <f t="shared" si="78"/>
        <v>28.908779280137118</v>
      </c>
      <c r="J116" s="10">
        <f t="shared" si="78"/>
        <v>12.85469434393449</v>
      </c>
      <c r="K116" s="10">
        <f t="shared" si="78"/>
        <v>7.5985526566368318</v>
      </c>
      <c r="L116" s="10">
        <f t="shared" si="78"/>
        <v>15.425633212721388</v>
      </c>
      <c r="M116" s="10">
        <f t="shared" si="78"/>
        <v>18.83450771281661</v>
      </c>
      <c r="N116" s="10">
        <f t="shared" si="78"/>
        <v>4.2658541230241864</v>
      </c>
      <c r="O116" s="10" t="str">
        <f t="shared" si="78"/>
        <v/>
      </c>
      <c r="P116" s="16">
        <f t="shared" si="61"/>
        <v>100</v>
      </c>
    </row>
    <row r="117" spans="1:16" ht="16.05" customHeight="1" x14ac:dyDescent="0.2">
      <c r="A117" s="36"/>
      <c r="B117" s="36"/>
      <c r="C117" s="37" t="s">
        <v>23</v>
      </c>
      <c r="D117" s="8">
        <v>0</v>
      </c>
      <c r="E117" s="8">
        <v>0</v>
      </c>
      <c r="F117" s="8">
        <v>0</v>
      </c>
      <c r="G117" s="8">
        <v>0</v>
      </c>
      <c r="H117" s="8">
        <v>11.5</v>
      </c>
      <c r="I117" s="8">
        <v>155.6</v>
      </c>
      <c r="J117" s="8">
        <v>101.3</v>
      </c>
      <c r="K117" s="8">
        <v>120.8</v>
      </c>
      <c r="L117" s="8">
        <v>153.19999999999999</v>
      </c>
      <c r="M117" s="8">
        <v>156.19999999999999</v>
      </c>
      <c r="N117" s="8">
        <v>7.7</v>
      </c>
      <c r="O117" s="8">
        <v>0</v>
      </c>
      <c r="P117" s="16">
        <f t="shared" si="61"/>
        <v>706.3</v>
      </c>
    </row>
    <row r="118" spans="1:16" ht="16.05" customHeight="1" x14ac:dyDescent="0.2">
      <c r="A118" s="36"/>
      <c r="B118" s="36"/>
      <c r="C118" s="38" t="s">
        <v>22</v>
      </c>
      <c r="D118" s="10" t="str">
        <f t="shared" ref="D118:O118" si="79">IF(D117&lt;=0,"",D117/$P117%)</f>
        <v/>
      </c>
      <c r="E118" s="10" t="str">
        <f t="shared" si="79"/>
        <v/>
      </c>
      <c r="F118" s="10" t="str">
        <f t="shared" si="79"/>
        <v/>
      </c>
      <c r="G118" s="10" t="str">
        <f t="shared" si="79"/>
        <v/>
      </c>
      <c r="H118" s="10">
        <f t="shared" si="79"/>
        <v>1.6282033130397848</v>
      </c>
      <c r="I118" s="10">
        <f t="shared" si="79"/>
        <v>22.030298739912219</v>
      </c>
      <c r="J118" s="10">
        <f t="shared" si="79"/>
        <v>14.342347444428713</v>
      </c>
      <c r="K118" s="10">
        <f t="shared" si="79"/>
        <v>17.103213931757043</v>
      </c>
      <c r="L118" s="10">
        <f t="shared" si="79"/>
        <v>21.690499787625654</v>
      </c>
      <c r="M118" s="10">
        <f t="shared" si="79"/>
        <v>22.115248477983858</v>
      </c>
      <c r="N118" s="10">
        <f t="shared" si="79"/>
        <v>1.0901883052527255</v>
      </c>
      <c r="O118" s="10" t="str">
        <f t="shared" si="79"/>
        <v/>
      </c>
      <c r="P118" s="16">
        <f t="shared" si="61"/>
        <v>99.999999999999986</v>
      </c>
    </row>
    <row r="119" spans="1:16" ht="16.05" customHeight="1" x14ac:dyDescent="0.2">
      <c r="A119" s="36"/>
      <c r="B119" s="36"/>
      <c r="C119" s="37" t="s">
        <v>24</v>
      </c>
      <c r="D119" s="9">
        <f>SUM(D117,D115)</f>
        <v>0</v>
      </c>
      <c r="E119" s="9">
        <f t="shared" ref="E119:O119" si="80">SUM(E117,E115)</f>
        <v>0</v>
      </c>
      <c r="F119" s="9">
        <f t="shared" si="80"/>
        <v>0</v>
      </c>
      <c r="G119" s="9">
        <f t="shared" si="80"/>
        <v>0</v>
      </c>
      <c r="H119" s="9">
        <f t="shared" si="80"/>
        <v>75.099999999999994</v>
      </c>
      <c r="I119" s="9">
        <f t="shared" si="80"/>
        <v>307.39999999999998</v>
      </c>
      <c r="J119" s="9">
        <f t="shared" si="80"/>
        <v>168.8</v>
      </c>
      <c r="K119" s="9">
        <f t="shared" si="80"/>
        <v>160.69999999999999</v>
      </c>
      <c r="L119" s="9">
        <f t="shared" si="80"/>
        <v>234.2</v>
      </c>
      <c r="M119" s="9">
        <f t="shared" si="80"/>
        <v>255.1</v>
      </c>
      <c r="N119" s="9">
        <f t="shared" si="80"/>
        <v>30.1</v>
      </c>
      <c r="O119" s="9">
        <f t="shared" si="80"/>
        <v>0</v>
      </c>
      <c r="P119" s="16">
        <f t="shared" si="61"/>
        <v>1231.3999999999999</v>
      </c>
    </row>
    <row r="120" spans="1:16" ht="16.05" customHeight="1" x14ac:dyDescent="0.2">
      <c r="A120" s="36"/>
      <c r="B120" s="40"/>
      <c r="C120" s="38" t="s">
        <v>22</v>
      </c>
      <c r="D120" s="10" t="str">
        <f t="shared" ref="D120:O120" si="81">IF(D119&lt;=0,"",D119/$P119%)</f>
        <v/>
      </c>
      <c r="E120" s="10" t="str">
        <f t="shared" si="81"/>
        <v/>
      </c>
      <c r="F120" s="10" t="str">
        <f t="shared" si="81"/>
        <v/>
      </c>
      <c r="G120" s="10" t="str">
        <f t="shared" si="81"/>
        <v/>
      </c>
      <c r="H120" s="10">
        <f t="shared" si="81"/>
        <v>6.0987493909371455</v>
      </c>
      <c r="I120" s="10">
        <f t="shared" si="81"/>
        <v>24.963456228682801</v>
      </c>
      <c r="J120" s="10">
        <f t="shared" si="81"/>
        <v>13.707974662985222</v>
      </c>
      <c r="K120" s="10">
        <f t="shared" si="81"/>
        <v>13.050186779275622</v>
      </c>
      <c r="L120" s="10">
        <f t="shared" si="81"/>
        <v>19.019002761084945</v>
      </c>
      <c r="M120" s="10">
        <f t="shared" si="81"/>
        <v>20.716257917817121</v>
      </c>
      <c r="N120" s="10">
        <f t="shared" si="81"/>
        <v>2.4443722592171517</v>
      </c>
      <c r="O120" s="10" t="str">
        <f t="shared" si="81"/>
        <v/>
      </c>
      <c r="P120" s="16">
        <f t="shared" si="61"/>
        <v>100</v>
      </c>
    </row>
    <row r="121" spans="1:16" ht="16.05" customHeight="1" x14ac:dyDescent="0.2">
      <c r="A121" s="36"/>
      <c r="B121" s="36" t="s">
        <v>43</v>
      </c>
      <c r="C121" s="37" t="s">
        <v>21</v>
      </c>
      <c r="D121" s="8">
        <v>0</v>
      </c>
      <c r="E121" s="8">
        <v>0</v>
      </c>
      <c r="F121" s="8">
        <v>0.79999999999999993</v>
      </c>
      <c r="G121" s="8">
        <v>20.9</v>
      </c>
      <c r="H121" s="8">
        <v>23.700000000000003</v>
      </c>
      <c r="I121" s="8">
        <v>9.3000000000000007</v>
      </c>
      <c r="J121" s="8">
        <v>10.000000000000002</v>
      </c>
      <c r="K121" s="8">
        <v>10.199999999999999</v>
      </c>
      <c r="L121" s="8">
        <v>2.9</v>
      </c>
      <c r="M121" s="8">
        <v>0</v>
      </c>
      <c r="N121" s="8">
        <v>0</v>
      </c>
      <c r="O121" s="8">
        <v>0</v>
      </c>
      <c r="P121" s="16">
        <f t="shared" si="61"/>
        <v>77.800000000000011</v>
      </c>
    </row>
    <row r="122" spans="1:16" ht="16.05" customHeight="1" x14ac:dyDescent="0.2">
      <c r="A122" s="36"/>
      <c r="B122" s="36"/>
      <c r="C122" s="38" t="s">
        <v>22</v>
      </c>
      <c r="D122" s="10" t="str">
        <f t="shared" ref="D122:O122" si="82">IF(D121&lt;=0,"",D121/$P121%)</f>
        <v/>
      </c>
      <c r="E122" s="10" t="str">
        <f t="shared" si="82"/>
        <v/>
      </c>
      <c r="F122" s="10">
        <f t="shared" si="82"/>
        <v>1.0282776349614393</v>
      </c>
      <c r="G122" s="10">
        <f t="shared" si="82"/>
        <v>26.863753213367602</v>
      </c>
      <c r="H122" s="10">
        <f t="shared" si="82"/>
        <v>30.462724935732645</v>
      </c>
      <c r="I122" s="10">
        <f t="shared" si="82"/>
        <v>11.953727506426734</v>
      </c>
      <c r="J122" s="10">
        <f t="shared" si="82"/>
        <v>12.853470437017995</v>
      </c>
      <c r="K122" s="10">
        <f t="shared" si="82"/>
        <v>13.110539845758352</v>
      </c>
      <c r="L122" s="10">
        <f t="shared" si="82"/>
        <v>3.7275064267352178</v>
      </c>
      <c r="M122" s="10" t="str">
        <f t="shared" si="82"/>
        <v/>
      </c>
      <c r="N122" s="10" t="str">
        <f t="shared" si="82"/>
        <v/>
      </c>
      <c r="O122" s="10" t="str">
        <f t="shared" si="82"/>
        <v/>
      </c>
      <c r="P122" s="16">
        <f t="shared" si="61"/>
        <v>99.999999999999986</v>
      </c>
    </row>
    <row r="123" spans="1:16" ht="16.05" customHeight="1" x14ac:dyDescent="0.2">
      <c r="A123" s="36"/>
      <c r="B123" s="36"/>
      <c r="C123" s="37" t="s">
        <v>23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16">
        <f t="shared" si="61"/>
        <v>0</v>
      </c>
    </row>
    <row r="124" spans="1:16" ht="16.05" customHeight="1" x14ac:dyDescent="0.2">
      <c r="A124" s="36"/>
      <c r="B124" s="36"/>
      <c r="C124" s="38" t="s">
        <v>22</v>
      </c>
      <c r="D124" s="10" t="str">
        <f t="shared" ref="D124:O124" si="83">IF(D123&lt;=0,"",D123/$P123%)</f>
        <v/>
      </c>
      <c r="E124" s="10" t="str">
        <f t="shared" si="83"/>
        <v/>
      </c>
      <c r="F124" s="10" t="str">
        <f t="shared" si="83"/>
        <v/>
      </c>
      <c r="G124" s="10" t="str">
        <f t="shared" si="83"/>
        <v/>
      </c>
      <c r="H124" s="10" t="str">
        <f t="shared" si="83"/>
        <v/>
      </c>
      <c r="I124" s="10" t="str">
        <f t="shared" si="83"/>
        <v/>
      </c>
      <c r="J124" s="10" t="str">
        <f t="shared" si="83"/>
        <v/>
      </c>
      <c r="K124" s="10" t="str">
        <f t="shared" si="83"/>
        <v/>
      </c>
      <c r="L124" s="10" t="str">
        <f t="shared" si="83"/>
        <v/>
      </c>
      <c r="M124" s="10" t="str">
        <f t="shared" si="83"/>
        <v/>
      </c>
      <c r="N124" s="10" t="str">
        <f t="shared" si="83"/>
        <v/>
      </c>
      <c r="O124" s="10" t="str">
        <f t="shared" si="83"/>
        <v/>
      </c>
      <c r="P124" s="16">
        <f t="shared" si="61"/>
        <v>0</v>
      </c>
    </row>
    <row r="125" spans="1:16" ht="16.05" customHeight="1" x14ac:dyDescent="0.2">
      <c r="A125" s="36"/>
      <c r="B125" s="36"/>
      <c r="C125" s="37" t="s">
        <v>24</v>
      </c>
      <c r="D125" s="9">
        <f>SUM(D123,D121)</f>
        <v>0</v>
      </c>
      <c r="E125" s="9">
        <f t="shared" ref="E125:O125" si="84">SUM(E123,E121)</f>
        <v>0</v>
      </c>
      <c r="F125" s="9">
        <f t="shared" si="84"/>
        <v>0.79999999999999993</v>
      </c>
      <c r="G125" s="9">
        <f t="shared" si="84"/>
        <v>20.9</v>
      </c>
      <c r="H125" s="9">
        <f t="shared" si="84"/>
        <v>23.700000000000003</v>
      </c>
      <c r="I125" s="9">
        <f t="shared" si="84"/>
        <v>9.3000000000000007</v>
      </c>
      <c r="J125" s="9">
        <f t="shared" si="84"/>
        <v>10.000000000000002</v>
      </c>
      <c r="K125" s="9">
        <f t="shared" si="84"/>
        <v>10.199999999999999</v>
      </c>
      <c r="L125" s="9">
        <f t="shared" si="84"/>
        <v>2.9</v>
      </c>
      <c r="M125" s="9">
        <f t="shared" si="84"/>
        <v>0</v>
      </c>
      <c r="N125" s="9">
        <f t="shared" si="84"/>
        <v>0</v>
      </c>
      <c r="O125" s="9">
        <f t="shared" si="84"/>
        <v>0</v>
      </c>
      <c r="P125" s="16">
        <f t="shared" si="61"/>
        <v>77.800000000000011</v>
      </c>
    </row>
    <row r="126" spans="1:16" ht="16.05" customHeight="1" x14ac:dyDescent="0.2">
      <c r="A126" s="36"/>
      <c r="B126" s="40"/>
      <c r="C126" s="38" t="s">
        <v>22</v>
      </c>
      <c r="D126" s="10" t="str">
        <f t="shared" ref="D126:O126" si="85">IF(D125&lt;=0,"",D125/$P125%)</f>
        <v/>
      </c>
      <c r="E126" s="10" t="str">
        <f t="shared" si="85"/>
        <v/>
      </c>
      <c r="F126" s="10">
        <f t="shared" si="85"/>
        <v>1.0282776349614393</v>
      </c>
      <c r="G126" s="10">
        <f t="shared" si="85"/>
        <v>26.863753213367602</v>
      </c>
      <c r="H126" s="10">
        <f t="shared" si="85"/>
        <v>30.462724935732645</v>
      </c>
      <c r="I126" s="10">
        <f t="shared" si="85"/>
        <v>11.953727506426734</v>
      </c>
      <c r="J126" s="10">
        <f t="shared" si="85"/>
        <v>12.853470437017995</v>
      </c>
      <c r="K126" s="10">
        <f t="shared" si="85"/>
        <v>13.110539845758352</v>
      </c>
      <c r="L126" s="10">
        <f t="shared" si="85"/>
        <v>3.7275064267352178</v>
      </c>
      <c r="M126" s="10" t="str">
        <f t="shared" si="85"/>
        <v/>
      </c>
      <c r="N126" s="10" t="str">
        <f t="shared" si="85"/>
        <v/>
      </c>
      <c r="O126" s="10" t="str">
        <f t="shared" si="85"/>
        <v/>
      </c>
      <c r="P126" s="16">
        <f t="shared" si="61"/>
        <v>99.999999999999986</v>
      </c>
    </row>
    <row r="127" spans="1:16" ht="16.05" customHeight="1" x14ac:dyDescent="0.2">
      <c r="A127" s="36"/>
      <c r="B127" s="36" t="s">
        <v>44</v>
      </c>
      <c r="C127" s="37" t="s">
        <v>21</v>
      </c>
      <c r="D127" s="8">
        <v>21.5</v>
      </c>
      <c r="E127" s="8">
        <v>7.5</v>
      </c>
      <c r="F127" s="8">
        <v>10.5</v>
      </c>
      <c r="G127" s="8">
        <v>19.799999999999997</v>
      </c>
      <c r="H127" s="8">
        <v>14.399999999999999</v>
      </c>
      <c r="I127" s="8">
        <v>7.6999999999999993</v>
      </c>
      <c r="J127" s="8">
        <v>3.9000000000000004</v>
      </c>
      <c r="K127" s="8">
        <v>3.8000000000000003</v>
      </c>
      <c r="L127" s="8">
        <v>5.4</v>
      </c>
      <c r="M127" s="8">
        <v>5.9999999999999991</v>
      </c>
      <c r="N127" s="8">
        <v>3.2</v>
      </c>
      <c r="O127" s="8">
        <v>19.100000000000001</v>
      </c>
      <c r="P127" s="16">
        <f t="shared" si="61"/>
        <v>122.80000000000001</v>
      </c>
    </row>
    <row r="128" spans="1:16" ht="16.05" customHeight="1" x14ac:dyDescent="0.2">
      <c r="A128" s="36"/>
      <c r="B128" s="36"/>
      <c r="C128" s="38" t="s">
        <v>22</v>
      </c>
      <c r="D128" s="10">
        <f t="shared" ref="D128:O128" si="86">IF(D127&lt;=0,"",D127/$P127%)</f>
        <v>17.508143322475568</v>
      </c>
      <c r="E128" s="10">
        <f t="shared" si="86"/>
        <v>6.1074918566775231</v>
      </c>
      <c r="F128" s="10">
        <f t="shared" si="86"/>
        <v>8.5504885993485331</v>
      </c>
      <c r="G128" s="10">
        <f t="shared" si="86"/>
        <v>16.12377850162866</v>
      </c>
      <c r="H128" s="10">
        <f t="shared" si="86"/>
        <v>11.726384364820843</v>
      </c>
      <c r="I128" s="10">
        <f t="shared" si="86"/>
        <v>6.2703583061889239</v>
      </c>
      <c r="J128" s="10">
        <f t="shared" si="86"/>
        <v>3.1758957654723123</v>
      </c>
      <c r="K128" s="10">
        <f t="shared" si="86"/>
        <v>3.094462540716612</v>
      </c>
      <c r="L128" s="10">
        <f t="shared" si="86"/>
        <v>4.3973941368078169</v>
      </c>
      <c r="M128" s="10">
        <f t="shared" si="86"/>
        <v>4.8859934853420182</v>
      </c>
      <c r="N128" s="10">
        <f t="shared" si="86"/>
        <v>2.6058631921824102</v>
      </c>
      <c r="O128" s="10">
        <f t="shared" si="86"/>
        <v>15.553745928338762</v>
      </c>
      <c r="P128" s="16">
        <f t="shared" si="61"/>
        <v>99.999999999999986</v>
      </c>
    </row>
    <row r="129" spans="1:16" ht="16.05" customHeight="1" x14ac:dyDescent="0.2">
      <c r="A129" s="36"/>
      <c r="B129" s="36"/>
      <c r="C129" s="37" t="s">
        <v>23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16">
        <f t="shared" si="61"/>
        <v>0</v>
      </c>
    </row>
    <row r="130" spans="1:16" ht="16.05" customHeight="1" x14ac:dyDescent="0.2">
      <c r="A130" s="36"/>
      <c r="B130" s="36"/>
      <c r="C130" s="38" t="s">
        <v>22</v>
      </c>
      <c r="D130" s="10" t="str">
        <f t="shared" ref="D130:O130" si="87">IF(D129&lt;=0,"",D129/$P129%)</f>
        <v/>
      </c>
      <c r="E130" s="10" t="str">
        <f t="shared" si="87"/>
        <v/>
      </c>
      <c r="F130" s="10" t="str">
        <f t="shared" si="87"/>
        <v/>
      </c>
      <c r="G130" s="10" t="str">
        <f t="shared" si="87"/>
        <v/>
      </c>
      <c r="H130" s="10" t="str">
        <f t="shared" si="87"/>
        <v/>
      </c>
      <c r="I130" s="10" t="str">
        <f t="shared" si="87"/>
        <v/>
      </c>
      <c r="J130" s="10" t="str">
        <f t="shared" si="87"/>
        <v/>
      </c>
      <c r="K130" s="10" t="str">
        <f t="shared" si="87"/>
        <v/>
      </c>
      <c r="L130" s="10" t="str">
        <f t="shared" si="87"/>
        <v/>
      </c>
      <c r="M130" s="10" t="str">
        <f t="shared" si="87"/>
        <v/>
      </c>
      <c r="N130" s="10" t="str">
        <f t="shared" si="87"/>
        <v/>
      </c>
      <c r="O130" s="10" t="str">
        <f t="shared" si="87"/>
        <v/>
      </c>
      <c r="P130" s="16">
        <f t="shared" si="61"/>
        <v>0</v>
      </c>
    </row>
    <row r="131" spans="1:16" ht="16.05" customHeight="1" x14ac:dyDescent="0.2">
      <c r="A131" s="36"/>
      <c r="B131" s="36"/>
      <c r="C131" s="37" t="s">
        <v>24</v>
      </c>
      <c r="D131" s="9">
        <f>SUM(D129,D127)</f>
        <v>21.5</v>
      </c>
      <c r="E131" s="9">
        <f t="shared" ref="E131:O131" si="88">SUM(E129,E127)</f>
        <v>7.5</v>
      </c>
      <c r="F131" s="9">
        <f t="shared" si="88"/>
        <v>10.5</v>
      </c>
      <c r="G131" s="9">
        <f t="shared" si="88"/>
        <v>19.799999999999997</v>
      </c>
      <c r="H131" s="9">
        <f t="shared" si="88"/>
        <v>14.399999999999999</v>
      </c>
      <c r="I131" s="9">
        <f t="shared" si="88"/>
        <v>7.6999999999999993</v>
      </c>
      <c r="J131" s="9">
        <f t="shared" si="88"/>
        <v>3.9000000000000004</v>
      </c>
      <c r="K131" s="9">
        <f t="shared" si="88"/>
        <v>3.8000000000000003</v>
      </c>
      <c r="L131" s="9">
        <f t="shared" si="88"/>
        <v>5.4</v>
      </c>
      <c r="M131" s="9">
        <f t="shared" si="88"/>
        <v>5.9999999999999991</v>
      </c>
      <c r="N131" s="9">
        <f t="shared" si="88"/>
        <v>3.2</v>
      </c>
      <c r="O131" s="9">
        <f t="shared" si="88"/>
        <v>19.100000000000001</v>
      </c>
      <c r="P131" s="16">
        <f t="shared" si="61"/>
        <v>122.80000000000001</v>
      </c>
    </row>
    <row r="132" spans="1:16" ht="16.05" customHeight="1" x14ac:dyDescent="0.2">
      <c r="A132" s="36"/>
      <c r="B132" s="40"/>
      <c r="C132" s="38" t="s">
        <v>22</v>
      </c>
      <c r="D132" s="10">
        <f t="shared" ref="D132:O132" si="89">IF(D131&lt;=0,"",D131/$P131%)</f>
        <v>17.508143322475568</v>
      </c>
      <c r="E132" s="10">
        <f t="shared" si="89"/>
        <v>6.1074918566775231</v>
      </c>
      <c r="F132" s="10">
        <f t="shared" si="89"/>
        <v>8.5504885993485331</v>
      </c>
      <c r="G132" s="10">
        <f t="shared" si="89"/>
        <v>16.12377850162866</v>
      </c>
      <c r="H132" s="10">
        <f t="shared" si="89"/>
        <v>11.726384364820843</v>
      </c>
      <c r="I132" s="10">
        <f t="shared" si="89"/>
        <v>6.2703583061889239</v>
      </c>
      <c r="J132" s="10">
        <f t="shared" si="89"/>
        <v>3.1758957654723123</v>
      </c>
      <c r="K132" s="10">
        <f t="shared" si="89"/>
        <v>3.094462540716612</v>
      </c>
      <c r="L132" s="10">
        <f t="shared" si="89"/>
        <v>4.3973941368078169</v>
      </c>
      <c r="M132" s="10">
        <f t="shared" si="89"/>
        <v>4.8859934853420182</v>
      </c>
      <c r="N132" s="10">
        <f t="shared" si="89"/>
        <v>2.6058631921824102</v>
      </c>
      <c r="O132" s="10">
        <f t="shared" si="89"/>
        <v>15.553745928338762</v>
      </c>
      <c r="P132" s="16">
        <f t="shared" si="61"/>
        <v>99.999999999999986</v>
      </c>
    </row>
    <row r="133" spans="1:16" ht="16.05" customHeight="1" x14ac:dyDescent="0.2">
      <c r="A133" s="36"/>
      <c r="B133" s="36" t="s">
        <v>45</v>
      </c>
      <c r="C133" s="37" t="s">
        <v>21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16">
        <f t="shared" si="61"/>
        <v>0</v>
      </c>
    </row>
    <row r="134" spans="1:16" ht="16.05" customHeight="1" x14ac:dyDescent="0.2">
      <c r="A134" s="36"/>
      <c r="B134" s="36"/>
      <c r="C134" s="38" t="s">
        <v>22</v>
      </c>
      <c r="D134" s="10" t="str">
        <f t="shared" ref="D134:O134" si="90">IF(D133&lt;=0,"",D133/$P133%)</f>
        <v/>
      </c>
      <c r="E134" s="10" t="str">
        <f t="shared" si="90"/>
        <v/>
      </c>
      <c r="F134" s="10" t="str">
        <f t="shared" si="90"/>
        <v/>
      </c>
      <c r="G134" s="10" t="str">
        <f t="shared" si="90"/>
        <v/>
      </c>
      <c r="H134" s="10" t="str">
        <f t="shared" si="90"/>
        <v/>
      </c>
      <c r="I134" s="10" t="str">
        <f t="shared" si="90"/>
        <v/>
      </c>
      <c r="J134" s="10" t="str">
        <f t="shared" si="90"/>
        <v/>
      </c>
      <c r="K134" s="10" t="str">
        <f t="shared" si="90"/>
        <v/>
      </c>
      <c r="L134" s="10" t="str">
        <f t="shared" si="90"/>
        <v/>
      </c>
      <c r="M134" s="10" t="str">
        <f t="shared" si="90"/>
        <v/>
      </c>
      <c r="N134" s="10" t="str">
        <f t="shared" si="90"/>
        <v/>
      </c>
      <c r="O134" s="10" t="str">
        <f t="shared" si="90"/>
        <v/>
      </c>
      <c r="P134" s="16">
        <f t="shared" si="61"/>
        <v>0</v>
      </c>
    </row>
    <row r="135" spans="1:16" ht="16.05" customHeight="1" x14ac:dyDescent="0.2">
      <c r="A135" s="36"/>
      <c r="B135" s="36"/>
      <c r="C135" s="37" t="s">
        <v>23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16">
        <f t="shared" si="61"/>
        <v>0</v>
      </c>
    </row>
    <row r="136" spans="1:16" ht="16.05" customHeight="1" x14ac:dyDescent="0.2">
      <c r="A136" s="36"/>
      <c r="B136" s="36"/>
      <c r="C136" s="38" t="s">
        <v>22</v>
      </c>
      <c r="D136" s="10" t="str">
        <f t="shared" ref="D136:O136" si="91">IF(D135&lt;=0,"",D135/$P135%)</f>
        <v/>
      </c>
      <c r="E136" s="10" t="str">
        <f t="shared" si="91"/>
        <v/>
      </c>
      <c r="F136" s="10" t="str">
        <f t="shared" si="91"/>
        <v/>
      </c>
      <c r="G136" s="10" t="str">
        <f t="shared" si="91"/>
        <v/>
      </c>
      <c r="H136" s="10" t="str">
        <f t="shared" si="91"/>
        <v/>
      </c>
      <c r="I136" s="10" t="str">
        <f t="shared" si="91"/>
        <v/>
      </c>
      <c r="J136" s="10" t="str">
        <f t="shared" si="91"/>
        <v/>
      </c>
      <c r="K136" s="10" t="str">
        <f t="shared" si="91"/>
        <v/>
      </c>
      <c r="L136" s="10" t="str">
        <f t="shared" si="91"/>
        <v/>
      </c>
      <c r="M136" s="10" t="str">
        <f t="shared" si="91"/>
        <v/>
      </c>
      <c r="N136" s="10" t="str">
        <f t="shared" si="91"/>
        <v/>
      </c>
      <c r="O136" s="10" t="str">
        <f t="shared" si="91"/>
        <v/>
      </c>
      <c r="P136" s="16">
        <f t="shared" si="61"/>
        <v>0</v>
      </c>
    </row>
    <row r="137" spans="1:16" ht="16.05" customHeight="1" x14ac:dyDescent="0.2">
      <c r="A137" s="36"/>
      <c r="B137" s="36"/>
      <c r="C137" s="37" t="s">
        <v>24</v>
      </c>
      <c r="D137" s="9">
        <f>SUM(D135,D133)</f>
        <v>0</v>
      </c>
      <c r="E137" s="9">
        <f t="shared" ref="E137:O137" si="92">SUM(E135,E133)</f>
        <v>0</v>
      </c>
      <c r="F137" s="9">
        <f t="shared" si="92"/>
        <v>0</v>
      </c>
      <c r="G137" s="9">
        <f t="shared" si="92"/>
        <v>0</v>
      </c>
      <c r="H137" s="9">
        <f t="shared" si="92"/>
        <v>0</v>
      </c>
      <c r="I137" s="9">
        <f t="shared" si="92"/>
        <v>0</v>
      </c>
      <c r="J137" s="9">
        <f t="shared" si="92"/>
        <v>0</v>
      </c>
      <c r="K137" s="9">
        <f t="shared" si="92"/>
        <v>0</v>
      </c>
      <c r="L137" s="9">
        <f t="shared" si="92"/>
        <v>0</v>
      </c>
      <c r="M137" s="9">
        <f t="shared" si="92"/>
        <v>0</v>
      </c>
      <c r="N137" s="9">
        <f t="shared" si="92"/>
        <v>0</v>
      </c>
      <c r="O137" s="9">
        <f t="shared" si="92"/>
        <v>0</v>
      </c>
      <c r="P137" s="16">
        <f t="shared" si="61"/>
        <v>0</v>
      </c>
    </row>
    <row r="138" spans="1:16" ht="16.05" customHeight="1" x14ac:dyDescent="0.2">
      <c r="A138" s="36"/>
      <c r="B138" s="40"/>
      <c r="C138" s="38" t="s">
        <v>22</v>
      </c>
      <c r="D138" s="10" t="str">
        <f t="shared" ref="D138:O138" si="93">IF(D137&lt;=0,"",D137/$P137%)</f>
        <v/>
      </c>
      <c r="E138" s="10" t="str">
        <f t="shared" si="93"/>
        <v/>
      </c>
      <c r="F138" s="10" t="str">
        <f t="shared" si="93"/>
        <v/>
      </c>
      <c r="G138" s="10" t="str">
        <f t="shared" si="93"/>
        <v/>
      </c>
      <c r="H138" s="10" t="str">
        <f t="shared" si="93"/>
        <v/>
      </c>
      <c r="I138" s="10" t="str">
        <f t="shared" si="93"/>
        <v/>
      </c>
      <c r="J138" s="10" t="str">
        <f t="shared" si="93"/>
        <v/>
      </c>
      <c r="K138" s="10" t="str">
        <f t="shared" si="93"/>
        <v/>
      </c>
      <c r="L138" s="10" t="str">
        <f t="shared" si="93"/>
        <v/>
      </c>
      <c r="M138" s="10" t="str">
        <f t="shared" si="93"/>
        <v/>
      </c>
      <c r="N138" s="10" t="str">
        <f t="shared" si="93"/>
        <v/>
      </c>
      <c r="O138" s="10" t="str">
        <f t="shared" si="93"/>
        <v/>
      </c>
      <c r="P138" s="16">
        <f t="shared" si="61"/>
        <v>0</v>
      </c>
    </row>
    <row r="139" spans="1:16" ht="16.05" customHeight="1" x14ac:dyDescent="0.2">
      <c r="A139" s="36"/>
      <c r="B139" s="36" t="s">
        <v>46</v>
      </c>
      <c r="C139" s="37" t="s">
        <v>21</v>
      </c>
      <c r="D139" s="8">
        <v>0</v>
      </c>
      <c r="E139" s="8">
        <v>0</v>
      </c>
      <c r="F139" s="8">
        <v>0.6</v>
      </c>
      <c r="G139" s="8">
        <v>10.199999999999999</v>
      </c>
      <c r="H139" s="8">
        <v>2.2999999999999998</v>
      </c>
      <c r="I139" s="8">
        <v>1.5</v>
      </c>
      <c r="J139" s="8">
        <v>0</v>
      </c>
      <c r="K139" s="8">
        <v>0</v>
      </c>
      <c r="L139" s="8">
        <v>0</v>
      </c>
      <c r="M139" s="8">
        <v>0</v>
      </c>
      <c r="N139" s="8">
        <v>6.5</v>
      </c>
      <c r="O139" s="8">
        <v>1.7000000000000002</v>
      </c>
      <c r="P139" s="16">
        <f t="shared" si="61"/>
        <v>22.799999999999997</v>
      </c>
    </row>
    <row r="140" spans="1:16" ht="16.05" customHeight="1" x14ac:dyDescent="0.2">
      <c r="A140" s="36"/>
      <c r="B140" s="36"/>
      <c r="C140" s="38" t="s">
        <v>22</v>
      </c>
      <c r="D140" s="10" t="str">
        <f t="shared" ref="D140:O140" si="94">IF(D139&lt;=0,"",D139/$P139%)</f>
        <v/>
      </c>
      <c r="E140" s="10" t="str">
        <f t="shared" si="94"/>
        <v/>
      </c>
      <c r="F140" s="10">
        <f t="shared" si="94"/>
        <v>2.6315789473684212</v>
      </c>
      <c r="G140" s="10">
        <f t="shared" si="94"/>
        <v>44.736842105263158</v>
      </c>
      <c r="H140" s="10">
        <f t="shared" si="94"/>
        <v>10.087719298245615</v>
      </c>
      <c r="I140" s="10">
        <f t="shared" si="94"/>
        <v>6.5789473684210531</v>
      </c>
      <c r="J140" s="10" t="str">
        <f t="shared" si="94"/>
        <v/>
      </c>
      <c r="K140" s="10" t="str">
        <f t="shared" si="94"/>
        <v/>
      </c>
      <c r="L140" s="10" t="str">
        <f t="shared" si="94"/>
        <v/>
      </c>
      <c r="M140" s="10" t="str">
        <f t="shared" si="94"/>
        <v/>
      </c>
      <c r="N140" s="10">
        <f t="shared" si="94"/>
        <v>28.508771929824565</v>
      </c>
      <c r="O140" s="10">
        <f t="shared" si="94"/>
        <v>7.4561403508771944</v>
      </c>
      <c r="P140" s="16">
        <f t="shared" si="61"/>
        <v>100</v>
      </c>
    </row>
    <row r="141" spans="1:16" ht="16.05" customHeight="1" x14ac:dyDescent="0.2">
      <c r="A141" s="36"/>
      <c r="B141" s="36"/>
      <c r="C141" s="37" t="s">
        <v>23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16">
        <f t="shared" si="61"/>
        <v>0</v>
      </c>
    </row>
    <row r="142" spans="1:16" ht="16.05" customHeight="1" x14ac:dyDescent="0.2">
      <c r="A142" s="36"/>
      <c r="B142" s="36"/>
      <c r="C142" s="38" t="s">
        <v>22</v>
      </c>
      <c r="D142" s="10" t="str">
        <f t="shared" ref="D142:O142" si="95">IF(D141&lt;=0,"",D141/$P141%)</f>
        <v/>
      </c>
      <c r="E142" s="10" t="str">
        <f t="shared" si="95"/>
        <v/>
      </c>
      <c r="F142" s="10" t="str">
        <f t="shared" si="95"/>
        <v/>
      </c>
      <c r="G142" s="10" t="str">
        <f t="shared" si="95"/>
        <v/>
      </c>
      <c r="H142" s="10" t="str">
        <f t="shared" si="95"/>
        <v/>
      </c>
      <c r="I142" s="10" t="str">
        <f t="shared" si="95"/>
        <v/>
      </c>
      <c r="J142" s="10" t="str">
        <f t="shared" si="95"/>
        <v/>
      </c>
      <c r="K142" s="10" t="str">
        <f t="shared" si="95"/>
        <v/>
      </c>
      <c r="L142" s="10" t="str">
        <f t="shared" si="95"/>
        <v/>
      </c>
      <c r="M142" s="10" t="str">
        <f t="shared" si="95"/>
        <v/>
      </c>
      <c r="N142" s="10" t="str">
        <f t="shared" si="95"/>
        <v/>
      </c>
      <c r="O142" s="10" t="str">
        <f t="shared" si="95"/>
        <v/>
      </c>
      <c r="P142" s="16">
        <f t="shared" si="61"/>
        <v>0</v>
      </c>
    </row>
    <row r="143" spans="1:16" ht="16.05" customHeight="1" x14ac:dyDescent="0.2">
      <c r="A143" s="36"/>
      <c r="B143" s="36"/>
      <c r="C143" s="37" t="s">
        <v>24</v>
      </c>
      <c r="D143" s="9">
        <f>SUM(D141,D139)</f>
        <v>0</v>
      </c>
      <c r="E143" s="9">
        <f t="shared" ref="E143:O143" si="96">SUM(E141,E139)</f>
        <v>0</v>
      </c>
      <c r="F143" s="9">
        <f t="shared" si="96"/>
        <v>0.6</v>
      </c>
      <c r="G143" s="9">
        <f t="shared" si="96"/>
        <v>10.199999999999999</v>
      </c>
      <c r="H143" s="9">
        <f t="shared" si="96"/>
        <v>2.2999999999999998</v>
      </c>
      <c r="I143" s="9">
        <f t="shared" si="96"/>
        <v>1.5</v>
      </c>
      <c r="J143" s="9">
        <f t="shared" si="96"/>
        <v>0</v>
      </c>
      <c r="K143" s="9">
        <f t="shared" si="96"/>
        <v>0</v>
      </c>
      <c r="L143" s="9">
        <f t="shared" si="96"/>
        <v>0</v>
      </c>
      <c r="M143" s="9">
        <f t="shared" si="96"/>
        <v>0</v>
      </c>
      <c r="N143" s="9">
        <f t="shared" si="96"/>
        <v>6.5</v>
      </c>
      <c r="O143" s="9">
        <f t="shared" si="96"/>
        <v>1.7000000000000002</v>
      </c>
      <c r="P143" s="16">
        <f t="shared" si="61"/>
        <v>22.799999999999997</v>
      </c>
    </row>
    <row r="144" spans="1:16" ht="16.05" customHeight="1" x14ac:dyDescent="0.2">
      <c r="A144" s="36"/>
      <c r="B144" s="40"/>
      <c r="C144" s="38" t="s">
        <v>22</v>
      </c>
      <c r="D144" s="10" t="str">
        <f t="shared" ref="D144:O144" si="97">IF(D143&lt;=0,"",D143/$P143%)</f>
        <v/>
      </c>
      <c r="E144" s="10" t="str">
        <f t="shared" si="97"/>
        <v/>
      </c>
      <c r="F144" s="10">
        <f t="shared" si="97"/>
        <v>2.6315789473684212</v>
      </c>
      <c r="G144" s="10">
        <f t="shared" si="97"/>
        <v>44.736842105263158</v>
      </c>
      <c r="H144" s="10">
        <f t="shared" si="97"/>
        <v>10.087719298245615</v>
      </c>
      <c r="I144" s="10">
        <f t="shared" si="97"/>
        <v>6.5789473684210531</v>
      </c>
      <c r="J144" s="10" t="str">
        <f t="shared" si="97"/>
        <v/>
      </c>
      <c r="K144" s="10" t="str">
        <f t="shared" si="97"/>
        <v/>
      </c>
      <c r="L144" s="10" t="str">
        <f t="shared" si="97"/>
        <v/>
      </c>
      <c r="M144" s="10" t="str">
        <f t="shared" si="97"/>
        <v/>
      </c>
      <c r="N144" s="10">
        <f t="shared" si="97"/>
        <v>28.508771929824565</v>
      </c>
      <c r="O144" s="10">
        <f t="shared" si="97"/>
        <v>7.4561403508771944</v>
      </c>
      <c r="P144" s="16">
        <f t="shared" si="61"/>
        <v>100</v>
      </c>
    </row>
    <row r="145" spans="1:16" ht="16.05" customHeight="1" x14ac:dyDescent="0.2">
      <c r="A145" s="36"/>
      <c r="B145" s="36" t="s">
        <v>47</v>
      </c>
      <c r="C145" s="37" t="s">
        <v>21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1.4</v>
      </c>
      <c r="K145" s="8">
        <v>10.799999999999999</v>
      </c>
      <c r="L145" s="8">
        <v>25.1</v>
      </c>
      <c r="M145" s="8">
        <v>30.200000000000003</v>
      </c>
      <c r="N145" s="8">
        <v>33.299999999999997</v>
      </c>
      <c r="O145" s="8">
        <v>0</v>
      </c>
      <c r="P145" s="16">
        <f t="shared" si="61"/>
        <v>100.8</v>
      </c>
    </row>
    <row r="146" spans="1:16" ht="16.05" customHeight="1" x14ac:dyDescent="0.2">
      <c r="A146" s="36"/>
      <c r="B146" s="36"/>
      <c r="C146" s="38" t="s">
        <v>22</v>
      </c>
      <c r="D146" s="10" t="str">
        <f t="shared" ref="D146:O146" si="98">IF(D145&lt;=0,"",D145/$P145%)</f>
        <v/>
      </c>
      <c r="E146" s="10" t="str">
        <f t="shared" si="98"/>
        <v/>
      </c>
      <c r="F146" s="10" t="str">
        <f t="shared" si="98"/>
        <v/>
      </c>
      <c r="G146" s="10" t="str">
        <f t="shared" si="98"/>
        <v/>
      </c>
      <c r="H146" s="10" t="str">
        <f t="shared" si="98"/>
        <v/>
      </c>
      <c r="I146" s="10" t="str">
        <f t="shared" si="98"/>
        <v/>
      </c>
      <c r="J146" s="10">
        <f t="shared" si="98"/>
        <v>1.3888888888888888</v>
      </c>
      <c r="K146" s="10">
        <f t="shared" si="98"/>
        <v>10.714285714285714</v>
      </c>
      <c r="L146" s="10">
        <f t="shared" si="98"/>
        <v>24.900793650793652</v>
      </c>
      <c r="M146" s="10">
        <f t="shared" si="98"/>
        <v>29.960317460317462</v>
      </c>
      <c r="N146" s="10">
        <f t="shared" si="98"/>
        <v>33.035714285714285</v>
      </c>
      <c r="O146" s="10" t="str">
        <f t="shared" si="98"/>
        <v/>
      </c>
      <c r="P146" s="16">
        <f t="shared" si="61"/>
        <v>100</v>
      </c>
    </row>
    <row r="147" spans="1:16" ht="16.05" customHeight="1" x14ac:dyDescent="0.2">
      <c r="A147" s="36"/>
      <c r="B147" s="36"/>
      <c r="C147" s="37" t="s">
        <v>23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21.8</v>
      </c>
      <c r="L147" s="8">
        <v>189.9</v>
      </c>
      <c r="M147" s="8">
        <v>147.70000000000002</v>
      </c>
      <c r="N147" s="8">
        <v>29.2</v>
      </c>
      <c r="O147" s="8">
        <v>0</v>
      </c>
      <c r="P147" s="16">
        <f t="shared" si="61"/>
        <v>388.6</v>
      </c>
    </row>
    <row r="148" spans="1:16" ht="16.05" customHeight="1" x14ac:dyDescent="0.2">
      <c r="A148" s="36"/>
      <c r="B148" s="36"/>
      <c r="C148" s="38" t="s">
        <v>22</v>
      </c>
      <c r="D148" s="10" t="str">
        <f t="shared" ref="D148:O148" si="99">IF(D147&lt;=0,"",D147/$P147%)</f>
        <v/>
      </c>
      <c r="E148" s="10" t="str">
        <f t="shared" si="99"/>
        <v/>
      </c>
      <c r="F148" s="10" t="str">
        <f t="shared" si="99"/>
        <v/>
      </c>
      <c r="G148" s="10" t="str">
        <f t="shared" si="99"/>
        <v/>
      </c>
      <c r="H148" s="10" t="str">
        <f t="shared" si="99"/>
        <v/>
      </c>
      <c r="I148" s="10" t="str">
        <f t="shared" si="99"/>
        <v/>
      </c>
      <c r="J148" s="10" t="str">
        <f t="shared" si="99"/>
        <v/>
      </c>
      <c r="K148" s="10">
        <f t="shared" si="99"/>
        <v>5.6098816263510036</v>
      </c>
      <c r="L148" s="10">
        <f t="shared" si="99"/>
        <v>48.867730313947504</v>
      </c>
      <c r="M148" s="10">
        <f t="shared" si="99"/>
        <v>38.008234688625841</v>
      </c>
      <c r="N148" s="10">
        <f t="shared" si="99"/>
        <v>7.5141533710756558</v>
      </c>
      <c r="O148" s="10" t="str">
        <f t="shared" si="99"/>
        <v/>
      </c>
      <c r="P148" s="16">
        <f t="shared" si="61"/>
        <v>100</v>
      </c>
    </row>
    <row r="149" spans="1:16" ht="16.05" customHeight="1" x14ac:dyDescent="0.2">
      <c r="A149" s="36"/>
      <c r="B149" s="36"/>
      <c r="C149" s="37" t="s">
        <v>24</v>
      </c>
      <c r="D149" s="9">
        <f>SUM(D147,D145)</f>
        <v>0</v>
      </c>
      <c r="E149" s="9">
        <f t="shared" ref="E149:O149" si="100">SUM(E147,E145)</f>
        <v>0</v>
      </c>
      <c r="F149" s="9">
        <f t="shared" si="100"/>
        <v>0</v>
      </c>
      <c r="G149" s="9">
        <f t="shared" si="100"/>
        <v>0</v>
      </c>
      <c r="H149" s="9">
        <f t="shared" si="100"/>
        <v>0</v>
      </c>
      <c r="I149" s="9">
        <f t="shared" si="100"/>
        <v>0</v>
      </c>
      <c r="J149" s="9">
        <f t="shared" si="100"/>
        <v>1.4</v>
      </c>
      <c r="K149" s="9">
        <f t="shared" si="100"/>
        <v>32.6</v>
      </c>
      <c r="L149" s="9">
        <f t="shared" si="100"/>
        <v>215</v>
      </c>
      <c r="M149" s="9">
        <f t="shared" si="100"/>
        <v>177.90000000000003</v>
      </c>
      <c r="N149" s="9">
        <f t="shared" si="100"/>
        <v>62.5</v>
      </c>
      <c r="O149" s="9">
        <f t="shared" si="100"/>
        <v>0</v>
      </c>
      <c r="P149" s="16">
        <f t="shared" si="61"/>
        <v>489.40000000000003</v>
      </c>
    </row>
    <row r="150" spans="1:16" ht="16.05" customHeight="1" x14ac:dyDescent="0.2">
      <c r="A150" s="36"/>
      <c r="B150" s="40"/>
      <c r="C150" s="38" t="s">
        <v>22</v>
      </c>
      <c r="D150" s="10" t="str">
        <f t="shared" ref="D150:O150" si="101">IF(D149&lt;=0,"",D149/$P149%)</f>
        <v/>
      </c>
      <c r="E150" s="10" t="str">
        <f t="shared" si="101"/>
        <v/>
      </c>
      <c r="F150" s="10" t="str">
        <f t="shared" si="101"/>
        <v/>
      </c>
      <c r="G150" s="10" t="str">
        <f t="shared" si="101"/>
        <v/>
      </c>
      <c r="H150" s="10" t="str">
        <f t="shared" si="101"/>
        <v/>
      </c>
      <c r="I150" s="10" t="str">
        <f t="shared" si="101"/>
        <v/>
      </c>
      <c r="J150" s="10">
        <f t="shared" si="101"/>
        <v>0.28606456885982834</v>
      </c>
      <c r="K150" s="10">
        <f t="shared" si="101"/>
        <v>6.6612178177360031</v>
      </c>
      <c r="L150" s="10">
        <f t="shared" si="101"/>
        <v>43.931344503473639</v>
      </c>
      <c r="M150" s="10">
        <f t="shared" si="101"/>
        <v>36.350633428688198</v>
      </c>
      <c r="N150" s="10">
        <f t="shared" si="101"/>
        <v>12.770739681242338</v>
      </c>
      <c r="O150" s="10" t="str">
        <f t="shared" si="101"/>
        <v/>
      </c>
      <c r="P150" s="16">
        <f t="shared" si="61"/>
        <v>100</v>
      </c>
    </row>
    <row r="151" spans="1:16" ht="16.05" customHeight="1" x14ac:dyDescent="0.2">
      <c r="A151" s="36"/>
      <c r="B151" s="36" t="s">
        <v>48</v>
      </c>
      <c r="C151" s="37" t="s">
        <v>21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16">
        <f t="shared" si="61"/>
        <v>0</v>
      </c>
    </row>
    <row r="152" spans="1:16" ht="16.05" customHeight="1" x14ac:dyDescent="0.2">
      <c r="A152" s="36"/>
      <c r="B152" s="36"/>
      <c r="C152" s="38" t="s">
        <v>22</v>
      </c>
      <c r="D152" s="10" t="str">
        <f t="shared" ref="D152:O152" si="102">IF(D151&lt;=0,"",D151/$P151%)</f>
        <v/>
      </c>
      <c r="E152" s="10" t="str">
        <f t="shared" si="102"/>
        <v/>
      </c>
      <c r="F152" s="10" t="str">
        <f t="shared" si="102"/>
        <v/>
      </c>
      <c r="G152" s="10" t="str">
        <f t="shared" si="102"/>
        <v/>
      </c>
      <c r="H152" s="10" t="str">
        <f t="shared" si="102"/>
        <v/>
      </c>
      <c r="I152" s="10" t="str">
        <f t="shared" si="102"/>
        <v/>
      </c>
      <c r="J152" s="10" t="str">
        <f t="shared" si="102"/>
        <v/>
      </c>
      <c r="K152" s="10" t="str">
        <f t="shared" si="102"/>
        <v/>
      </c>
      <c r="L152" s="10" t="str">
        <f t="shared" si="102"/>
        <v/>
      </c>
      <c r="M152" s="10" t="str">
        <f t="shared" si="102"/>
        <v/>
      </c>
      <c r="N152" s="10" t="str">
        <f t="shared" si="102"/>
        <v/>
      </c>
      <c r="O152" s="10" t="str">
        <f t="shared" si="102"/>
        <v/>
      </c>
      <c r="P152" s="16">
        <f t="shared" si="61"/>
        <v>0</v>
      </c>
    </row>
    <row r="153" spans="1:16" ht="16.05" customHeight="1" x14ac:dyDescent="0.2">
      <c r="A153" s="36"/>
      <c r="B153" s="36"/>
      <c r="C153" s="37" t="s">
        <v>23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16">
        <f t="shared" si="61"/>
        <v>0</v>
      </c>
    </row>
    <row r="154" spans="1:16" ht="16.05" customHeight="1" x14ac:dyDescent="0.2">
      <c r="A154" s="36"/>
      <c r="B154" s="36"/>
      <c r="C154" s="38" t="s">
        <v>22</v>
      </c>
      <c r="D154" s="10" t="str">
        <f t="shared" ref="D154:O154" si="103">IF(D153&lt;=0,"",D153/$P153%)</f>
        <v/>
      </c>
      <c r="E154" s="10" t="str">
        <f t="shared" si="103"/>
        <v/>
      </c>
      <c r="F154" s="10" t="str">
        <f t="shared" si="103"/>
        <v/>
      </c>
      <c r="G154" s="10" t="str">
        <f t="shared" si="103"/>
        <v/>
      </c>
      <c r="H154" s="10" t="str">
        <f t="shared" si="103"/>
        <v/>
      </c>
      <c r="I154" s="10" t="str">
        <f t="shared" si="103"/>
        <v/>
      </c>
      <c r="J154" s="10" t="str">
        <f t="shared" si="103"/>
        <v/>
      </c>
      <c r="K154" s="10" t="str">
        <f t="shared" si="103"/>
        <v/>
      </c>
      <c r="L154" s="10" t="str">
        <f t="shared" si="103"/>
        <v/>
      </c>
      <c r="M154" s="10" t="str">
        <f t="shared" si="103"/>
        <v/>
      </c>
      <c r="N154" s="10" t="str">
        <f t="shared" si="103"/>
        <v/>
      </c>
      <c r="O154" s="10" t="str">
        <f t="shared" si="103"/>
        <v/>
      </c>
      <c r="P154" s="16">
        <f t="shared" ref="P154:P217" si="104">SUM(D154:O154)</f>
        <v>0</v>
      </c>
    </row>
    <row r="155" spans="1:16" ht="16.05" customHeight="1" x14ac:dyDescent="0.2">
      <c r="A155" s="36"/>
      <c r="B155" s="36"/>
      <c r="C155" s="37" t="s">
        <v>24</v>
      </c>
      <c r="D155" s="9">
        <f>SUM(D153,D151)</f>
        <v>0</v>
      </c>
      <c r="E155" s="9">
        <f t="shared" ref="E155:O155" si="105">SUM(E153,E151)</f>
        <v>0</v>
      </c>
      <c r="F155" s="9">
        <f t="shared" si="105"/>
        <v>0</v>
      </c>
      <c r="G155" s="9">
        <f t="shared" si="105"/>
        <v>0</v>
      </c>
      <c r="H155" s="9">
        <f t="shared" si="105"/>
        <v>0</v>
      </c>
      <c r="I155" s="9">
        <f t="shared" si="105"/>
        <v>0</v>
      </c>
      <c r="J155" s="9">
        <f t="shared" si="105"/>
        <v>0</v>
      </c>
      <c r="K155" s="9">
        <f t="shared" si="105"/>
        <v>0</v>
      </c>
      <c r="L155" s="9">
        <f t="shared" si="105"/>
        <v>0</v>
      </c>
      <c r="M155" s="9">
        <f t="shared" si="105"/>
        <v>0</v>
      </c>
      <c r="N155" s="9">
        <f t="shared" si="105"/>
        <v>0</v>
      </c>
      <c r="O155" s="9">
        <f t="shared" si="105"/>
        <v>0</v>
      </c>
      <c r="P155" s="16">
        <f t="shared" si="104"/>
        <v>0</v>
      </c>
    </row>
    <row r="156" spans="1:16" ht="16.05" customHeight="1" x14ac:dyDescent="0.2">
      <c r="A156" s="36"/>
      <c r="B156" s="40"/>
      <c r="C156" s="38" t="s">
        <v>22</v>
      </c>
      <c r="D156" s="10" t="str">
        <f t="shared" ref="D156:O156" si="106">IF(D155&lt;=0,"",D155/$P155%)</f>
        <v/>
      </c>
      <c r="E156" s="10" t="str">
        <f t="shared" si="106"/>
        <v/>
      </c>
      <c r="F156" s="10" t="str">
        <f t="shared" si="106"/>
        <v/>
      </c>
      <c r="G156" s="10" t="str">
        <f t="shared" si="106"/>
        <v/>
      </c>
      <c r="H156" s="10" t="str">
        <f t="shared" si="106"/>
        <v/>
      </c>
      <c r="I156" s="10" t="str">
        <f t="shared" si="106"/>
        <v/>
      </c>
      <c r="J156" s="10" t="str">
        <f t="shared" si="106"/>
        <v/>
      </c>
      <c r="K156" s="10" t="str">
        <f t="shared" si="106"/>
        <v/>
      </c>
      <c r="L156" s="10" t="str">
        <f t="shared" si="106"/>
        <v/>
      </c>
      <c r="M156" s="10" t="str">
        <f t="shared" si="106"/>
        <v/>
      </c>
      <c r="N156" s="10" t="str">
        <f t="shared" si="106"/>
        <v/>
      </c>
      <c r="O156" s="10" t="str">
        <f t="shared" si="106"/>
        <v/>
      </c>
      <c r="P156" s="16">
        <f t="shared" si="104"/>
        <v>0</v>
      </c>
    </row>
    <row r="157" spans="1:16" ht="16.05" customHeight="1" x14ac:dyDescent="0.2">
      <c r="A157" s="36"/>
      <c r="B157" s="36" t="s">
        <v>49</v>
      </c>
      <c r="C157" s="37" t="s">
        <v>21</v>
      </c>
      <c r="D157" s="8">
        <v>0</v>
      </c>
      <c r="E157" s="8">
        <v>0</v>
      </c>
      <c r="F157" s="8">
        <v>0</v>
      </c>
      <c r="G157" s="8">
        <v>0</v>
      </c>
      <c r="H157" s="8">
        <v>2.5</v>
      </c>
      <c r="I157" s="8">
        <v>104.2</v>
      </c>
      <c r="J157" s="8">
        <v>159.1</v>
      </c>
      <c r="K157" s="8">
        <v>137.80000000000001</v>
      </c>
      <c r="L157" s="8">
        <v>134.4</v>
      </c>
      <c r="M157" s="8">
        <v>102</v>
      </c>
      <c r="N157" s="8">
        <v>22.8</v>
      </c>
      <c r="O157" s="8">
        <v>0</v>
      </c>
      <c r="P157" s="16">
        <f t="shared" si="104"/>
        <v>662.8</v>
      </c>
    </row>
    <row r="158" spans="1:16" ht="16.05" customHeight="1" x14ac:dyDescent="0.2">
      <c r="A158" s="36"/>
      <c r="B158" s="36"/>
      <c r="C158" s="38" t="s">
        <v>22</v>
      </c>
      <c r="D158" s="10" t="str">
        <f t="shared" ref="D158:O158" si="107">IF(D157&lt;=0,"",D157/$P157%)</f>
        <v/>
      </c>
      <c r="E158" s="10" t="str">
        <f t="shared" si="107"/>
        <v/>
      </c>
      <c r="F158" s="10" t="str">
        <f t="shared" si="107"/>
        <v/>
      </c>
      <c r="G158" s="10" t="str">
        <f t="shared" si="107"/>
        <v/>
      </c>
      <c r="H158" s="10">
        <f t="shared" si="107"/>
        <v>0.37718768859384433</v>
      </c>
      <c r="I158" s="10">
        <f t="shared" si="107"/>
        <v>15.721182860591433</v>
      </c>
      <c r="J158" s="10">
        <f t="shared" si="107"/>
        <v>24.004224502112255</v>
      </c>
      <c r="K158" s="10">
        <f t="shared" si="107"/>
        <v>20.790585395292702</v>
      </c>
      <c r="L158" s="10">
        <f t="shared" si="107"/>
        <v>20.277610138805073</v>
      </c>
      <c r="M158" s="10">
        <f t="shared" si="107"/>
        <v>15.389257694628849</v>
      </c>
      <c r="N158" s="10">
        <f t="shared" si="107"/>
        <v>3.4399517199758605</v>
      </c>
      <c r="O158" s="10" t="str">
        <f t="shared" si="107"/>
        <v/>
      </c>
      <c r="P158" s="16">
        <f t="shared" si="104"/>
        <v>100.00000000000003</v>
      </c>
    </row>
    <row r="159" spans="1:16" ht="16.05" customHeight="1" x14ac:dyDescent="0.2">
      <c r="A159" s="36"/>
      <c r="B159" s="36"/>
      <c r="C159" s="37" t="s">
        <v>23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92.5</v>
      </c>
      <c r="J159" s="8">
        <v>355.7</v>
      </c>
      <c r="K159" s="8">
        <v>480.9</v>
      </c>
      <c r="L159" s="8">
        <v>374.7</v>
      </c>
      <c r="M159" s="8">
        <v>178.3</v>
      </c>
      <c r="N159" s="8">
        <v>13.3</v>
      </c>
      <c r="O159" s="8">
        <v>0</v>
      </c>
      <c r="P159" s="16">
        <f t="shared" si="104"/>
        <v>1495.3999999999999</v>
      </c>
    </row>
    <row r="160" spans="1:16" ht="16.05" customHeight="1" x14ac:dyDescent="0.2">
      <c r="A160" s="36"/>
      <c r="B160" s="36"/>
      <c r="C160" s="38" t="s">
        <v>22</v>
      </c>
      <c r="D160" s="10" t="str">
        <f t="shared" ref="D160:O160" si="108">IF(D159&lt;=0,"",D159/$P159%)</f>
        <v/>
      </c>
      <c r="E160" s="10" t="str">
        <f t="shared" si="108"/>
        <v/>
      </c>
      <c r="F160" s="10" t="str">
        <f t="shared" si="108"/>
        <v/>
      </c>
      <c r="G160" s="10" t="str">
        <f t="shared" si="108"/>
        <v/>
      </c>
      <c r="H160" s="10" t="str">
        <f t="shared" si="108"/>
        <v/>
      </c>
      <c r="I160" s="10">
        <f t="shared" si="108"/>
        <v>6.1856359502474261</v>
      </c>
      <c r="J160" s="10">
        <f t="shared" si="108"/>
        <v>23.786277918951452</v>
      </c>
      <c r="K160" s="10">
        <f t="shared" si="108"/>
        <v>32.158619767286346</v>
      </c>
      <c r="L160" s="10">
        <f t="shared" si="108"/>
        <v>25.056840979002274</v>
      </c>
      <c r="M160" s="10">
        <f t="shared" si="108"/>
        <v>11.92323124247693</v>
      </c>
      <c r="N160" s="10">
        <f t="shared" si="108"/>
        <v>0.88939414203557587</v>
      </c>
      <c r="O160" s="10" t="str">
        <f t="shared" si="108"/>
        <v/>
      </c>
      <c r="P160" s="16">
        <f t="shared" si="104"/>
        <v>100</v>
      </c>
    </row>
    <row r="161" spans="1:16" ht="16.05" customHeight="1" x14ac:dyDescent="0.2">
      <c r="A161" s="36"/>
      <c r="B161" s="36"/>
      <c r="C161" s="37" t="s">
        <v>24</v>
      </c>
      <c r="D161" s="9">
        <f>SUM(D159,D157)</f>
        <v>0</v>
      </c>
      <c r="E161" s="9">
        <f t="shared" ref="E161:O161" si="109">SUM(E159,E157)</f>
        <v>0</v>
      </c>
      <c r="F161" s="9">
        <f t="shared" si="109"/>
        <v>0</v>
      </c>
      <c r="G161" s="9">
        <f t="shared" si="109"/>
        <v>0</v>
      </c>
      <c r="H161" s="9">
        <f t="shared" si="109"/>
        <v>2.5</v>
      </c>
      <c r="I161" s="9">
        <f t="shared" si="109"/>
        <v>196.7</v>
      </c>
      <c r="J161" s="9">
        <f t="shared" si="109"/>
        <v>514.79999999999995</v>
      </c>
      <c r="K161" s="9">
        <f t="shared" si="109"/>
        <v>618.70000000000005</v>
      </c>
      <c r="L161" s="9">
        <f t="shared" si="109"/>
        <v>509.1</v>
      </c>
      <c r="M161" s="9">
        <f t="shared" si="109"/>
        <v>280.3</v>
      </c>
      <c r="N161" s="9">
        <f t="shared" si="109"/>
        <v>36.1</v>
      </c>
      <c r="O161" s="9">
        <f t="shared" si="109"/>
        <v>0</v>
      </c>
      <c r="P161" s="16">
        <f t="shared" si="104"/>
        <v>2158.2000000000003</v>
      </c>
    </row>
    <row r="162" spans="1:16" ht="16.05" customHeight="1" x14ac:dyDescent="0.2">
      <c r="A162" s="36"/>
      <c r="B162" s="40"/>
      <c r="C162" s="38" t="s">
        <v>22</v>
      </c>
      <c r="D162" s="10" t="str">
        <f t="shared" ref="D162:O162" si="110">IF(D161&lt;=0,"",D161/$P161%)</f>
        <v/>
      </c>
      <c r="E162" s="10" t="str">
        <f t="shared" si="110"/>
        <v/>
      </c>
      <c r="F162" s="10" t="str">
        <f t="shared" si="110"/>
        <v/>
      </c>
      <c r="G162" s="10" t="str">
        <f t="shared" si="110"/>
        <v/>
      </c>
      <c r="H162" s="10">
        <f t="shared" si="110"/>
        <v>0.11583727180057453</v>
      </c>
      <c r="I162" s="10">
        <f t="shared" si="110"/>
        <v>9.114076545269203</v>
      </c>
      <c r="J162" s="10">
        <f t="shared" si="110"/>
        <v>23.853211009174306</v>
      </c>
      <c r="K162" s="10">
        <f t="shared" si="110"/>
        <v>28.667408025206186</v>
      </c>
      <c r="L162" s="10">
        <f t="shared" si="110"/>
        <v>23.589102029468997</v>
      </c>
      <c r="M162" s="10">
        <f t="shared" si="110"/>
        <v>12.987674914280417</v>
      </c>
      <c r="N162" s="10">
        <f t="shared" si="110"/>
        <v>1.6726902048002963</v>
      </c>
      <c r="O162" s="10" t="str">
        <f t="shared" si="110"/>
        <v/>
      </c>
      <c r="P162" s="16">
        <f t="shared" si="104"/>
        <v>99.999999999999972</v>
      </c>
    </row>
    <row r="163" spans="1:16" ht="16.05" customHeight="1" x14ac:dyDescent="0.2">
      <c r="A163" s="36"/>
      <c r="B163" s="36" t="s">
        <v>50</v>
      </c>
      <c r="C163" s="37" t="s">
        <v>21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2.9</v>
      </c>
      <c r="J163" s="8">
        <v>7.8</v>
      </c>
      <c r="K163" s="8">
        <v>3.7</v>
      </c>
      <c r="L163" s="8">
        <v>0</v>
      </c>
      <c r="M163" s="8">
        <v>0</v>
      </c>
      <c r="N163" s="8">
        <v>0</v>
      </c>
      <c r="O163" s="8">
        <v>0</v>
      </c>
      <c r="P163" s="16">
        <f t="shared" si="104"/>
        <v>14.399999999999999</v>
      </c>
    </row>
    <row r="164" spans="1:16" ht="16.05" customHeight="1" x14ac:dyDescent="0.2">
      <c r="A164" s="36"/>
      <c r="B164" s="36"/>
      <c r="C164" s="38" t="s">
        <v>22</v>
      </c>
      <c r="D164" s="10" t="str">
        <f t="shared" ref="D164:O164" si="111">IF(D163&lt;=0,"",D163/$P163%)</f>
        <v/>
      </c>
      <c r="E164" s="10" t="str">
        <f t="shared" si="111"/>
        <v/>
      </c>
      <c r="F164" s="10" t="str">
        <f t="shared" si="111"/>
        <v/>
      </c>
      <c r="G164" s="10" t="str">
        <f t="shared" si="111"/>
        <v/>
      </c>
      <c r="H164" s="10" t="str">
        <f t="shared" si="111"/>
        <v/>
      </c>
      <c r="I164" s="10">
        <f t="shared" si="111"/>
        <v>20.138888888888889</v>
      </c>
      <c r="J164" s="10">
        <f t="shared" si="111"/>
        <v>54.166666666666671</v>
      </c>
      <c r="K164" s="10">
        <f t="shared" si="111"/>
        <v>25.694444444444446</v>
      </c>
      <c r="L164" s="10" t="str">
        <f t="shared" si="111"/>
        <v/>
      </c>
      <c r="M164" s="10" t="str">
        <f t="shared" si="111"/>
        <v/>
      </c>
      <c r="N164" s="10" t="str">
        <f t="shared" si="111"/>
        <v/>
      </c>
      <c r="O164" s="10" t="str">
        <f t="shared" si="111"/>
        <v/>
      </c>
      <c r="P164" s="16">
        <f t="shared" si="104"/>
        <v>100</v>
      </c>
    </row>
    <row r="165" spans="1:16" ht="16.05" customHeight="1" x14ac:dyDescent="0.2">
      <c r="A165" s="36"/>
      <c r="B165" s="36"/>
      <c r="C165" s="37" t="s">
        <v>23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16">
        <f t="shared" si="104"/>
        <v>0</v>
      </c>
    </row>
    <row r="166" spans="1:16" ht="16.05" customHeight="1" x14ac:dyDescent="0.2">
      <c r="A166" s="36"/>
      <c r="B166" s="36"/>
      <c r="C166" s="38" t="s">
        <v>22</v>
      </c>
      <c r="D166" s="10" t="str">
        <f t="shared" ref="D166:O166" si="112">IF(D165&lt;=0,"",D165/$P165%)</f>
        <v/>
      </c>
      <c r="E166" s="10" t="str">
        <f t="shared" si="112"/>
        <v/>
      </c>
      <c r="F166" s="10" t="str">
        <f t="shared" si="112"/>
        <v/>
      </c>
      <c r="G166" s="10" t="str">
        <f t="shared" si="112"/>
        <v/>
      </c>
      <c r="H166" s="10" t="str">
        <f t="shared" si="112"/>
        <v/>
      </c>
      <c r="I166" s="10" t="str">
        <f t="shared" si="112"/>
        <v/>
      </c>
      <c r="J166" s="10" t="str">
        <f t="shared" si="112"/>
        <v/>
      </c>
      <c r="K166" s="10" t="str">
        <f t="shared" si="112"/>
        <v/>
      </c>
      <c r="L166" s="10" t="str">
        <f t="shared" si="112"/>
        <v/>
      </c>
      <c r="M166" s="10" t="str">
        <f t="shared" si="112"/>
        <v/>
      </c>
      <c r="N166" s="10" t="str">
        <f t="shared" si="112"/>
        <v/>
      </c>
      <c r="O166" s="10" t="str">
        <f t="shared" si="112"/>
        <v/>
      </c>
      <c r="P166" s="16">
        <f t="shared" si="104"/>
        <v>0</v>
      </c>
    </row>
    <row r="167" spans="1:16" ht="16.05" customHeight="1" x14ac:dyDescent="0.2">
      <c r="A167" s="36"/>
      <c r="B167" s="36"/>
      <c r="C167" s="37" t="s">
        <v>24</v>
      </c>
      <c r="D167" s="9">
        <f>SUM(D165,D163)</f>
        <v>0</v>
      </c>
      <c r="E167" s="9">
        <f t="shared" ref="E167:O167" si="113">SUM(E165,E163)</f>
        <v>0</v>
      </c>
      <c r="F167" s="9">
        <f t="shared" si="113"/>
        <v>0</v>
      </c>
      <c r="G167" s="9">
        <f t="shared" si="113"/>
        <v>0</v>
      </c>
      <c r="H167" s="9">
        <f t="shared" si="113"/>
        <v>0</v>
      </c>
      <c r="I167" s="9">
        <f t="shared" si="113"/>
        <v>2.9</v>
      </c>
      <c r="J167" s="9">
        <f t="shared" si="113"/>
        <v>7.8</v>
      </c>
      <c r="K167" s="9">
        <f t="shared" si="113"/>
        <v>3.7</v>
      </c>
      <c r="L167" s="9">
        <f t="shared" si="113"/>
        <v>0</v>
      </c>
      <c r="M167" s="9">
        <f t="shared" si="113"/>
        <v>0</v>
      </c>
      <c r="N167" s="9">
        <f t="shared" si="113"/>
        <v>0</v>
      </c>
      <c r="O167" s="9">
        <f t="shared" si="113"/>
        <v>0</v>
      </c>
      <c r="P167" s="16">
        <f t="shared" si="104"/>
        <v>14.399999999999999</v>
      </c>
    </row>
    <row r="168" spans="1:16" ht="16.05" customHeight="1" x14ac:dyDescent="0.2">
      <c r="A168" s="36"/>
      <c r="B168" s="40"/>
      <c r="C168" s="38" t="s">
        <v>22</v>
      </c>
      <c r="D168" s="10" t="str">
        <f t="shared" ref="D168:O168" si="114">IF(D167&lt;=0,"",D167/$P167%)</f>
        <v/>
      </c>
      <c r="E168" s="10" t="str">
        <f t="shared" si="114"/>
        <v/>
      </c>
      <c r="F168" s="10" t="str">
        <f t="shared" si="114"/>
        <v/>
      </c>
      <c r="G168" s="10" t="str">
        <f t="shared" si="114"/>
        <v/>
      </c>
      <c r="H168" s="10" t="str">
        <f t="shared" si="114"/>
        <v/>
      </c>
      <c r="I168" s="10">
        <f t="shared" si="114"/>
        <v>20.138888888888889</v>
      </c>
      <c r="J168" s="10">
        <f t="shared" si="114"/>
        <v>54.166666666666671</v>
      </c>
      <c r="K168" s="10">
        <f t="shared" si="114"/>
        <v>25.694444444444446</v>
      </c>
      <c r="L168" s="10" t="str">
        <f t="shared" si="114"/>
        <v/>
      </c>
      <c r="M168" s="10" t="str">
        <f t="shared" si="114"/>
        <v/>
      </c>
      <c r="N168" s="10" t="str">
        <f t="shared" si="114"/>
        <v/>
      </c>
      <c r="O168" s="10" t="str">
        <f t="shared" si="114"/>
        <v/>
      </c>
      <c r="P168" s="16">
        <f t="shared" si="104"/>
        <v>100</v>
      </c>
    </row>
    <row r="169" spans="1:16" ht="16.05" customHeight="1" x14ac:dyDescent="0.2">
      <c r="A169" s="36"/>
      <c r="B169" s="36" t="s">
        <v>51</v>
      </c>
      <c r="C169" s="37" t="s">
        <v>21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16">
        <f t="shared" si="104"/>
        <v>0</v>
      </c>
    </row>
    <row r="170" spans="1:16" ht="16.05" customHeight="1" x14ac:dyDescent="0.2">
      <c r="A170" s="36"/>
      <c r="B170" s="36"/>
      <c r="C170" s="38" t="s">
        <v>22</v>
      </c>
      <c r="D170" s="10" t="str">
        <f t="shared" ref="D170:O170" si="115">IF(D169&lt;=0,"",D169/$P169%)</f>
        <v/>
      </c>
      <c r="E170" s="10" t="str">
        <f t="shared" si="115"/>
        <v/>
      </c>
      <c r="F170" s="10" t="str">
        <f t="shared" si="115"/>
        <v/>
      </c>
      <c r="G170" s="10" t="str">
        <f t="shared" si="115"/>
        <v/>
      </c>
      <c r="H170" s="10" t="str">
        <f t="shared" si="115"/>
        <v/>
      </c>
      <c r="I170" s="10" t="str">
        <f t="shared" si="115"/>
        <v/>
      </c>
      <c r="J170" s="10" t="str">
        <f t="shared" si="115"/>
        <v/>
      </c>
      <c r="K170" s="10" t="str">
        <f t="shared" si="115"/>
        <v/>
      </c>
      <c r="L170" s="10" t="str">
        <f t="shared" si="115"/>
        <v/>
      </c>
      <c r="M170" s="10" t="str">
        <f t="shared" si="115"/>
        <v/>
      </c>
      <c r="N170" s="10" t="str">
        <f t="shared" si="115"/>
        <v/>
      </c>
      <c r="O170" s="10" t="str">
        <f t="shared" si="115"/>
        <v/>
      </c>
      <c r="P170" s="16">
        <f t="shared" si="104"/>
        <v>0</v>
      </c>
    </row>
    <row r="171" spans="1:16" ht="16.05" customHeight="1" x14ac:dyDescent="0.2">
      <c r="A171" s="36"/>
      <c r="B171" s="36"/>
      <c r="C171" s="37" t="s">
        <v>23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16">
        <f t="shared" si="104"/>
        <v>0</v>
      </c>
    </row>
    <row r="172" spans="1:16" ht="16.05" customHeight="1" x14ac:dyDescent="0.2">
      <c r="A172" s="36"/>
      <c r="B172" s="36"/>
      <c r="C172" s="38" t="s">
        <v>22</v>
      </c>
      <c r="D172" s="10" t="str">
        <f t="shared" ref="D172:O172" si="116">IF(D171&lt;=0,"",D171/$P171%)</f>
        <v/>
      </c>
      <c r="E172" s="10" t="str">
        <f t="shared" si="116"/>
        <v/>
      </c>
      <c r="F172" s="10" t="str">
        <f t="shared" si="116"/>
        <v/>
      </c>
      <c r="G172" s="10" t="str">
        <f t="shared" si="116"/>
        <v/>
      </c>
      <c r="H172" s="10" t="str">
        <f t="shared" si="116"/>
        <v/>
      </c>
      <c r="I172" s="10" t="str">
        <f t="shared" si="116"/>
        <v/>
      </c>
      <c r="J172" s="10" t="str">
        <f t="shared" si="116"/>
        <v/>
      </c>
      <c r="K172" s="10" t="str">
        <f t="shared" si="116"/>
        <v/>
      </c>
      <c r="L172" s="10" t="str">
        <f t="shared" si="116"/>
        <v/>
      </c>
      <c r="M172" s="10" t="str">
        <f t="shared" si="116"/>
        <v/>
      </c>
      <c r="N172" s="10" t="str">
        <f t="shared" si="116"/>
        <v/>
      </c>
      <c r="O172" s="10" t="str">
        <f t="shared" si="116"/>
        <v/>
      </c>
      <c r="P172" s="16">
        <f t="shared" si="104"/>
        <v>0</v>
      </c>
    </row>
    <row r="173" spans="1:16" ht="16.05" customHeight="1" x14ac:dyDescent="0.2">
      <c r="A173" s="36"/>
      <c r="B173" s="36"/>
      <c r="C173" s="37" t="s">
        <v>24</v>
      </c>
      <c r="D173" s="9">
        <f>SUM(D171,D169)</f>
        <v>0</v>
      </c>
      <c r="E173" s="9">
        <f t="shared" ref="E173:O173" si="117">SUM(E171,E169)</f>
        <v>0</v>
      </c>
      <c r="F173" s="9">
        <f t="shared" si="117"/>
        <v>0</v>
      </c>
      <c r="G173" s="9">
        <f t="shared" si="117"/>
        <v>0</v>
      </c>
      <c r="H173" s="9">
        <f t="shared" si="117"/>
        <v>0</v>
      </c>
      <c r="I173" s="9">
        <f t="shared" si="117"/>
        <v>0</v>
      </c>
      <c r="J173" s="9">
        <f t="shared" si="117"/>
        <v>0</v>
      </c>
      <c r="K173" s="9">
        <f t="shared" si="117"/>
        <v>0</v>
      </c>
      <c r="L173" s="9">
        <f t="shared" si="117"/>
        <v>0</v>
      </c>
      <c r="M173" s="9">
        <f t="shared" si="117"/>
        <v>0</v>
      </c>
      <c r="N173" s="9">
        <f t="shared" si="117"/>
        <v>0</v>
      </c>
      <c r="O173" s="9">
        <f t="shared" si="117"/>
        <v>0</v>
      </c>
      <c r="P173" s="16">
        <f t="shared" si="104"/>
        <v>0</v>
      </c>
    </row>
    <row r="174" spans="1:16" ht="16.05" customHeight="1" x14ac:dyDescent="0.2">
      <c r="A174" s="36"/>
      <c r="B174" s="40"/>
      <c r="C174" s="38" t="s">
        <v>22</v>
      </c>
      <c r="D174" s="10" t="str">
        <f t="shared" ref="D174:O174" si="118">IF(D173&lt;=0,"",D173/$P173%)</f>
        <v/>
      </c>
      <c r="E174" s="10" t="str">
        <f t="shared" si="118"/>
        <v/>
      </c>
      <c r="F174" s="10" t="str">
        <f t="shared" si="118"/>
        <v/>
      </c>
      <c r="G174" s="10" t="str">
        <f t="shared" si="118"/>
        <v/>
      </c>
      <c r="H174" s="10" t="str">
        <f t="shared" si="118"/>
        <v/>
      </c>
      <c r="I174" s="10" t="str">
        <f t="shared" si="118"/>
        <v/>
      </c>
      <c r="J174" s="10" t="str">
        <f t="shared" si="118"/>
        <v/>
      </c>
      <c r="K174" s="10" t="str">
        <f t="shared" si="118"/>
        <v/>
      </c>
      <c r="L174" s="10" t="str">
        <f t="shared" si="118"/>
        <v/>
      </c>
      <c r="M174" s="10" t="str">
        <f t="shared" si="118"/>
        <v/>
      </c>
      <c r="N174" s="10" t="str">
        <f t="shared" si="118"/>
        <v/>
      </c>
      <c r="O174" s="10" t="str">
        <f t="shared" si="118"/>
        <v/>
      </c>
      <c r="P174" s="16">
        <f t="shared" si="104"/>
        <v>0</v>
      </c>
    </row>
    <row r="175" spans="1:16" ht="16.05" customHeight="1" x14ac:dyDescent="0.2">
      <c r="A175" s="36"/>
      <c r="B175" s="36" t="s">
        <v>52</v>
      </c>
      <c r="C175" s="37" t="s">
        <v>21</v>
      </c>
      <c r="D175" s="8">
        <v>0.7</v>
      </c>
      <c r="E175" s="8">
        <v>0.9</v>
      </c>
      <c r="F175" s="8">
        <v>1.5999999999999999</v>
      </c>
      <c r="G175" s="8">
        <v>7.2</v>
      </c>
      <c r="H175" s="8">
        <v>11.3</v>
      </c>
      <c r="I175" s="8">
        <v>6.2</v>
      </c>
      <c r="J175" s="8">
        <v>14.299999999999999</v>
      </c>
      <c r="K175" s="8">
        <v>8.6999999999999993</v>
      </c>
      <c r="L175" s="8">
        <v>8.9</v>
      </c>
      <c r="M175" s="8">
        <v>7.5</v>
      </c>
      <c r="N175" s="8">
        <v>4.8</v>
      </c>
      <c r="O175" s="8">
        <v>0.2</v>
      </c>
      <c r="P175" s="16">
        <f t="shared" si="104"/>
        <v>72.300000000000011</v>
      </c>
    </row>
    <row r="176" spans="1:16" ht="16.05" customHeight="1" x14ac:dyDescent="0.2">
      <c r="A176" s="36"/>
      <c r="B176" s="36"/>
      <c r="C176" s="38" t="s">
        <v>22</v>
      </c>
      <c r="D176" s="10">
        <f t="shared" ref="D176:O176" si="119">IF(D175&lt;=0,"",D175/$P175%)</f>
        <v>0.96818810511756548</v>
      </c>
      <c r="E176" s="10">
        <f t="shared" si="119"/>
        <v>1.2448132780082986</v>
      </c>
      <c r="F176" s="10">
        <f t="shared" si="119"/>
        <v>2.2130013831258641</v>
      </c>
      <c r="G176" s="10">
        <f t="shared" si="119"/>
        <v>9.9585062240663884</v>
      </c>
      <c r="H176" s="10">
        <f t="shared" si="119"/>
        <v>15.629322268326417</v>
      </c>
      <c r="I176" s="10">
        <f t="shared" si="119"/>
        <v>8.5753803596127245</v>
      </c>
      <c r="J176" s="10">
        <f t="shared" si="119"/>
        <v>19.778699861687411</v>
      </c>
      <c r="K176" s="10">
        <f t="shared" si="119"/>
        <v>12.033195020746886</v>
      </c>
      <c r="L176" s="10">
        <f t="shared" si="119"/>
        <v>12.30982019363762</v>
      </c>
      <c r="M176" s="10">
        <f t="shared" si="119"/>
        <v>10.373443983402488</v>
      </c>
      <c r="N176" s="10">
        <f t="shared" si="119"/>
        <v>6.639004149377592</v>
      </c>
      <c r="O176" s="10">
        <f t="shared" si="119"/>
        <v>0.27662517289073302</v>
      </c>
      <c r="P176" s="16">
        <f t="shared" si="104"/>
        <v>100</v>
      </c>
    </row>
    <row r="177" spans="1:16" ht="16.05" customHeight="1" x14ac:dyDescent="0.2">
      <c r="A177" s="36"/>
      <c r="B177" s="36"/>
      <c r="C177" s="37" t="s">
        <v>23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9.6999999999999993</v>
      </c>
      <c r="J177" s="8">
        <v>50.5</v>
      </c>
      <c r="K177" s="8">
        <v>30</v>
      </c>
      <c r="L177" s="8">
        <v>30.9</v>
      </c>
      <c r="M177" s="8">
        <v>24.6</v>
      </c>
      <c r="N177" s="8">
        <v>13.9</v>
      </c>
      <c r="O177" s="8">
        <v>0</v>
      </c>
      <c r="P177" s="16">
        <f t="shared" si="104"/>
        <v>159.6</v>
      </c>
    </row>
    <row r="178" spans="1:16" ht="16.05" customHeight="1" x14ac:dyDescent="0.2">
      <c r="A178" s="36"/>
      <c r="B178" s="36"/>
      <c r="C178" s="38" t="s">
        <v>22</v>
      </c>
      <c r="D178" s="10" t="str">
        <f t="shared" ref="D178:O178" si="120">IF(D177&lt;=0,"",D177/$P177%)</f>
        <v/>
      </c>
      <c r="E178" s="10" t="str">
        <f t="shared" si="120"/>
        <v/>
      </c>
      <c r="F178" s="10" t="str">
        <f t="shared" si="120"/>
        <v/>
      </c>
      <c r="G178" s="10" t="str">
        <f t="shared" si="120"/>
        <v/>
      </c>
      <c r="H178" s="10" t="str">
        <f t="shared" si="120"/>
        <v/>
      </c>
      <c r="I178" s="10">
        <f t="shared" si="120"/>
        <v>6.0776942355889725</v>
      </c>
      <c r="J178" s="10">
        <f t="shared" si="120"/>
        <v>31.641604010025066</v>
      </c>
      <c r="K178" s="10">
        <f t="shared" si="120"/>
        <v>18.796992481203009</v>
      </c>
      <c r="L178" s="10">
        <f t="shared" si="120"/>
        <v>19.360902255639097</v>
      </c>
      <c r="M178" s="10">
        <f t="shared" si="120"/>
        <v>15.413533834586469</v>
      </c>
      <c r="N178" s="10">
        <f t="shared" si="120"/>
        <v>8.7092731829573946</v>
      </c>
      <c r="O178" s="10" t="str">
        <f t="shared" si="120"/>
        <v/>
      </c>
      <c r="P178" s="16">
        <f t="shared" si="104"/>
        <v>100</v>
      </c>
    </row>
    <row r="179" spans="1:16" ht="16.05" customHeight="1" x14ac:dyDescent="0.2">
      <c r="A179" s="46"/>
      <c r="B179" s="36"/>
      <c r="C179" s="37" t="s">
        <v>24</v>
      </c>
      <c r="D179" s="9">
        <f>SUM(D177,D175)</f>
        <v>0.7</v>
      </c>
      <c r="E179" s="9">
        <f t="shared" ref="E179:O179" si="121">SUM(E177,E175)</f>
        <v>0.9</v>
      </c>
      <c r="F179" s="9">
        <f t="shared" si="121"/>
        <v>1.5999999999999999</v>
      </c>
      <c r="G179" s="9">
        <f t="shared" si="121"/>
        <v>7.2</v>
      </c>
      <c r="H179" s="9">
        <f t="shared" si="121"/>
        <v>11.3</v>
      </c>
      <c r="I179" s="9">
        <f t="shared" si="121"/>
        <v>15.899999999999999</v>
      </c>
      <c r="J179" s="9">
        <f t="shared" si="121"/>
        <v>64.8</v>
      </c>
      <c r="K179" s="9">
        <f t="shared" si="121"/>
        <v>38.700000000000003</v>
      </c>
      <c r="L179" s="9">
        <f t="shared" si="121"/>
        <v>39.799999999999997</v>
      </c>
      <c r="M179" s="9">
        <f t="shared" si="121"/>
        <v>32.1</v>
      </c>
      <c r="N179" s="9">
        <f t="shared" si="121"/>
        <v>18.7</v>
      </c>
      <c r="O179" s="9">
        <f t="shared" si="121"/>
        <v>0.2</v>
      </c>
      <c r="P179" s="16">
        <f t="shared" si="104"/>
        <v>231.9</v>
      </c>
    </row>
    <row r="180" spans="1:16" ht="16.05" customHeight="1" x14ac:dyDescent="0.2">
      <c r="A180" s="46"/>
      <c r="B180" s="40"/>
      <c r="C180" s="38" t="s">
        <v>22</v>
      </c>
      <c r="D180" s="10">
        <f t="shared" ref="D180:O180" si="122">IF(D179&lt;=0,"",D179/$P179%)</f>
        <v>0.30185424752048295</v>
      </c>
      <c r="E180" s="10">
        <f t="shared" si="122"/>
        <v>0.38809831824062097</v>
      </c>
      <c r="F180" s="10">
        <f t="shared" si="122"/>
        <v>0.68995256576110386</v>
      </c>
      <c r="G180" s="10">
        <f t="shared" si="122"/>
        <v>3.1047865459249677</v>
      </c>
      <c r="H180" s="10">
        <f t="shared" si="122"/>
        <v>4.8727899956877971</v>
      </c>
      <c r="I180" s="10">
        <f t="shared" si="122"/>
        <v>6.8564036222509701</v>
      </c>
      <c r="J180" s="10">
        <f t="shared" si="122"/>
        <v>27.943078913324708</v>
      </c>
      <c r="K180" s="10">
        <f t="shared" si="122"/>
        <v>16.688227684346703</v>
      </c>
      <c r="L180" s="10">
        <f t="shared" si="122"/>
        <v>17.16257007330746</v>
      </c>
      <c r="M180" s="10">
        <f t="shared" si="122"/>
        <v>13.842173350582149</v>
      </c>
      <c r="N180" s="10">
        <f t="shared" si="122"/>
        <v>8.0638206123329024</v>
      </c>
      <c r="O180" s="10">
        <f t="shared" si="122"/>
        <v>8.6244070720137997E-2</v>
      </c>
      <c r="P180" s="16">
        <f t="shared" si="104"/>
        <v>100</v>
      </c>
    </row>
    <row r="181" spans="1:16" ht="16.05" customHeight="1" x14ac:dyDescent="0.2">
      <c r="A181" s="46"/>
      <c r="B181" s="36" t="s">
        <v>53</v>
      </c>
      <c r="C181" s="37" t="s">
        <v>21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16">
        <f t="shared" si="104"/>
        <v>0</v>
      </c>
    </row>
    <row r="182" spans="1:16" ht="16.05" customHeight="1" x14ac:dyDescent="0.2">
      <c r="A182" s="46"/>
      <c r="B182" s="36"/>
      <c r="C182" s="38" t="s">
        <v>22</v>
      </c>
      <c r="D182" s="10" t="str">
        <f t="shared" ref="D182:O182" si="123">IF(D181&lt;=0,"",D181/$P181%)</f>
        <v/>
      </c>
      <c r="E182" s="10" t="str">
        <f t="shared" si="123"/>
        <v/>
      </c>
      <c r="F182" s="10" t="str">
        <f t="shared" si="123"/>
        <v/>
      </c>
      <c r="G182" s="10" t="str">
        <f t="shared" si="123"/>
        <v/>
      </c>
      <c r="H182" s="10" t="str">
        <f t="shared" si="123"/>
        <v/>
      </c>
      <c r="I182" s="10" t="str">
        <f t="shared" si="123"/>
        <v/>
      </c>
      <c r="J182" s="10" t="str">
        <f t="shared" si="123"/>
        <v/>
      </c>
      <c r="K182" s="10" t="str">
        <f t="shared" si="123"/>
        <v/>
      </c>
      <c r="L182" s="10" t="str">
        <f t="shared" si="123"/>
        <v/>
      </c>
      <c r="M182" s="10" t="str">
        <f t="shared" si="123"/>
        <v/>
      </c>
      <c r="N182" s="10" t="str">
        <f t="shared" si="123"/>
        <v/>
      </c>
      <c r="O182" s="10" t="str">
        <f t="shared" si="123"/>
        <v/>
      </c>
      <c r="P182" s="16">
        <f t="shared" si="104"/>
        <v>0</v>
      </c>
    </row>
    <row r="183" spans="1:16" ht="16.05" customHeight="1" x14ac:dyDescent="0.2">
      <c r="A183" s="46"/>
      <c r="B183" s="36"/>
      <c r="C183" s="37" t="s">
        <v>23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16">
        <f t="shared" si="104"/>
        <v>0</v>
      </c>
    </row>
    <row r="184" spans="1:16" ht="16.05" customHeight="1" x14ac:dyDescent="0.2">
      <c r="A184" s="46"/>
      <c r="B184" s="36"/>
      <c r="C184" s="38" t="s">
        <v>22</v>
      </c>
      <c r="D184" s="10" t="str">
        <f t="shared" ref="D184:O184" si="124">IF(D183&lt;=0,"",D183/$P183%)</f>
        <v/>
      </c>
      <c r="E184" s="10" t="str">
        <f t="shared" si="124"/>
        <v/>
      </c>
      <c r="F184" s="10" t="str">
        <f t="shared" si="124"/>
        <v/>
      </c>
      <c r="G184" s="10" t="str">
        <f t="shared" si="124"/>
        <v/>
      </c>
      <c r="H184" s="10" t="str">
        <f t="shared" si="124"/>
        <v/>
      </c>
      <c r="I184" s="10" t="str">
        <f t="shared" si="124"/>
        <v/>
      </c>
      <c r="J184" s="10" t="str">
        <f t="shared" si="124"/>
        <v/>
      </c>
      <c r="K184" s="10" t="str">
        <f t="shared" si="124"/>
        <v/>
      </c>
      <c r="L184" s="10" t="str">
        <f t="shared" si="124"/>
        <v/>
      </c>
      <c r="M184" s="10" t="str">
        <f t="shared" si="124"/>
        <v/>
      </c>
      <c r="N184" s="10" t="str">
        <f t="shared" si="124"/>
        <v/>
      </c>
      <c r="O184" s="10" t="str">
        <f t="shared" si="124"/>
        <v/>
      </c>
      <c r="P184" s="16">
        <f t="shared" si="104"/>
        <v>0</v>
      </c>
    </row>
    <row r="185" spans="1:16" ht="16.05" customHeight="1" x14ac:dyDescent="0.2">
      <c r="A185" s="46"/>
      <c r="B185" s="36"/>
      <c r="C185" s="37" t="s">
        <v>24</v>
      </c>
      <c r="D185" s="9">
        <f>SUM(D183,D181)</f>
        <v>0</v>
      </c>
      <c r="E185" s="9">
        <f t="shared" ref="E185:O185" si="125">SUM(E183,E181)</f>
        <v>0</v>
      </c>
      <c r="F185" s="9">
        <f t="shared" si="125"/>
        <v>0</v>
      </c>
      <c r="G185" s="9">
        <f t="shared" si="125"/>
        <v>0</v>
      </c>
      <c r="H185" s="9">
        <f t="shared" si="125"/>
        <v>0</v>
      </c>
      <c r="I185" s="9">
        <f t="shared" si="125"/>
        <v>0</v>
      </c>
      <c r="J185" s="9">
        <f t="shared" si="125"/>
        <v>0</v>
      </c>
      <c r="K185" s="9">
        <f t="shared" si="125"/>
        <v>0</v>
      </c>
      <c r="L185" s="9">
        <f t="shared" si="125"/>
        <v>0</v>
      </c>
      <c r="M185" s="9">
        <f t="shared" si="125"/>
        <v>0</v>
      </c>
      <c r="N185" s="9">
        <f t="shared" si="125"/>
        <v>0</v>
      </c>
      <c r="O185" s="9">
        <f t="shared" si="125"/>
        <v>0</v>
      </c>
      <c r="P185" s="16">
        <f t="shared" si="104"/>
        <v>0</v>
      </c>
    </row>
    <row r="186" spans="1:16" ht="16.05" customHeight="1" x14ac:dyDescent="0.2">
      <c r="A186" s="46"/>
      <c r="B186" s="40"/>
      <c r="C186" s="38" t="s">
        <v>22</v>
      </c>
      <c r="D186" s="10" t="str">
        <f t="shared" ref="D186:O186" si="126">IF(D185&lt;=0,"",D185/$P185%)</f>
        <v/>
      </c>
      <c r="E186" s="10" t="str">
        <f t="shared" si="126"/>
        <v/>
      </c>
      <c r="F186" s="10" t="str">
        <f t="shared" si="126"/>
        <v/>
      </c>
      <c r="G186" s="10" t="str">
        <f t="shared" si="126"/>
        <v/>
      </c>
      <c r="H186" s="10" t="str">
        <f t="shared" si="126"/>
        <v/>
      </c>
      <c r="I186" s="10" t="str">
        <f t="shared" si="126"/>
        <v/>
      </c>
      <c r="J186" s="10" t="str">
        <f t="shared" si="126"/>
        <v/>
      </c>
      <c r="K186" s="10" t="str">
        <f t="shared" si="126"/>
        <v/>
      </c>
      <c r="L186" s="10" t="str">
        <f t="shared" si="126"/>
        <v/>
      </c>
      <c r="M186" s="10" t="str">
        <f t="shared" si="126"/>
        <v/>
      </c>
      <c r="N186" s="10" t="str">
        <f t="shared" si="126"/>
        <v/>
      </c>
      <c r="O186" s="10" t="str">
        <f t="shared" si="126"/>
        <v/>
      </c>
      <c r="P186" s="16">
        <f t="shared" si="104"/>
        <v>0</v>
      </c>
    </row>
    <row r="187" spans="1:16" ht="16.05" customHeight="1" x14ac:dyDescent="0.2">
      <c r="A187" s="46"/>
      <c r="B187" s="36" t="s">
        <v>54</v>
      </c>
      <c r="C187" s="37" t="s">
        <v>21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16">
        <f t="shared" si="104"/>
        <v>0</v>
      </c>
    </row>
    <row r="188" spans="1:16" ht="16.05" customHeight="1" x14ac:dyDescent="0.2">
      <c r="A188" s="46"/>
      <c r="B188" s="36"/>
      <c r="C188" s="38" t="s">
        <v>22</v>
      </c>
      <c r="D188" s="10" t="str">
        <f t="shared" ref="D188:O188" si="127">IF(D187&lt;=0,"",D187/$P187%)</f>
        <v/>
      </c>
      <c r="E188" s="10" t="str">
        <f t="shared" si="127"/>
        <v/>
      </c>
      <c r="F188" s="10" t="str">
        <f t="shared" si="127"/>
        <v/>
      </c>
      <c r="G188" s="10" t="str">
        <f t="shared" si="127"/>
        <v/>
      </c>
      <c r="H188" s="10" t="str">
        <f t="shared" si="127"/>
        <v/>
      </c>
      <c r="I188" s="10" t="str">
        <f t="shared" si="127"/>
        <v/>
      </c>
      <c r="J188" s="10" t="str">
        <f t="shared" si="127"/>
        <v/>
      </c>
      <c r="K188" s="10" t="str">
        <f t="shared" si="127"/>
        <v/>
      </c>
      <c r="L188" s="10" t="str">
        <f t="shared" si="127"/>
        <v/>
      </c>
      <c r="M188" s="10" t="str">
        <f t="shared" si="127"/>
        <v/>
      </c>
      <c r="N188" s="10" t="str">
        <f t="shared" si="127"/>
        <v/>
      </c>
      <c r="O188" s="10" t="str">
        <f t="shared" si="127"/>
        <v/>
      </c>
      <c r="P188" s="16">
        <f t="shared" si="104"/>
        <v>0</v>
      </c>
    </row>
    <row r="189" spans="1:16" ht="16.05" customHeight="1" x14ac:dyDescent="0.2">
      <c r="A189" s="46"/>
      <c r="B189" s="36"/>
      <c r="C189" s="37" t="s">
        <v>23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16">
        <f t="shared" si="104"/>
        <v>0</v>
      </c>
    </row>
    <row r="190" spans="1:16" ht="16.05" customHeight="1" x14ac:dyDescent="0.2">
      <c r="A190" s="46"/>
      <c r="B190" s="36"/>
      <c r="C190" s="38" t="s">
        <v>22</v>
      </c>
      <c r="D190" s="10" t="str">
        <f t="shared" ref="D190:O190" si="128">IF(D189&lt;=0,"",D189/$P189%)</f>
        <v/>
      </c>
      <c r="E190" s="10" t="str">
        <f t="shared" si="128"/>
        <v/>
      </c>
      <c r="F190" s="10" t="str">
        <f t="shared" si="128"/>
        <v/>
      </c>
      <c r="G190" s="10" t="str">
        <f t="shared" si="128"/>
        <v/>
      </c>
      <c r="H190" s="10" t="str">
        <f t="shared" si="128"/>
        <v/>
      </c>
      <c r="I190" s="10" t="str">
        <f t="shared" si="128"/>
        <v/>
      </c>
      <c r="J190" s="10" t="str">
        <f t="shared" si="128"/>
        <v/>
      </c>
      <c r="K190" s="10" t="str">
        <f t="shared" si="128"/>
        <v/>
      </c>
      <c r="L190" s="10" t="str">
        <f t="shared" si="128"/>
        <v/>
      </c>
      <c r="M190" s="10" t="str">
        <f t="shared" si="128"/>
        <v/>
      </c>
      <c r="N190" s="10" t="str">
        <f t="shared" si="128"/>
        <v/>
      </c>
      <c r="O190" s="10" t="str">
        <f t="shared" si="128"/>
        <v/>
      </c>
      <c r="P190" s="16">
        <f t="shared" si="104"/>
        <v>0</v>
      </c>
    </row>
    <row r="191" spans="1:16" ht="16.05" customHeight="1" x14ac:dyDescent="0.2">
      <c r="A191" s="46"/>
      <c r="B191" s="36"/>
      <c r="C191" s="37" t="s">
        <v>24</v>
      </c>
      <c r="D191" s="9">
        <f>SUM(D189,D187)</f>
        <v>0</v>
      </c>
      <c r="E191" s="9">
        <f t="shared" ref="E191:O191" si="129">SUM(E189,E187)</f>
        <v>0</v>
      </c>
      <c r="F191" s="9">
        <f t="shared" si="129"/>
        <v>0</v>
      </c>
      <c r="G191" s="9">
        <f t="shared" si="129"/>
        <v>0</v>
      </c>
      <c r="H191" s="9">
        <f t="shared" si="129"/>
        <v>0</v>
      </c>
      <c r="I191" s="9">
        <f t="shared" si="129"/>
        <v>0</v>
      </c>
      <c r="J191" s="9">
        <f t="shared" si="129"/>
        <v>0</v>
      </c>
      <c r="K191" s="9">
        <f t="shared" si="129"/>
        <v>0</v>
      </c>
      <c r="L191" s="9">
        <f t="shared" si="129"/>
        <v>0</v>
      </c>
      <c r="M191" s="9">
        <f t="shared" si="129"/>
        <v>0</v>
      </c>
      <c r="N191" s="9">
        <f t="shared" si="129"/>
        <v>0</v>
      </c>
      <c r="O191" s="9">
        <f t="shared" si="129"/>
        <v>0</v>
      </c>
      <c r="P191" s="16">
        <f t="shared" si="104"/>
        <v>0</v>
      </c>
    </row>
    <row r="192" spans="1:16" ht="16.05" customHeight="1" x14ac:dyDescent="0.2">
      <c r="A192" s="46"/>
      <c r="B192" s="40"/>
      <c r="C192" s="38" t="s">
        <v>22</v>
      </c>
      <c r="D192" s="10" t="str">
        <f t="shared" ref="D192:O192" si="130">IF(D191&lt;=0,"",D191/$P191%)</f>
        <v/>
      </c>
      <c r="E192" s="10" t="str">
        <f t="shared" si="130"/>
        <v/>
      </c>
      <c r="F192" s="10" t="str">
        <f t="shared" si="130"/>
        <v/>
      </c>
      <c r="G192" s="10" t="str">
        <f t="shared" si="130"/>
        <v/>
      </c>
      <c r="H192" s="10" t="str">
        <f t="shared" si="130"/>
        <v/>
      </c>
      <c r="I192" s="10" t="str">
        <f t="shared" si="130"/>
        <v/>
      </c>
      <c r="J192" s="10" t="str">
        <f t="shared" si="130"/>
        <v/>
      </c>
      <c r="K192" s="10" t="str">
        <f t="shared" si="130"/>
        <v/>
      </c>
      <c r="L192" s="10" t="str">
        <f t="shared" si="130"/>
        <v/>
      </c>
      <c r="M192" s="10" t="str">
        <f t="shared" si="130"/>
        <v/>
      </c>
      <c r="N192" s="10" t="str">
        <f t="shared" si="130"/>
        <v/>
      </c>
      <c r="O192" s="10" t="str">
        <f t="shared" si="130"/>
        <v/>
      </c>
      <c r="P192" s="16">
        <f t="shared" si="104"/>
        <v>0</v>
      </c>
    </row>
    <row r="193" spans="1:16" ht="16.05" customHeight="1" x14ac:dyDescent="0.2">
      <c r="A193" s="46"/>
      <c r="B193" s="36" t="s">
        <v>55</v>
      </c>
      <c r="C193" s="37" t="s">
        <v>21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16">
        <f t="shared" si="104"/>
        <v>0</v>
      </c>
    </row>
    <row r="194" spans="1:16" ht="16.05" customHeight="1" x14ac:dyDescent="0.2">
      <c r="A194" s="46"/>
      <c r="B194" s="36"/>
      <c r="C194" s="38" t="s">
        <v>22</v>
      </c>
      <c r="D194" s="10" t="str">
        <f t="shared" ref="D194:O194" si="131">IF(D193&lt;=0,"",D193/$P193%)</f>
        <v/>
      </c>
      <c r="E194" s="10" t="str">
        <f t="shared" si="131"/>
        <v/>
      </c>
      <c r="F194" s="10" t="str">
        <f t="shared" si="131"/>
        <v/>
      </c>
      <c r="G194" s="10" t="str">
        <f t="shared" si="131"/>
        <v/>
      </c>
      <c r="H194" s="10" t="str">
        <f t="shared" si="131"/>
        <v/>
      </c>
      <c r="I194" s="10" t="str">
        <f t="shared" si="131"/>
        <v/>
      </c>
      <c r="J194" s="10" t="str">
        <f t="shared" si="131"/>
        <v/>
      </c>
      <c r="K194" s="10" t="str">
        <f t="shared" si="131"/>
        <v/>
      </c>
      <c r="L194" s="10" t="str">
        <f t="shared" si="131"/>
        <v/>
      </c>
      <c r="M194" s="10" t="str">
        <f t="shared" si="131"/>
        <v/>
      </c>
      <c r="N194" s="10" t="str">
        <f t="shared" si="131"/>
        <v/>
      </c>
      <c r="O194" s="10" t="str">
        <f t="shared" si="131"/>
        <v/>
      </c>
      <c r="P194" s="16">
        <f t="shared" si="104"/>
        <v>0</v>
      </c>
    </row>
    <row r="195" spans="1:16" ht="16.05" customHeight="1" x14ac:dyDescent="0.2">
      <c r="A195" s="46"/>
      <c r="B195" s="36"/>
      <c r="C195" s="37" t="s">
        <v>23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16">
        <f t="shared" si="104"/>
        <v>0</v>
      </c>
    </row>
    <row r="196" spans="1:16" ht="16.05" customHeight="1" x14ac:dyDescent="0.2">
      <c r="A196" s="46"/>
      <c r="B196" s="36"/>
      <c r="C196" s="38" t="s">
        <v>22</v>
      </c>
      <c r="D196" s="10" t="str">
        <f t="shared" ref="D196:O196" si="132">IF(D195&lt;=0,"",D195/$P195%)</f>
        <v/>
      </c>
      <c r="E196" s="10" t="str">
        <f t="shared" si="132"/>
        <v/>
      </c>
      <c r="F196" s="10" t="str">
        <f t="shared" si="132"/>
        <v/>
      </c>
      <c r="G196" s="10" t="str">
        <f t="shared" si="132"/>
        <v/>
      </c>
      <c r="H196" s="10" t="str">
        <f t="shared" si="132"/>
        <v/>
      </c>
      <c r="I196" s="10" t="str">
        <f t="shared" si="132"/>
        <v/>
      </c>
      <c r="J196" s="10" t="str">
        <f t="shared" si="132"/>
        <v/>
      </c>
      <c r="K196" s="10" t="str">
        <f t="shared" si="132"/>
        <v/>
      </c>
      <c r="L196" s="10" t="str">
        <f t="shared" si="132"/>
        <v/>
      </c>
      <c r="M196" s="10" t="str">
        <f t="shared" si="132"/>
        <v/>
      </c>
      <c r="N196" s="10" t="str">
        <f t="shared" si="132"/>
        <v/>
      </c>
      <c r="O196" s="10" t="str">
        <f t="shared" si="132"/>
        <v/>
      </c>
      <c r="P196" s="16">
        <f t="shared" si="104"/>
        <v>0</v>
      </c>
    </row>
    <row r="197" spans="1:16" ht="16.05" customHeight="1" x14ac:dyDescent="0.2">
      <c r="A197" s="46"/>
      <c r="B197" s="36"/>
      <c r="C197" s="37" t="s">
        <v>24</v>
      </c>
      <c r="D197" s="9">
        <f>SUM(D195,D193)</f>
        <v>0</v>
      </c>
      <c r="E197" s="9">
        <f t="shared" ref="E197:O197" si="133">SUM(E195,E193)</f>
        <v>0</v>
      </c>
      <c r="F197" s="9">
        <f t="shared" si="133"/>
        <v>0</v>
      </c>
      <c r="G197" s="9">
        <f t="shared" si="133"/>
        <v>0</v>
      </c>
      <c r="H197" s="9">
        <f t="shared" si="133"/>
        <v>0</v>
      </c>
      <c r="I197" s="9">
        <f t="shared" si="133"/>
        <v>0</v>
      </c>
      <c r="J197" s="9">
        <f t="shared" si="133"/>
        <v>0</v>
      </c>
      <c r="K197" s="9">
        <f t="shared" si="133"/>
        <v>0</v>
      </c>
      <c r="L197" s="9">
        <f t="shared" si="133"/>
        <v>0</v>
      </c>
      <c r="M197" s="9">
        <f t="shared" si="133"/>
        <v>0</v>
      </c>
      <c r="N197" s="9">
        <f t="shared" si="133"/>
        <v>0</v>
      </c>
      <c r="O197" s="9">
        <f t="shared" si="133"/>
        <v>0</v>
      </c>
      <c r="P197" s="16">
        <f t="shared" si="104"/>
        <v>0</v>
      </c>
    </row>
    <row r="198" spans="1:16" ht="16.05" customHeight="1" x14ac:dyDescent="0.2">
      <c r="A198" s="46"/>
      <c r="B198" s="40"/>
      <c r="C198" s="38" t="s">
        <v>22</v>
      </c>
      <c r="D198" s="10" t="str">
        <f t="shared" ref="D198:O198" si="134">IF(D197&lt;=0,"",D197/$P197%)</f>
        <v/>
      </c>
      <c r="E198" s="10" t="str">
        <f t="shared" si="134"/>
        <v/>
      </c>
      <c r="F198" s="10" t="str">
        <f t="shared" si="134"/>
        <v/>
      </c>
      <c r="G198" s="10" t="str">
        <f t="shared" si="134"/>
        <v/>
      </c>
      <c r="H198" s="10" t="str">
        <f t="shared" si="134"/>
        <v/>
      </c>
      <c r="I198" s="10" t="str">
        <f t="shared" si="134"/>
        <v/>
      </c>
      <c r="J198" s="10" t="str">
        <f t="shared" si="134"/>
        <v/>
      </c>
      <c r="K198" s="10" t="str">
        <f t="shared" si="134"/>
        <v/>
      </c>
      <c r="L198" s="10" t="str">
        <f t="shared" si="134"/>
        <v/>
      </c>
      <c r="M198" s="10" t="str">
        <f t="shared" si="134"/>
        <v/>
      </c>
      <c r="N198" s="10" t="str">
        <f t="shared" si="134"/>
        <v/>
      </c>
      <c r="O198" s="10" t="str">
        <f t="shared" si="134"/>
        <v/>
      </c>
      <c r="P198" s="16">
        <f t="shared" si="104"/>
        <v>0</v>
      </c>
    </row>
    <row r="199" spans="1:16" ht="16.05" customHeight="1" x14ac:dyDescent="0.2">
      <c r="A199" s="46"/>
      <c r="B199" s="36" t="s">
        <v>56</v>
      </c>
      <c r="C199" s="37" t="s">
        <v>21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16">
        <f t="shared" si="104"/>
        <v>0</v>
      </c>
    </row>
    <row r="200" spans="1:16" ht="16.05" customHeight="1" x14ac:dyDescent="0.2">
      <c r="A200" s="46"/>
      <c r="B200" s="36"/>
      <c r="C200" s="38" t="s">
        <v>22</v>
      </c>
      <c r="D200" s="10" t="str">
        <f t="shared" ref="D200:O200" si="135">IF(D199&lt;=0,"",D199/$P199%)</f>
        <v/>
      </c>
      <c r="E200" s="10" t="str">
        <f t="shared" si="135"/>
        <v/>
      </c>
      <c r="F200" s="10" t="str">
        <f t="shared" si="135"/>
        <v/>
      </c>
      <c r="G200" s="10" t="str">
        <f t="shared" si="135"/>
        <v/>
      </c>
      <c r="H200" s="10" t="str">
        <f t="shared" si="135"/>
        <v/>
      </c>
      <c r="I200" s="10" t="str">
        <f t="shared" si="135"/>
        <v/>
      </c>
      <c r="J200" s="10" t="str">
        <f t="shared" si="135"/>
        <v/>
      </c>
      <c r="K200" s="10" t="str">
        <f t="shared" si="135"/>
        <v/>
      </c>
      <c r="L200" s="10" t="str">
        <f t="shared" si="135"/>
        <v/>
      </c>
      <c r="M200" s="10" t="str">
        <f t="shared" si="135"/>
        <v/>
      </c>
      <c r="N200" s="10" t="str">
        <f t="shared" si="135"/>
        <v/>
      </c>
      <c r="O200" s="10" t="str">
        <f t="shared" si="135"/>
        <v/>
      </c>
      <c r="P200" s="16">
        <f t="shared" si="104"/>
        <v>0</v>
      </c>
    </row>
    <row r="201" spans="1:16" ht="16.05" customHeight="1" x14ac:dyDescent="0.2">
      <c r="A201" s="46"/>
      <c r="B201" s="36"/>
      <c r="C201" s="37" t="s">
        <v>23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16">
        <f t="shared" si="104"/>
        <v>0</v>
      </c>
    </row>
    <row r="202" spans="1:16" ht="16.05" customHeight="1" x14ac:dyDescent="0.2">
      <c r="A202" s="46"/>
      <c r="B202" s="36"/>
      <c r="C202" s="38" t="s">
        <v>22</v>
      </c>
      <c r="D202" s="10" t="str">
        <f t="shared" ref="D202:O202" si="136">IF(D201&lt;=0,"",D201/$P201%)</f>
        <v/>
      </c>
      <c r="E202" s="10" t="str">
        <f t="shared" si="136"/>
        <v/>
      </c>
      <c r="F202" s="10" t="str">
        <f t="shared" si="136"/>
        <v/>
      </c>
      <c r="G202" s="10" t="str">
        <f t="shared" si="136"/>
        <v/>
      </c>
      <c r="H202" s="10" t="str">
        <f t="shared" si="136"/>
        <v/>
      </c>
      <c r="I202" s="10" t="str">
        <f t="shared" si="136"/>
        <v/>
      </c>
      <c r="J202" s="10" t="str">
        <f t="shared" si="136"/>
        <v/>
      </c>
      <c r="K202" s="10" t="str">
        <f t="shared" si="136"/>
        <v/>
      </c>
      <c r="L202" s="10" t="str">
        <f t="shared" si="136"/>
        <v/>
      </c>
      <c r="M202" s="10" t="str">
        <f t="shared" si="136"/>
        <v/>
      </c>
      <c r="N202" s="10" t="str">
        <f t="shared" si="136"/>
        <v/>
      </c>
      <c r="O202" s="10" t="str">
        <f t="shared" si="136"/>
        <v/>
      </c>
      <c r="P202" s="16">
        <f t="shared" si="104"/>
        <v>0</v>
      </c>
    </row>
    <row r="203" spans="1:16" ht="16.05" customHeight="1" x14ac:dyDescent="0.2">
      <c r="A203" s="46"/>
      <c r="B203" s="36"/>
      <c r="C203" s="37" t="s">
        <v>24</v>
      </c>
      <c r="D203" s="9">
        <f>SUM(D201,D199)</f>
        <v>0</v>
      </c>
      <c r="E203" s="9">
        <f t="shared" ref="E203:O203" si="137">SUM(E201,E199)</f>
        <v>0</v>
      </c>
      <c r="F203" s="9">
        <f t="shared" si="137"/>
        <v>0</v>
      </c>
      <c r="G203" s="9">
        <f t="shared" si="137"/>
        <v>0</v>
      </c>
      <c r="H203" s="9">
        <f t="shared" si="137"/>
        <v>0</v>
      </c>
      <c r="I203" s="9">
        <f t="shared" si="137"/>
        <v>0</v>
      </c>
      <c r="J203" s="9">
        <f t="shared" si="137"/>
        <v>0</v>
      </c>
      <c r="K203" s="9">
        <f t="shared" si="137"/>
        <v>0</v>
      </c>
      <c r="L203" s="9">
        <f t="shared" si="137"/>
        <v>0</v>
      </c>
      <c r="M203" s="9">
        <f t="shared" si="137"/>
        <v>0</v>
      </c>
      <c r="N203" s="9">
        <f t="shared" si="137"/>
        <v>0</v>
      </c>
      <c r="O203" s="9">
        <f t="shared" si="137"/>
        <v>0</v>
      </c>
      <c r="P203" s="16">
        <f t="shared" si="104"/>
        <v>0</v>
      </c>
    </row>
    <row r="204" spans="1:16" ht="16.05" customHeight="1" x14ac:dyDescent="0.2">
      <c r="A204" s="46"/>
      <c r="B204" s="40"/>
      <c r="C204" s="38" t="s">
        <v>22</v>
      </c>
      <c r="D204" s="10" t="str">
        <f t="shared" ref="D204:O204" si="138">IF(D203&lt;=0,"",D203/$P203%)</f>
        <v/>
      </c>
      <c r="E204" s="10" t="str">
        <f t="shared" si="138"/>
        <v/>
      </c>
      <c r="F204" s="10" t="str">
        <f t="shared" si="138"/>
        <v/>
      </c>
      <c r="G204" s="10" t="str">
        <f t="shared" si="138"/>
        <v/>
      </c>
      <c r="H204" s="10" t="str">
        <f t="shared" si="138"/>
        <v/>
      </c>
      <c r="I204" s="10" t="str">
        <f t="shared" si="138"/>
        <v/>
      </c>
      <c r="J204" s="10" t="str">
        <f t="shared" si="138"/>
        <v/>
      </c>
      <c r="K204" s="10" t="str">
        <f t="shared" si="138"/>
        <v/>
      </c>
      <c r="L204" s="10" t="str">
        <f t="shared" si="138"/>
        <v/>
      </c>
      <c r="M204" s="10" t="str">
        <f t="shared" si="138"/>
        <v/>
      </c>
      <c r="N204" s="10" t="str">
        <f t="shared" si="138"/>
        <v/>
      </c>
      <c r="O204" s="10" t="str">
        <f t="shared" si="138"/>
        <v/>
      </c>
      <c r="P204" s="16">
        <f t="shared" si="104"/>
        <v>0</v>
      </c>
    </row>
    <row r="205" spans="1:16" ht="16.05" customHeight="1" x14ac:dyDescent="0.2">
      <c r="A205" s="46"/>
      <c r="B205" s="36" t="s">
        <v>57</v>
      </c>
      <c r="C205" s="37" t="s">
        <v>21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0.4</v>
      </c>
      <c r="O205" s="8">
        <v>0.3</v>
      </c>
      <c r="P205" s="16">
        <f t="shared" si="104"/>
        <v>0.7</v>
      </c>
    </row>
    <row r="206" spans="1:16" ht="16.05" customHeight="1" x14ac:dyDescent="0.2">
      <c r="A206" s="46"/>
      <c r="B206" s="36"/>
      <c r="C206" s="38" t="s">
        <v>22</v>
      </c>
      <c r="D206" s="10" t="str">
        <f t="shared" ref="D206:O206" si="139">IF(D205&lt;=0,"",D205/$P205%)</f>
        <v/>
      </c>
      <c r="E206" s="10" t="str">
        <f t="shared" si="139"/>
        <v/>
      </c>
      <c r="F206" s="10" t="str">
        <f t="shared" si="139"/>
        <v/>
      </c>
      <c r="G206" s="10" t="str">
        <f t="shared" si="139"/>
        <v/>
      </c>
      <c r="H206" s="10" t="str">
        <f t="shared" si="139"/>
        <v/>
      </c>
      <c r="I206" s="10" t="str">
        <f t="shared" si="139"/>
        <v/>
      </c>
      <c r="J206" s="10" t="str">
        <f t="shared" si="139"/>
        <v/>
      </c>
      <c r="K206" s="10" t="str">
        <f t="shared" si="139"/>
        <v/>
      </c>
      <c r="L206" s="10" t="str">
        <f t="shared" si="139"/>
        <v/>
      </c>
      <c r="M206" s="10" t="str">
        <f t="shared" si="139"/>
        <v/>
      </c>
      <c r="N206" s="10">
        <f t="shared" si="139"/>
        <v>57.142857142857153</v>
      </c>
      <c r="O206" s="10">
        <f t="shared" si="139"/>
        <v>42.857142857142861</v>
      </c>
      <c r="P206" s="16">
        <f t="shared" si="104"/>
        <v>100.00000000000001</v>
      </c>
    </row>
    <row r="207" spans="1:16" ht="16.05" customHeight="1" x14ac:dyDescent="0.2">
      <c r="A207" s="46"/>
      <c r="B207" s="36"/>
      <c r="C207" s="37" t="s">
        <v>23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16">
        <f t="shared" si="104"/>
        <v>0</v>
      </c>
    </row>
    <row r="208" spans="1:16" ht="16.05" customHeight="1" x14ac:dyDescent="0.2">
      <c r="A208" s="46"/>
      <c r="B208" s="36"/>
      <c r="C208" s="38" t="s">
        <v>22</v>
      </c>
      <c r="D208" s="10" t="str">
        <f t="shared" ref="D208:O208" si="140">IF(D207&lt;=0,"",D207/$P207%)</f>
        <v/>
      </c>
      <c r="E208" s="10" t="str">
        <f t="shared" si="140"/>
        <v/>
      </c>
      <c r="F208" s="10" t="str">
        <f t="shared" si="140"/>
        <v/>
      </c>
      <c r="G208" s="10" t="str">
        <f t="shared" si="140"/>
        <v/>
      </c>
      <c r="H208" s="10" t="str">
        <f t="shared" si="140"/>
        <v/>
      </c>
      <c r="I208" s="10" t="str">
        <f t="shared" si="140"/>
        <v/>
      </c>
      <c r="J208" s="10" t="str">
        <f t="shared" si="140"/>
        <v/>
      </c>
      <c r="K208" s="10" t="str">
        <f t="shared" si="140"/>
        <v/>
      </c>
      <c r="L208" s="10" t="str">
        <f t="shared" si="140"/>
        <v/>
      </c>
      <c r="M208" s="10" t="str">
        <f t="shared" si="140"/>
        <v/>
      </c>
      <c r="N208" s="10" t="str">
        <f t="shared" si="140"/>
        <v/>
      </c>
      <c r="O208" s="10" t="str">
        <f t="shared" si="140"/>
        <v/>
      </c>
      <c r="P208" s="16">
        <f t="shared" si="104"/>
        <v>0</v>
      </c>
    </row>
    <row r="209" spans="1:16" ht="16.05" customHeight="1" x14ac:dyDescent="0.2">
      <c r="A209" s="46"/>
      <c r="B209" s="36"/>
      <c r="C209" s="37" t="s">
        <v>24</v>
      </c>
      <c r="D209" s="9">
        <f>SUM(D207,D205)</f>
        <v>0</v>
      </c>
      <c r="E209" s="9">
        <f t="shared" ref="E209:O209" si="141">SUM(E207,E205)</f>
        <v>0</v>
      </c>
      <c r="F209" s="9">
        <f t="shared" si="141"/>
        <v>0</v>
      </c>
      <c r="G209" s="9">
        <f t="shared" si="141"/>
        <v>0</v>
      </c>
      <c r="H209" s="9">
        <f t="shared" si="141"/>
        <v>0</v>
      </c>
      <c r="I209" s="9">
        <f t="shared" si="141"/>
        <v>0</v>
      </c>
      <c r="J209" s="9">
        <f t="shared" si="141"/>
        <v>0</v>
      </c>
      <c r="K209" s="9">
        <f t="shared" si="141"/>
        <v>0</v>
      </c>
      <c r="L209" s="9">
        <f t="shared" si="141"/>
        <v>0</v>
      </c>
      <c r="M209" s="9">
        <f t="shared" si="141"/>
        <v>0</v>
      </c>
      <c r="N209" s="9">
        <f t="shared" si="141"/>
        <v>0.4</v>
      </c>
      <c r="O209" s="9">
        <f t="shared" si="141"/>
        <v>0.3</v>
      </c>
      <c r="P209" s="16">
        <f t="shared" si="104"/>
        <v>0.7</v>
      </c>
    </row>
    <row r="210" spans="1:16" ht="16.05" customHeight="1" x14ac:dyDescent="0.2">
      <c r="A210" s="46"/>
      <c r="B210" s="40"/>
      <c r="C210" s="38" t="s">
        <v>22</v>
      </c>
      <c r="D210" s="10" t="str">
        <f t="shared" ref="D210:O210" si="142">IF(D209&lt;=0,"",D209/$P209%)</f>
        <v/>
      </c>
      <c r="E210" s="10" t="str">
        <f t="shared" si="142"/>
        <v/>
      </c>
      <c r="F210" s="10" t="str">
        <f t="shared" si="142"/>
        <v/>
      </c>
      <c r="G210" s="10" t="str">
        <f t="shared" si="142"/>
        <v/>
      </c>
      <c r="H210" s="10" t="str">
        <f t="shared" si="142"/>
        <v/>
      </c>
      <c r="I210" s="10" t="str">
        <f t="shared" si="142"/>
        <v/>
      </c>
      <c r="J210" s="10" t="str">
        <f t="shared" si="142"/>
        <v/>
      </c>
      <c r="K210" s="10" t="str">
        <f t="shared" si="142"/>
        <v/>
      </c>
      <c r="L210" s="10" t="str">
        <f t="shared" si="142"/>
        <v/>
      </c>
      <c r="M210" s="10" t="str">
        <f t="shared" si="142"/>
        <v/>
      </c>
      <c r="N210" s="10">
        <f t="shared" si="142"/>
        <v>57.142857142857153</v>
      </c>
      <c r="O210" s="10">
        <f t="shared" si="142"/>
        <v>42.857142857142861</v>
      </c>
      <c r="P210" s="16">
        <f t="shared" si="104"/>
        <v>100.00000000000001</v>
      </c>
    </row>
    <row r="211" spans="1:16" ht="16.05" customHeight="1" x14ac:dyDescent="0.2">
      <c r="A211" s="46"/>
      <c r="B211" s="36" t="s">
        <v>58</v>
      </c>
      <c r="C211" s="37" t="s">
        <v>21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16">
        <f t="shared" si="104"/>
        <v>0</v>
      </c>
    </row>
    <row r="212" spans="1:16" ht="16.05" customHeight="1" x14ac:dyDescent="0.2">
      <c r="A212" s="46"/>
      <c r="B212" s="36"/>
      <c r="C212" s="38" t="s">
        <v>22</v>
      </c>
      <c r="D212" s="10" t="str">
        <f t="shared" ref="D212:O212" si="143">IF(D211&lt;=0,"",D211/$P211%)</f>
        <v/>
      </c>
      <c r="E212" s="10" t="str">
        <f t="shared" si="143"/>
        <v/>
      </c>
      <c r="F212" s="10" t="str">
        <f t="shared" si="143"/>
        <v/>
      </c>
      <c r="G212" s="10" t="str">
        <f t="shared" si="143"/>
        <v/>
      </c>
      <c r="H212" s="10" t="str">
        <f t="shared" si="143"/>
        <v/>
      </c>
      <c r="I212" s="10" t="str">
        <f t="shared" si="143"/>
        <v/>
      </c>
      <c r="J212" s="10" t="str">
        <f t="shared" si="143"/>
        <v/>
      </c>
      <c r="K212" s="10" t="str">
        <f t="shared" si="143"/>
        <v/>
      </c>
      <c r="L212" s="10" t="str">
        <f t="shared" si="143"/>
        <v/>
      </c>
      <c r="M212" s="10" t="str">
        <f t="shared" si="143"/>
        <v/>
      </c>
      <c r="N212" s="10" t="str">
        <f t="shared" si="143"/>
        <v/>
      </c>
      <c r="O212" s="10" t="str">
        <f t="shared" si="143"/>
        <v/>
      </c>
      <c r="P212" s="16">
        <f t="shared" si="104"/>
        <v>0</v>
      </c>
    </row>
    <row r="213" spans="1:16" ht="16.05" customHeight="1" x14ac:dyDescent="0.2">
      <c r="A213" s="46"/>
      <c r="B213" s="36"/>
      <c r="C213" s="37" t="s">
        <v>23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16">
        <f t="shared" si="104"/>
        <v>0</v>
      </c>
    </row>
    <row r="214" spans="1:16" ht="16.05" customHeight="1" x14ac:dyDescent="0.2">
      <c r="A214" s="46"/>
      <c r="B214" s="36"/>
      <c r="C214" s="38" t="s">
        <v>22</v>
      </c>
      <c r="D214" s="10" t="str">
        <f t="shared" ref="D214:O214" si="144">IF(D213&lt;=0,"",D213/$P213%)</f>
        <v/>
      </c>
      <c r="E214" s="10" t="str">
        <f t="shared" si="144"/>
        <v/>
      </c>
      <c r="F214" s="10" t="str">
        <f t="shared" si="144"/>
        <v/>
      </c>
      <c r="G214" s="10" t="str">
        <f t="shared" si="144"/>
        <v/>
      </c>
      <c r="H214" s="10" t="str">
        <f t="shared" si="144"/>
        <v/>
      </c>
      <c r="I214" s="10" t="str">
        <f t="shared" si="144"/>
        <v/>
      </c>
      <c r="J214" s="10" t="str">
        <f t="shared" si="144"/>
        <v/>
      </c>
      <c r="K214" s="10" t="str">
        <f t="shared" si="144"/>
        <v/>
      </c>
      <c r="L214" s="10" t="str">
        <f t="shared" si="144"/>
        <v/>
      </c>
      <c r="M214" s="10" t="str">
        <f t="shared" si="144"/>
        <v/>
      </c>
      <c r="N214" s="10" t="str">
        <f t="shared" si="144"/>
        <v/>
      </c>
      <c r="O214" s="10" t="str">
        <f t="shared" si="144"/>
        <v/>
      </c>
      <c r="P214" s="16">
        <f t="shared" si="104"/>
        <v>0</v>
      </c>
    </row>
    <row r="215" spans="1:16" ht="16.05" customHeight="1" x14ac:dyDescent="0.2">
      <c r="A215" s="46"/>
      <c r="B215" s="36"/>
      <c r="C215" s="37" t="s">
        <v>24</v>
      </c>
      <c r="D215" s="9">
        <f>SUM(D213,D211)</f>
        <v>0</v>
      </c>
      <c r="E215" s="9">
        <f t="shared" ref="E215:O215" si="145">SUM(E213,E211)</f>
        <v>0</v>
      </c>
      <c r="F215" s="9">
        <f t="shared" si="145"/>
        <v>0</v>
      </c>
      <c r="G215" s="9">
        <f t="shared" si="145"/>
        <v>0</v>
      </c>
      <c r="H215" s="9">
        <f t="shared" si="145"/>
        <v>0</v>
      </c>
      <c r="I215" s="9">
        <f t="shared" si="145"/>
        <v>0</v>
      </c>
      <c r="J215" s="9">
        <f t="shared" si="145"/>
        <v>0</v>
      </c>
      <c r="K215" s="9">
        <f t="shared" si="145"/>
        <v>0</v>
      </c>
      <c r="L215" s="9">
        <f t="shared" si="145"/>
        <v>0</v>
      </c>
      <c r="M215" s="9">
        <f t="shared" si="145"/>
        <v>0</v>
      </c>
      <c r="N215" s="9">
        <f t="shared" si="145"/>
        <v>0</v>
      </c>
      <c r="O215" s="9">
        <f t="shared" si="145"/>
        <v>0</v>
      </c>
      <c r="P215" s="16">
        <f t="shared" si="104"/>
        <v>0</v>
      </c>
    </row>
    <row r="216" spans="1:16" ht="16.05" customHeight="1" x14ac:dyDescent="0.2">
      <c r="A216" s="46"/>
      <c r="B216" s="40"/>
      <c r="C216" s="38" t="s">
        <v>22</v>
      </c>
      <c r="D216" s="10" t="str">
        <f t="shared" ref="D216:O216" si="146">IF(D215&lt;=0,"",D215/$P215%)</f>
        <v/>
      </c>
      <c r="E216" s="10" t="str">
        <f t="shared" si="146"/>
        <v/>
      </c>
      <c r="F216" s="10" t="str">
        <f t="shared" si="146"/>
        <v/>
      </c>
      <c r="G216" s="10" t="str">
        <f t="shared" si="146"/>
        <v/>
      </c>
      <c r="H216" s="10" t="str">
        <f t="shared" si="146"/>
        <v/>
      </c>
      <c r="I216" s="10" t="str">
        <f t="shared" si="146"/>
        <v/>
      </c>
      <c r="J216" s="10" t="str">
        <f t="shared" si="146"/>
        <v/>
      </c>
      <c r="K216" s="10" t="str">
        <f t="shared" si="146"/>
        <v/>
      </c>
      <c r="L216" s="10" t="str">
        <f t="shared" si="146"/>
        <v/>
      </c>
      <c r="M216" s="10" t="str">
        <f t="shared" si="146"/>
        <v/>
      </c>
      <c r="N216" s="10" t="str">
        <f t="shared" si="146"/>
        <v/>
      </c>
      <c r="O216" s="10" t="str">
        <f t="shared" si="146"/>
        <v/>
      </c>
      <c r="P216" s="16">
        <f t="shared" si="104"/>
        <v>0</v>
      </c>
    </row>
    <row r="217" spans="1:16" ht="16.05" customHeight="1" x14ac:dyDescent="0.2">
      <c r="A217" s="46"/>
      <c r="B217" s="36" t="s">
        <v>59</v>
      </c>
      <c r="C217" s="37" t="s">
        <v>21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16">
        <f t="shared" si="104"/>
        <v>0</v>
      </c>
    </row>
    <row r="218" spans="1:16" ht="16.05" customHeight="1" x14ac:dyDescent="0.2">
      <c r="A218" s="46"/>
      <c r="B218" s="36"/>
      <c r="C218" s="38" t="s">
        <v>22</v>
      </c>
      <c r="D218" s="10" t="str">
        <f t="shared" ref="D218:O218" si="147">IF(D217&lt;=0,"",D217/$P217%)</f>
        <v/>
      </c>
      <c r="E218" s="10" t="str">
        <f t="shared" si="147"/>
        <v/>
      </c>
      <c r="F218" s="10" t="str">
        <f t="shared" si="147"/>
        <v/>
      </c>
      <c r="G218" s="10" t="str">
        <f t="shared" si="147"/>
        <v/>
      </c>
      <c r="H218" s="10" t="str">
        <f t="shared" si="147"/>
        <v/>
      </c>
      <c r="I218" s="10" t="str">
        <f t="shared" si="147"/>
        <v/>
      </c>
      <c r="J218" s="10" t="str">
        <f t="shared" si="147"/>
        <v/>
      </c>
      <c r="K218" s="10" t="str">
        <f t="shared" si="147"/>
        <v/>
      </c>
      <c r="L218" s="10" t="str">
        <f t="shared" si="147"/>
        <v/>
      </c>
      <c r="M218" s="10" t="str">
        <f t="shared" si="147"/>
        <v/>
      </c>
      <c r="N218" s="10" t="str">
        <f t="shared" si="147"/>
        <v/>
      </c>
      <c r="O218" s="10" t="str">
        <f t="shared" si="147"/>
        <v/>
      </c>
      <c r="P218" s="16">
        <f t="shared" ref="P218:P223" si="148">SUM(D218:O218)</f>
        <v>0</v>
      </c>
    </row>
    <row r="219" spans="1:16" ht="16.05" customHeight="1" x14ac:dyDescent="0.2">
      <c r="A219" s="46"/>
      <c r="B219" s="36"/>
      <c r="C219" s="37" t="s">
        <v>23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16">
        <f t="shared" si="148"/>
        <v>0</v>
      </c>
    </row>
    <row r="220" spans="1:16" ht="16.05" customHeight="1" x14ac:dyDescent="0.2">
      <c r="A220" s="46"/>
      <c r="B220" s="36"/>
      <c r="C220" s="38" t="s">
        <v>22</v>
      </c>
      <c r="D220" s="10" t="str">
        <f t="shared" ref="D220:O220" si="149">IF(D219&lt;=0,"",D219/$P219%)</f>
        <v/>
      </c>
      <c r="E220" s="10" t="str">
        <f t="shared" si="149"/>
        <v/>
      </c>
      <c r="F220" s="10" t="str">
        <f t="shared" si="149"/>
        <v/>
      </c>
      <c r="G220" s="10" t="str">
        <f t="shared" si="149"/>
        <v/>
      </c>
      <c r="H220" s="10" t="str">
        <f t="shared" si="149"/>
        <v/>
      </c>
      <c r="I220" s="10" t="str">
        <f t="shared" si="149"/>
        <v/>
      </c>
      <c r="J220" s="10" t="str">
        <f t="shared" si="149"/>
        <v/>
      </c>
      <c r="K220" s="10" t="str">
        <f t="shared" si="149"/>
        <v/>
      </c>
      <c r="L220" s="10" t="str">
        <f t="shared" si="149"/>
        <v/>
      </c>
      <c r="M220" s="10" t="str">
        <f t="shared" si="149"/>
        <v/>
      </c>
      <c r="N220" s="10" t="str">
        <f t="shared" si="149"/>
        <v/>
      </c>
      <c r="O220" s="10" t="str">
        <f t="shared" si="149"/>
        <v/>
      </c>
      <c r="P220" s="16">
        <f t="shared" si="148"/>
        <v>0</v>
      </c>
    </row>
    <row r="221" spans="1:16" ht="16.05" customHeight="1" x14ac:dyDescent="0.2">
      <c r="A221" s="46"/>
      <c r="B221" s="36"/>
      <c r="C221" s="37" t="s">
        <v>24</v>
      </c>
      <c r="D221" s="9">
        <f>SUM(D219,D217)</f>
        <v>0</v>
      </c>
      <c r="E221" s="9">
        <f t="shared" ref="E221:O221" si="150">SUM(E219,E217)</f>
        <v>0</v>
      </c>
      <c r="F221" s="9">
        <f t="shared" si="150"/>
        <v>0</v>
      </c>
      <c r="G221" s="9">
        <f t="shared" si="150"/>
        <v>0</v>
      </c>
      <c r="H221" s="9">
        <f t="shared" si="150"/>
        <v>0</v>
      </c>
      <c r="I221" s="9">
        <f t="shared" si="150"/>
        <v>0</v>
      </c>
      <c r="J221" s="9">
        <f t="shared" si="150"/>
        <v>0</v>
      </c>
      <c r="K221" s="9">
        <f t="shared" si="150"/>
        <v>0</v>
      </c>
      <c r="L221" s="9">
        <f t="shared" si="150"/>
        <v>0</v>
      </c>
      <c r="M221" s="9">
        <f t="shared" si="150"/>
        <v>0</v>
      </c>
      <c r="N221" s="9">
        <f t="shared" si="150"/>
        <v>0</v>
      </c>
      <c r="O221" s="9">
        <f t="shared" si="150"/>
        <v>0</v>
      </c>
      <c r="P221" s="16">
        <f t="shared" si="148"/>
        <v>0</v>
      </c>
    </row>
    <row r="222" spans="1:16" ht="16.05" customHeight="1" x14ac:dyDescent="0.2">
      <c r="A222" s="46"/>
      <c r="B222" s="40"/>
      <c r="C222" s="38" t="s">
        <v>22</v>
      </c>
      <c r="D222" s="10" t="str">
        <f t="shared" ref="D222:O222" si="151">IF(D221&lt;=0,"",D221/$P221%)</f>
        <v/>
      </c>
      <c r="E222" s="10" t="str">
        <f t="shared" si="151"/>
        <v/>
      </c>
      <c r="F222" s="10" t="str">
        <f t="shared" si="151"/>
        <v/>
      </c>
      <c r="G222" s="10" t="str">
        <f t="shared" si="151"/>
        <v/>
      </c>
      <c r="H222" s="10" t="str">
        <f t="shared" si="151"/>
        <v/>
      </c>
      <c r="I222" s="10" t="str">
        <f t="shared" si="151"/>
        <v/>
      </c>
      <c r="J222" s="10" t="str">
        <f t="shared" si="151"/>
        <v/>
      </c>
      <c r="K222" s="10" t="str">
        <f t="shared" si="151"/>
        <v/>
      </c>
      <c r="L222" s="10" t="str">
        <f t="shared" si="151"/>
        <v/>
      </c>
      <c r="M222" s="10" t="str">
        <f t="shared" si="151"/>
        <v/>
      </c>
      <c r="N222" s="10" t="str">
        <f t="shared" si="151"/>
        <v/>
      </c>
      <c r="O222" s="10" t="str">
        <f t="shared" si="151"/>
        <v/>
      </c>
      <c r="P222" s="16">
        <f t="shared" si="148"/>
        <v>0</v>
      </c>
    </row>
    <row r="223" spans="1:16" ht="16.05" customHeight="1" x14ac:dyDescent="0.2">
      <c r="A223" s="36"/>
      <c r="B223" s="36" t="s">
        <v>60</v>
      </c>
      <c r="C223" s="37" t="s">
        <v>21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16">
        <f t="shared" si="148"/>
        <v>0</v>
      </c>
    </row>
    <row r="224" spans="1:16" ht="16.05" customHeight="1" x14ac:dyDescent="0.2">
      <c r="A224" s="36"/>
      <c r="B224" s="36"/>
      <c r="C224" s="38" t="s">
        <v>22</v>
      </c>
      <c r="D224" s="10" t="str">
        <f t="shared" ref="D224:O224" si="152">IF(D223&lt;=0,"",D223/$P223%)</f>
        <v/>
      </c>
      <c r="E224" s="10" t="str">
        <f t="shared" si="152"/>
        <v/>
      </c>
      <c r="F224" s="10" t="str">
        <f t="shared" si="152"/>
        <v/>
      </c>
      <c r="G224" s="10" t="str">
        <f t="shared" si="152"/>
        <v/>
      </c>
      <c r="H224" s="10" t="str">
        <f t="shared" si="152"/>
        <v/>
      </c>
      <c r="I224" s="10" t="str">
        <f t="shared" si="152"/>
        <v/>
      </c>
      <c r="J224" s="10" t="str">
        <f t="shared" si="152"/>
        <v/>
      </c>
      <c r="K224" s="10" t="str">
        <f t="shared" si="152"/>
        <v/>
      </c>
      <c r="L224" s="10" t="str">
        <f t="shared" si="152"/>
        <v/>
      </c>
      <c r="M224" s="10" t="str">
        <f t="shared" si="152"/>
        <v/>
      </c>
      <c r="N224" s="10" t="str">
        <f t="shared" si="152"/>
        <v/>
      </c>
      <c r="O224" s="10" t="str">
        <f t="shared" si="152"/>
        <v/>
      </c>
      <c r="P224" s="16">
        <f>SUM(D224:O224)</f>
        <v>0</v>
      </c>
    </row>
    <row r="225" spans="1:16" ht="16.05" customHeight="1" x14ac:dyDescent="0.2">
      <c r="A225" s="36"/>
      <c r="B225" s="36"/>
      <c r="C225" s="37" t="s">
        <v>23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16">
        <f>SUM(D225:O225)</f>
        <v>0</v>
      </c>
    </row>
    <row r="226" spans="1:16" ht="16.05" customHeight="1" x14ac:dyDescent="0.2">
      <c r="A226" s="36"/>
      <c r="B226" s="36"/>
      <c r="C226" s="38" t="s">
        <v>22</v>
      </c>
      <c r="D226" s="10" t="str">
        <f t="shared" ref="D226:O226" si="153">IF(D225&lt;=0,"",D225/$P225%)</f>
        <v/>
      </c>
      <c r="E226" s="10" t="str">
        <f t="shared" si="153"/>
        <v/>
      </c>
      <c r="F226" s="10" t="str">
        <f t="shared" si="153"/>
        <v/>
      </c>
      <c r="G226" s="10" t="str">
        <f t="shared" si="153"/>
        <v/>
      </c>
      <c r="H226" s="10" t="str">
        <f t="shared" si="153"/>
        <v/>
      </c>
      <c r="I226" s="10" t="str">
        <f t="shared" si="153"/>
        <v/>
      </c>
      <c r="J226" s="10" t="str">
        <f t="shared" si="153"/>
        <v/>
      </c>
      <c r="K226" s="10" t="str">
        <f t="shared" si="153"/>
        <v/>
      </c>
      <c r="L226" s="10" t="str">
        <f t="shared" si="153"/>
        <v/>
      </c>
      <c r="M226" s="10" t="str">
        <f t="shared" si="153"/>
        <v/>
      </c>
      <c r="N226" s="10" t="str">
        <f t="shared" si="153"/>
        <v/>
      </c>
      <c r="O226" s="10" t="str">
        <f t="shared" si="153"/>
        <v/>
      </c>
      <c r="P226" s="16">
        <f>SUM(D226:O226)</f>
        <v>0</v>
      </c>
    </row>
    <row r="227" spans="1:16" ht="16.05" customHeight="1" x14ac:dyDescent="0.2">
      <c r="A227" s="46"/>
      <c r="B227" s="36"/>
      <c r="C227" s="37" t="s">
        <v>24</v>
      </c>
      <c r="D227" s="9">
        <f>SUM(D225,D223)</f>
        <v>0</v>
      </c>
      <c r="E227" s="9">
        <f t="shared" ref="E227:O227" si="154">SUM(E225,E223)</f>
        <v>0</v>
      </c>
      <c r="F227" s="9">
        <f t="shared" si="154"/>
        <v>0</v>
      </c>
      <c r="G227" s="9">
        <f t="shared" si="154"/>
        <v>0</v>
      </c>
      <c r="H227" s="9">
        <f t="shared" si="154"/>
        <v>0</v>
      </c>
      <c r="I227" s="9">
        <f t="shared" si="154"/>
        <v>0</v>
      </c>
      <c r="J227" s="9">
        <f t="shared" si="154"/>
        <v>0</v>
      </c>
      <c r="K227" s="9">
        <f t="shared" si="154"/>
        <v>0</v>
      </c>
      <c r="L227" s="9">
        <f t="shared" si="154"/>
        <v>0</v>
      </c>
      <c r="M227" s="9">
        <f t="shared" si="154"/>
        <v>0</v>
      </c>
      <c r="N227" s="9">
        <f t="shared" si="154"/>
        <v>0</v>
      </c>
      <c r="O227" s="9">
        <f t="shared" si="154"/>
        <v>0</v>
      </c>
      <c r="P227" s="16">
        <f>SUM(D227:O227)</f>
        <v>0</v>
      </c>
    </row>
    <row r="228" spans="1:16" ht="16.05" customHeight="1" x14ac:dyDescent="0.2">
      <c r="A228" s="43"/>
      <c r="B228" s="40"/>
      <c r="C228" s="38" t="s">
        <v>22</v>
      </c>
      <c r="D228" s="10" t="str">
        <f t="shared" ref="D228:O228" si="155">IF(D227&lt;=0,"",D227/$P227%)</f>
        <v/>
      </c>
      <c r="E228" s="10" t="str">
        <f t="shared" si="155"/>
        <v/>
      </c>
      <c r="F228" s="10" t="str">
        <f t="shared" si="155"/>
        <v/>
      </c>
      <c r="G228" s="10" t="str">
        <f t="shared" si="155"/>
        <v/>
      </c>
      <c r="H228" s="10" t="str">
        <f t="shared" si="155"/>
        <v/>
      </c>
      <c r="I228" s="10" t="str">
        <f t="shared" si="155"/>
        <v/>
      </c>
      <c r="J228" s="10" t="str">
        <f t="shared" si="155"/>
        <v/>
      </c>
      <c r="K228" s="10" t="str">
        <f t="shared" si="155"/>
        <v/>
      </c>
      <c r="L228" s="10" t="str">
        <f t="shared" si="155"/>
        <v/>
      </c>
      <c r="M228" s="10" t="str">
        <f t="shared" si="155"/>
        <v/>
      </c>
      <c r="N228" s="10" t="str">
        <f t="shared" si="155"/>
        <v/>
      </c>
      <c r="O228" s="10" t="str">
        <f t="shared" si="155"/>
        <v/>
      </c>
      <c r="P228" s="16">
        <f>SUM(D228:O228)</f>
        <v>0</v>
      </c>
    </row>
    <row r="229" spans="1:16" ht="16.05" customHeight="1" x14ac:dyDescent="0.2">
      <c r="A229" s="36" t="s">
        <v>61</v>
      </c>
      <c r="C229" s="37" t="s">
        <v>21</v>
      </c>
      <c r="D229" s="10">
        <f>SUM(D235,D241,D247,D253,D259,D265,D271,D277,D283,D289)</f>
        <v>0</v>
      </c>
      <c r="E229" s="10">
        <f>SUM(E235,E241,E247,E253,E259,E265,E271,E277,E283,E289)</f>
        <v>0</v>
      </c>
      <c r="F229" s="10">
        <f t="shared" ref="F229:N229" si="156">SUM(F235,F241,F247,F253,F259,F265,F271,F277,F283,F289)</f>
        <v>0</v>
      </c>
      <c r="G229" s="10">
        <f t="shared" si="156"/>
        <v>0</v>
      </c>
      <c r="H229" s="10">
        <f t="shared" si="156"/>
        <v>0</v>
      </c>
      <c r="I229" s="10">
        <f t="shared" si="156"/>
        <v>0</v>
      </c>
      <c r="J229" s="10">
        <f t="shared" si="156"/>
        <v>0</v>
      </c>
      <c r="K229" s="10">
        <f t="shared" si="156"/>
        <v>0</v>
      </c>
      <c r="L229" s="10">
        <f t="shared" si="156"/>
        <v>0</v>
      </c>
      <c r="M229" s="10">
        <f t="shared" si="156"/>
        <v>0</v>
      </c>
      <c r="N229" s="10">
        <f t="shared" si="156"/>
        <v>0</v>
      </c>
      <c r="O229" s="10">
        <f>SUM(O235,O241,O247,O253,O259,O265,O271,O277,O283,O289)</f>
        <v>0</v>
      </c>
      <c r="P229" s="16">
        <f t="shared" ref="P229:P292" si="157">SUM(D229:O229)</f>
        <v>0</v>
      </c>
    </row>
    <row r="230" spans="1:16" ht="16.05" customHeight="1" x14ac:dyDescent="0.2">
      <c r="A230" s="36"/>
      <c r="C230" s="38" t="s">
        <v>22</v>
      </c>
      <c r="D230" s="10" t="str">
        <f>IF(D229&lt;=0,"",D229/$P229%)</f>
        <v/>
      </c>
      <c r="E230" s="10" t="str">
        <f>IF(E229&lt;=0,"",E229/$P229%)</f>
        <v/>
      </c>
      <c r="F230" s="10" t="str">
        <f t="shared" ref="F230:O230" si="158">IF(F229&lt;=0,"",F229/$P229%)</f>
        <v/>
      </c>
      <c r="G230" s="10" t="str">
        <f t="shared" si="158"/>
        <v/>
      </c>
      <c r="H230" s="10" t="str">
        <f t="shared" si="158"/>
        <v/>
      </c>
      <c r="I230" s="10" t="str">
        <f t="shared" si="158"/>
        <v/>
      </c>
      <c r="J230" s="10" t="str">
        <f t="shared" si="158"/>
        <v/>
      </c>
      <c r="K230" s="10" t="str">
        <f t="shared" si="158"/>
        <v/>
      </c>
      <c r="L230" s="10" t="str">
        <f t="shared" si="158"/>
        <v/>
      </c>
      <c r="M230" s="10" t="str">
        <f t="shared" si="158"/>
        <v/>
      </c>
      <c r="N230" s="10" t="str">
        <f t="shared" si="158"/>
        <v/>
      </c>
      <c r="O230" s="10" t="str">
        <f t="shared" si="158"/>
        <v/>
      </c>
      <c r="P230" s="16">
        <f t="shared" si="157"/>
        <v>0</v>
      </c>
    </row>
    <row r="231" spans="1:16" ht="16.05" customHeight="1" x14ac:dyDescent="0.2">
      <c r="A231" s="36"/>
      <c r="C231" s="37" t="s">
        <v>23</v>
      </c>
      <c r="D231" s="10">
        <f>SUM(D237,D243,D249,D255,D261,D267,D273,D279,D285,D291)</f>
        <v>0</v>
      </c>
      <c r="E231" s="10">
        <f t="shared" ref="E231:O231" si="159">SUM(E237,E243,E249,E255,E261,E267,E273,E279,E285,E291)</f>
        <v>0</v>
      </c>
      <c r="F231" s="10">
        <f t="shared" si="159"/>
        <v>0</v>
      </c>
      <c r="G231" s="10">
        <f t="shared" si="159"/>
        <v>0</v>
      </c>
      <c r="H231" s="10">
        <f t="shared" si="159"/>
        <v>0</v>
      </c>
      <c r="I231" s="10">
        <f t="shared" si="159"/>
        <v>0</v>
      </c>
      <c r="J231" s="10">
        <f t="shared" si="159"/>
        <v>0</v>
      </c>
      <c r="K231" s="10">
        <f t="shared" si="159"/>
        <v>0</v>
      </c>
      <c r="L231" s="10">
        <f t="shared" si="159"/>
        <v>0</v>
      </c>
      <c r="M231" s="10">
        <f t="shared" si="159"/>
        <v>0</v>
      </c>
      <c r="N231" s="10">
        <f t="shared" si="159"/>
        <v>0</v>
      </c>
      <c r="O231" s="10">
        <f t="shared" si="159"/>
        <v>0</v>
      </c>
      <c r="P231" s="16">
        <f t="shared" si="157"/>
        <v>0</v>
      </c>
    </row>
    <row r="232" spans="1:16" ht="16.05" customHeight="1" x14ac:dyDescent="0.2">
      <c r="A232" s="36"/>
      <c r="C232" s="38" t="s">
        <v>22</v>
      </c>
      <c r="D232" s="10" t="str">
        <f t="shared" ref="D232:O232" si="160">IF(D231&lt;=0,"",D231/$P231%)</f>
        <v/>
      </c>
      <c r="E232" s="10" t="str">
        <f t="shared" si="160"/>
        <v/>
      </c>
      <c r="F232" s="10" t="str">
        <f t="shared" si="160"/>
        <v/>
      </c>
      <c r="G232" s="10" t="str">
        <f t="shared" si="160"/>
        <v/>
      </c>
      <c r="H232" s="10" t="str">
        <f t="shared" si="160"/>
        <v/>
      </c>
      <c r="I232" s="10" t="str">
        <f t="shared" si="160"/>
        <v/>
      </c>
      <c r="J232" s="10" t="str">
        <f t="shared" si="160"/>
        <v/>
      </c>
      <c r="K232" s="10" t="str">
        <f t="shared" si="160"/>
        <v/>
      </c>
      <c r="L232" s="10" t="str">
        <f t="shared" si="160"/>
        <v/>
      </c>
      <c r="M232" s="10" t="str">
        <f t="shared" si="160"/>
        <v/>
      </c>
      <c r="N232" s="10" t="str">
        <f t="shared" si="160"/>
        <v/>
      </c>
      <c r="O232" s="10" t="str">
        <f t="shared" si="160"/>
        <v/>
      </c>
      <c r="P232" s="16">
        <f t="shared" si="157"/>
        <v>0</v>
      </c>
    </row>
    <row r="233" spans="1:16" ht="16.05" customHeight="1" x14ac:dyDescent="0.2">
      <c r="A233" s="36"/>
      <c r="C233" s="37" t="s">
        <v>24</v>
      </c>
      <c r="D233" s="10">
        <f t="shared" ref="D233:O233" si="161">SUM(D239,D245,D251,D257,D263,D269,D275,D281,D287,D293)</f>
        <v>0</v>
      </c>
      <c r="E233" s="10">
        <f t="shared" si="161"/>
        <v>0</v>
      </c>
      <c r="F233" s="10">
        <f t="shared" si="161"/>
        <v>0</v>
      </c>
      <c r="G233" s="10">
        <f t="shared" si="161"/>
        <v>0</v>
      </c>
      <c r="H233" s="10">
        <f t="shared" si="161"/>
        <v>0</v>
      </c>
      <c r="I233" s="10">
        <f t="shared" si="161"/>
        <v>0</v>
      </c>
      <c r="J233" s="10">
        <f t="shared" si="161"/>
        <v>0</v>
      </c>
      <c r="K233" s="10">
        <f t="shared" si="161"/>
        <v>0</v>
      </c>
      <c r="L233" s="10">
        <f t="shared" si="161"/>
        <v>0</v>
      </c>
      <c r="M233" s="10">
        <f t="shared" si="161"/>
        <v>0</v>
      </c>
      <c r="N233" s="10">
        <f t="shared" si="161"/>
        <v>0</v>
      </c>
      <c r="O233" s="10">
        <f t="shared" si="161"/>
        <v>0</v>
      </c>
      <c r="P233" s="16">
        <f t="shared" si="157"/>
        <v>0</v>
      </c>
    </row>
    <row r="234" spans="1:16" ht="16.05" customHeight="1" x14ac:dyDescent="0.2">
      <c r="A234" s="36"/>
      <c r="B234" s="39"/>
      <c r="C234" s="38" t="s">
        <v>22</v>
      </c>
      <c r="D234" s="10" t="str">
        <f t="shared" ref="D234:O234" si="162">IF(D233&lt;=0,"",D233/$P233%)</f>
        <v/>
      </c>
      <c r="E234" s="10" t="str">
        <f t="shared" si="162"/>
        <v/>
      </c>
      <c r="F234" s="10" t="str">
        <f t="shared" si="162"/>
        <v/>
      </c>
      <c r="G234" s="10" t="str">
        <f t="shared" si="162"/>
        <v/>
      </c>
      <c r="H234" s="10" t="str">
        <f t="shared" si="162"/>
        <v/>
      </c>
      <c r="I234" s="10" t="str">
        <f t="shared" si="162"/>
        <v/>
      </c>
      <c r="J234" s="10" t="str">
        <f t="shared" si="162"/>
        <v/>
      </c>
      <c r="K234" s="10" t="str">
        <f t="shared" si="162"/>
        <v/>
      </c>
      <c r="L234" s="10" t="str">
        <f t="shared" si="162"/>
        <v/>
      </c>
      <c r="M234" s="10" t="str">
        <f t="shared" si="162"/>
        <v/>
      </c>
      <c r="N234" s="10" t="str">
        <f t="shared" si="162"/>
        <v/>
      </c>
      <c r="O234" s="10" t="str">
        <f t="shared" si="162"/>
        <v/>
      </c>
      <c r="P234" s="16">
        <f t="shared" si="157"/>
        <v>0</v>
      </c>
    </row>
    <row r="235" spans="1:16" ht="16.05" customHeight="1" x14ac:dyDescent="0.2">
      <c r="A235" s="36"/>
      <c r="B235" s="36" t="s">
        <v>62</v>
      </c>
      <c r="C235" s="37" t="s">
        <v>21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16">
        <f t="shared" si="157"/>
        <v>0</v>
      </c>
    </row>
    <row r="236" spans="1:16" ht="16.05" customHeight="1" x14ac:dyDescent="0.2">
      <c r="A236" s="36"/>
      <c r="B236" s="36"/>
      <c r="C236" s="38" t="s">
        <v>22</v>
      </c>
      <c r="D236" s="10" t="str">
        <f t="shared" ref="D236:O236" si="163">IF(D235&lt;=0,"",D235/$P235%)</f>
        <v/>
      </c>
      <c r="E236" s="10" t="str">
        <f t="shared" si="163"/>
        <v/>
      </c>
      <c r="F236" s="10" t="str">
        <f t="shared" si="163"/>
        <v/>
      </c>
      <c r="G236" s="10" t="str">
        <f t="shared" si="163"/>
        <v/>
      </c>
      <c r="H236" s="10" t="str">
        <f t="shared" si="163"/>
        <v/>
      </c>
      <c r="I236" s="10" t="str">
        <f t="shared" si="163"/>
        <v/>
      </c>
      <c r="J236" s="10" t="str">
        <f t="shared" si="163"/>
        <v/>
      </c>
      <c r="K236" s="10" t="str">
        <f t="shared" si="163"/>
        <v/>
      </c>
      <c r="L236" s="10" t="str">
        <f t="shared" si="163"/>
        <v/>
      </c>
      <c r="M236" s="10" t="str">
        <f t="shared" si="163"/>
        <v/>
      </c>
      <c r="N236" s="10" t="str">
        <f t="shared" si="163"/>
        <v/>
      </c>
      <c r="O236" s="10" t="str">
        <f t="shared" si="163"/>
        <v/>
      </c>
      <c r="P236" s="16">
        <f t="shared" si="157"/>
        <v>0</v>
      </c>
    </row>
    <row r="237" spans="1:16" ht="16.05" customHeight="1" x14ac:dyDescent="0.2">
      <c r="A237" s="36"/>
      <c r="B237" s="36"/>
      <c r="C237" s="37" t="s">
        <v>23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16">
        <f t="shared" si="157"/>
        <v>0</v>
      </c>
    </row>
    <row r="238" spans="1:16" ht="16.05" customHeight="1" x14ac:dyDescent="0.2">
      <c r="A238" s="36"/>
      <c r="B238" s="36"/>
      <c r="C238" s="38" t="s">
        <v>22</v>
      </c>
      <c r="D238" s="10" t="str">
        <f t="shared" ref="D238:O238" si="164">IF(D237&lt;=0,"",D237/$P237%)</f>
        <v/>
      </c>
      <c r="E238" s="10" t="str">
        <f t="shared" si="164"/>
        <v/>
      </c>
      <c r="F238" s="10" t="str">
        <f t="shared" si="164"/>
        <v/>
      </c>
      <c r="G238" s="10" t="str">
        <f t="shared" si="164"/>
        <v/>
      </c>
      <c r="H238" s="10" t="str">
        <f t="shared" si="164"/>
        <v/>
      </c>
      <c r="I238" s="10" t="str">
        <f t="shared" si="164"/>
        <v/>
      </c>
      <c r="J238" s="10" t="str">
        <f t="shared" si="164"/>
        <v/>
      </c>
      <c r="K238" s="10" t="str">
        <f t="shared" si="164"/>
        <v/>
      </c>
      <c r="L238" s="10" t="str">
        <f t="shared" si="164"/>
        <v/>
      </c>
      <c r="M238" s="10" t="str">
        <f t="shared" si="164"/>
        <v/>
      </c>
      <c r="N238" s="10" t="str">
        <f t="shared" si="164"/>
        <v/>
      </c>
      <c r="O238" s="10" t="str">
        <f t="shared" si="164"/>
        <v/>
      </c>
      <c r="P238" s="16">
        <f t="shared" si="157"/>
        <v>0</v>
      </c>
    </row>
    <row r="239" spans="1:16" ht="16.05" customHeight="1" x14ac:dyDescent="0.2">
      <c r="A239" s="36"/>
      <c r="B239" s="36"/>
      <c r="C239" s="37" t="s">
        <v>24</v>
      </c>
      <c r="D239" s="9">
        <f>SUM(D237,D235)</f>
        <v>0</v>
      </c>
      <c r="E239" s="9">
        <f t="shared" ref="E239:O239" si="165">SUM(E237,E235)</f>
        <v>0</v>
      </c>
      <c r="F239" s="9">
        <f t="shared" si="165"/>
        <v>0</v>
      </c>
      <c r="G239" s="9">
        <f t="shared" si="165"/>
        <v>0</v>
      </c>
      <c r="H239" s="9">
        <f t="shared" si="165"/>
        <v>0</v>
      </c>
      <c r="I239" s="9">
        <f t="shared" si="165"/>
        <v>0</v>
      </c>
      <c r="J239" s="9">
        <f t="shared" si="165"/>
        <v>0</v>
      </c>
      <c r="K239" s="9">
        <f t="shared" si="165"/>
        <v>0</v>
      </c>
      <c r="L239" s="9">
        <f t="shared" si="165"/>
        <v>0</v>
      </c>
      <c r="M239" s="9">
        <f t="shared" si="165"/>
        <v>0</v>
      </c>
      <c r="N239" s="9">
        <f t="shared" si="165"/>
        <v>0</v>
      </c>
      <c r="O239" s="9">
        <f t="shared" si="165"/>
        <v>0</v>
      </c>
      <c r="P239" s="16">
        <f t="shared" si="157"/>
        <v>0</v>
      </c>
    </row>
    <row r="240" spans="1:16" ht="16.05" customHeight="1" x14ac:dyDescent="0.2">
      <c r="A240" s="36"/>
      <c r="B240" s="40"/>
      <c r="C240" s="38" t="s">
        <v>22</v>
      </c>
      <c r="D240" s="10" t="str">
        <f t="shared" ref="D240:O240" si="166">IF(D239&lt;=0,"",D239/$P239%)</f>
        <v/>
      </c>
      <c r="E240" s="10" t="str">
        <f t="shared" si="166"/>
        <v/>
      </c>
      <c r="F240" s="10" t="str">
        <f t="shared" si="166"/>
        <v/>
      </c>
      <c r="G240" s="10" t="str">
        <f t="shared" si="166"/>
        <v/>
      </c>
      <c r="H240" s="10" t="str">
        <f t="shared" si="166"/>
        <v/>
      </c>
      <c r="I240" s="10" t="str">
        <f t="shared" si="166"/>
        <v/>
      </c>
      <c r="J240" s="10" t="str">
        <f t="shared" si="166"/>
        <v/>
      </c>
      <c r="K240" s="10" t="str">
        <f t="shared" si="166"/>
        <v/>
      </c>
      <c r="L240" s="10" t="str">
        <f t="shared" si="166"/>
        <v/>
      </c>
      <c r="M240" s="10" t="str">
        <f t="shared" si="166"/>
        <v/>
      </c>
      <c r="N240" s="10" t="str">
        <f t="shared" si="166"/>
        <v/>
      </c>
      <c r="O240" s="10" t="str">
        <f t="shared" si="166"/>
        <v/>
      </c>
      <c r="P240" s="16">
        <f t="shared" si="157"/>
        <v>0</v>
      </c>
    </row>
    <row r="241" spans="1:16" ht="16.05" customHeight="1" x14ac:dyDescent="0.2">
      <c r="A241" s="36"/>
      <c r="B241" s="36" t="s">
        <v>63</v>
      </c>
      <c r="C241" s="37" t="s">
        <v>21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16">
        <f t="shared" si="157"/>
        <v>0</v>
      </c>
    </row>
    <row r="242" spans="1:16" ht="16.05" customHeight="1" x14ac:dyDescent="0.2">
      <c r="A242" s="36"/>
      <c r="B242" s="36"/>
      <c r="C242" s="38" t="s">
        <v>22</v>
      </c>
      <c r="D242" s="10" t="str">
        <f t="shared" ref="D242:O242" si="167">IF(D241&lt;=0,"",D241/$P241%)</f>
        <v/>
      </c>
      <c r="E242" s="10" t="str">
        <f t="shared" si="167"/>
        <v/>
      </c>
      <c r="F242" s="10" t="str">
        <f t="shared" si="167"/>
        <v/>
      </c>
      <c r="G242" s="10" t="str">
        <f t="shared" si="167"/>
        <v/>
      </c>
      <c r="H242" s="10" t="str">
        <f t="shared" si="167"/>
        <v/>
      </c>
      <c r="I242" s="10" t="str">
        <f t="shared" si="167"/>
        <v/>
      </c>
      <c r="J242" s="10" t="str">
        <f t="shared" si="167"/>
        <v/>
      </c>
      <c r="K242" s="10" t="str">
        <f t="shared" si="167"/>
        <v/>
      </c>
      <c r="L242" s="10" t="str">
        <f t="shared" si="167"/>
        <v/>
      </c>
      <c r="M242" s="10" t="str">
        <f t="shared" si="167"/>
        <v/>
      </c>
      <c r="N242" s="10" t="str">
        <f t="shared" si="167"/>
        <v/>
      </c>
      <c r="O242" s="10" t="str">
        <f t="shared" si="167"/>
        <v/>
      </c>
      <c r="P242" s="16">
        <f t="shared" si="157"/>
        <v>0</v>
      </c>
    </row>
    <row r="243" spans="1:16" ht="16.05" customHeight="1" x14ac:dyDescent="0.2">
      <c r="A243" s="36"/>
      <c r="B243" s="36"/>
      <c r="C243" s="37" t="s">
        <v>23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16">
        <f t="shared" si="157"/>
        <v>0</v>
      </c>
    </row>
    <row r="244" spans="1:16" ht="16.05" customHeight="1" x14ac:dyDescent="0.2">
      <c r="A244" s="36"/>
      <c r="B244" s="36"/>
      <c r="C244" s="38" t="s">
        <v>22</v>
      </c>
      <c r="D244" s="10" t="str">
        <f t="shared" ref="D244:O244" si="168">IF(D243&lt;=0,"",D243/$P243%)</f>
        <v/>
      </c>
      <c r="E244" s="10" t="str">
        <f t="shared" si="168"/>
        <v/>
      </c>
      <c r="F244" s="10" t="str">
        <f t="shared" si="168"/>
        <v/>
      </c>
      <c r="G244" s="10" t="str">
        <f t="shared" si="168"/>
        <v/>
      </c>
      <c r="H244" s="10" t="str">
        <f t="shared" si="168"/>
        <v/>
      </c>
      <c r="I244" s="10" t="str">
        <f t="shared" si="168"/>
        <v/>
      </c>
      <c r="J244" s="10" t="str">
        <f t="shared" si="168"/>
        <v/>
      </c>
      <c r="K244" s="10" t="str">
        <f t="shared" si="168"/>
        <v/>
      </c>
      <c r="L244" s="10" t="str">
        <f t="shared" si="168"/>
        <v/>
      </c>
      <c r="M244" s="10" t="str">
        <f t="shared" si="168"/>
        <v/>
      </c>
      <c r="N244" s="10" t="str">
        <f t="shared" si="168"/>
        <v/>
      </c>
      <c r="O244" s="10" t="str">
        <f t="shared" si="168"/>
        <v/>
      </c>
      <c r="P244" s="16">
        <f t="shared" si="157"/>
        <v>0</v>
      </c>
    </row>
    <row r="245" spans="1:16" ht="16.05" customHeight="1" x14ac:dyDescent="0.2">
      <c r="A245" s="36"/>
      <c r="B245" s="36"/>
      <c r="C245" s="37" t="s">
        <v>24</v>
      </c>
      <c r="D245" s="9">
        <f>SUM(D243,D241)</f>
        <v>0</v>
      </c>
      <c r="E245" s="9">
        <f t="shared" ref="E245:O245" si="169">SUM(E243,E241)</f>
        <v>0</v>
      </c>
      <c r="F245" s="9">
        <f t="shared" si="169"/>
        <v>0</v>
      </c>
      <c r="G245" s="9">
        <f t="shared" si="169"/>
        <v>0</v>
      </c>
      <c r="H245" s="9">
        <f t="shared" si="169"/>
        <v>0</v>
      </c>
      <c r="I245" s="9">
        <f t="shared" si="169"/>
        <v>0</v>
      </c>
      <c r="J245" s="9">
        <f t="shared" si="169"/>
        <v>0</v>
      </c>
      <c r="K245" s="9">
        <f t="shared" si="169"/>
        <v>0</v>
      </c>
      <c r="L245" s="9">
        <f t="shared" si="169"/>
        <v>0</v>
      </c>
      <c r="M245" s="9">
        <f t="shared" si="169"/>
        <v>0</v>
      </c>
      <c r="N245" s="9">
        <f t="shared" si="169"/>
        <v>0</v>
      </c>
      <c r="O245" s="9">
        <f t="shared" si="169"/>
        <v>0</v>
      </c>
      <c r="P245" s="16">
        <f t="shared" si="157"/>
        <v>0</v>
      </c>
    </row>
    <row r="246" spans="1:16" ht="16.05" customHeight="1" x14ac:dyDescent="0.2">
      <c r="A246" s="36"/>
      <c r="B246" s="40"/>
      <c r="C246" s="38" t="s">
        <v>22</v>
      </c>
      <c r="D246" s="10" t="str">
        <f t="shared" ref="D246:O246" si="170">IF(D245&lt;=0,"",D245/$P245%)</f>
        <v/>
      </c>
      <c r="E246" s="10" t="str">
        <f t="shared" si="170"/>
        <v/>
      </c>
      <c r="F246" s="10" t="str">
        <f t="shared" si="170"/>
        <v/>
      </c>
      <c r="G246" s="10" t="str">
        <f t="shared" si="170"/>
        <v/>
      </c>
      <c r="H246" s="10" t="str">
        <f t="shared" si="170"/>
        <v/>
      </c>
      <c r="I246" s="10" t="str">
        <f t="shared" si="170"/>
        <v/>
      </c>
      <c r="J246" s="10" t="str">
        <f t="shared" si="170"/>
        <v/>
      </c>
      <c r="K246" s="10" t="str">
        <f t="shared" si="170"/>
        <v/>
      </c>
      <c r="L246" s="10" t="str">
        <f t="shared" si="170"/>
        <v/>
      </c>
      <c r="M246" s="10" t="str">
        <f t="shared" si="170"/>
        <v/>
      </c>
      <c r="N246" s="10" t="str">
        <f t="shared" si="170"/>
        <v/>
      </c>
      <c r="O246" s="10" t="str">
        <f t="shared" si="170"/>
        <v/>
      </c>
      <c r="P246" s="16">
        <f t="shared" si="157"/>
        <v>0</v>
      </c>
    </row>
    <row r="247" spans="1:16" ht="16.05" customHeight="1" x14ac:dyDescent="0.2">
      <c r="A247" s="36"/>
      <c r="B247" s="36" t="s">
        <v>64</v>
      </c>
      <c r="C247" s="37" t="s">
        <v>21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16">
        <f t="shared" si="157"/>
        <v>0</v>
      </c>
    </row>
    <row r="248" spans="1:16" ht="16.05" customHeight="1" x14ac:dyDescent="0.2">
      <c r="A248" s="36"/>
      <c r="B248" s="36"/>
      <c r="C248" s="38" t="s">
        <v>22</v>
      </c>
      <c r="D248" s="10" t="str">
        <f t="shared" ref="D248:O248" si="171">IF(D247&lt;=0,"",D247/$P247%)</f>
        <v/>
      </c>
      <c r="E248" s="10" t="str">
        <f t="shared" si="171"/>
        <v/>
      </c>
      <c r="F248" s="10" t="str">
        <f t="shared" si="171"/>
        <v/>
      </c>
      <c r="G248" s="10" t="str">
        <f t="shared" si="171"/>
        <v/>
      </c>
      <c r="H248" s="10" t="str">
        <f t="shared" si="171"/>
        <v/>
      </c>
      <c r="I248" s="10" t="str">
        <f t="shared" si="171"/>
        <v/>
      </c>
      <c r="J248" s="10" t="str">
        <f t="shared" si="171"/>
        <v/>
      </c>
      <c r="K248" s="10" t="str">
        <f t="shared" si="171"/>
        <v/>
      </c>
      <c r="L248" s="10" t="str">
        <f t="shared" si="171"/>
        <v/>
      </c>
      <c r="M248" s="10" t="str">
        <f t="shared" si="171"/>
        <v/>
      </c>
      <c r="N248" s="10" t="str">
        <f t="shared" si="171"/>
        <v/>
      </c>
      <c r="O248" s="10" t="str">
        <f t="shared" si="171"/>
        <v/>
      </c>
      <c r="P248" s="16">
        <f t="shared" si="157"/>
        <v>0</v>
      </c>
    </row>
    <row r="249" spans="1:16" ht="16.05" customHeight="1" x14ac:dyDescent="0.2">
      <c r="A249" s="36"/>
      <c r="B249" s="36"/>
      <c r="C249" s="37" t="s">
        <v>23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16">
        <f t="shared" si="157"/>
        <v>0</v>
      </c>
    </row>
    <row r="250" spans="1:16" ht="16.05" customHeight="1" x14ac:dyDescent="0.2">
      <c r="A250" s="36"/>
      <c r="B250" s="36"/>
      <c r="C250" s="38" t="s">
        <v>22</v>
      </c>
      <c r="D250" s="10" t="str">
        <f t="shared" ref="D250:O250" si="172">IF(D249&lt;=0,"",D249/$P249%)</f>
        <v/>
      </c>
      <c r="E250" s="10" t="str">
        <f t="shared" si="172"/>
        <v/>
      </c>
      <c r="F250" s="10" t="str">
        <f t="shared" si="172"/>
        <v/>
      </c>
      <c r="G250" s="10" t="str">
        <f t="shared" si="172"/>
        <v/>
      </c>
      <c r="H250" s="10" t="str">
        <f t="shared" si="172"/>
        <v/>
      </c>
      <c r="I250" s="10" t="str">
        <f t="shared" si="172"/>
        <v/>
      </c>
      <c r="J250" s="10" t="str">
        <f t="shared" si="172"/>
        <v/>
      </c>
      <c r="K250" s="10" t="str">
        <f t="shared" si="172"/>
        <v/>
      </c>
      <c r="L250" s="10" t="str">
        <f t="shared" si="172"/>
        <v/>
      </c>
      <c r="M250" s="10" t="str">
        <f t="shared" si="172"/>
        <v/>
      </c>
      <c r="N250" s="10" t="str">
        <f t="shared" si="172"/>
        <v/>
      </c>
      <c r="O250" s="10" t="str">
        <f t="shared" si="172"/>
        <v/>
      </c>
      <c r="P250" s="16">
        <f t="shared" si="157"/>
        <v>0</v>
      </c>
    </row>
    <row r="251" spans="1:16" ht="16.05" customHeight="1" x14ac:dyDescent="0.2">
      <c r="A251" s="36"/>
      <c r="B251" s="36"/>
      <c r="C251" s="37" t="s">
        <v>24</v>
      </c>
      <c r="D251" s="9">
        <f>SUM(D249,D247)</f>
        <v>0</v>
      </c>
      <c r="E251" s="9">
        <f t="shared" ref="E251:O251" si="173">SUM(E249,E247)</f>
        <v>0</v>
      </c>
      <c r="F251" s="9">
        <f t="shared" si="173"/>
        <v>0</v>
      </c>
      <c r="G251" s="9">
        <f t="shared" si="173"/>
        <v>0</v>
      </c>
      <c r="H251" s="9">
        <f t="shared" si="173"/>
        <v>0</v>
      </c>
      <c r="I251" s="9">
        <f t="shared" si="173"/>
        <v>0</v>
      </c>
      <c r="J251" s="9">
        <f t="shared" si="173"/>
        <v>0</v>
      </c>
      <c r="K251" s="9">
        <f t="shared" si="173"/>
        <v>0</v>
      </c>
      <c r="L251" s="9">
        <f t="shared" si="173"/>
        <v>0</v>
      </c>
      <c r="M251" s="9">
        <f t="shared" si="173"/>
        <v>0</v>
      </c>
      <c r="N251" s="9">
        <f t="shared" si="173"/>
        <v>0</v>
      </c>
      <c r="O251" s="9">
        <f t="shared" si="173"/>
        <v>0</v>
      </c>
      <c r="P251" s="16">
        <f t="shared" si="157"/>
        <v>0</v>
      </c>
    </row>
    <row r="252" spans="1:16" ht="16.05" customHeight="1" x14ac:dyDescent="0.2">
      <c r="A252" s="36"/>
      <c r="B252" s="40"/>
      <c r="C252" s="38" t="s">
        <v>22</v>
      </c>
      <c r="D252" s="10" t="str">
        <f t="shared" ref="D252:O252" si="174">IF(D251&lt;=0,"",D251/$P251%)</f>
        <v/>
      </c>
      <c r="E252" s="10" t="str">
        <f t="shared" si="174"/>
        <v/>
      </c>
      <c r="F252" s="10" t="str">
        <f t="shared" si="174"/>
        <v/>
      </c>
      <c r="G252" s="10" t="str">
        <f t="shared" si="174"/>
        <v/>
      </c>
      <c r="H252" s="10" t="str">
        <f t="shared" si="174"/>
        <v/>
      </c>
      <c r="I252" s="10" t="str">
        <f t="shared" si="174"/>
        <v/>
      </c>
      <c r="J252" s="10" t="str">
        <f t="shared" si="174"/>
        <v/>
      </c>
      <c r="K252" s="10" t="str">
        <f t="shared" si="174"/>
        <v/>
      </c>
      <c r="L252" s="10" t="str">
        <f t="shared" si="174"/>
        <v/>
      </c>
      <c r="M252" s="10" t="str">
        <f t="shared" si="174"/>
        <v/>
      </c>
      <c r="N252" s="10" t="str">
        <f t="shared" si="174"/>
        <v/>
      </c>
      <c r="O252" s="10" t="str">
        <f t="shared" si="174"/>
        <v/>
      </c>
      <c r="P252" s="16">
        <f t="shared" si="157"/>
        <v>0</v>
      </c>
    </row>
    <row r="253" spans="1:16" ht="16.05" customHeight="1" x14ac:dyDescent="0.2">
      <c r="A253" s="36"/>
      <c r="B253" s="36" t="s">
        <v>65</v>
      </c>
      <c r="C253" s="37" t="s">
        <v>21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16">
        <f t="shared" si="157"/>
        <v>0</v>
      </c>
    </row>
    <row r="254" spans="1:16" ht="16.05" customHeight="1" x14ac:dyDescent="0.2">
      <c r="A254" s="36"/>
      <c r="B254" s="36"/>
      <c r="C254" s="38" t="s">
        <v>22</v>
      </c>
      <c r="D254" s="10" t="str">
        <f t="shared" ref="D254:O254" si="175">IF(D253&lt;=0,"",D253/$P253%)</f>
        <v/>
      </c>
      <c r="E254" s="10" t="str">
        <f t="shared" si="175"/>
        <v/>
      </c>
      <c r="F254" s="10" t="str">
        <f t="shared" si="175"/>
        <v/>
      </c>
      <c r="G254" s="10" t="str">
        <f t="shared" si="175"/>
        <v/>
      </c>
      <c r="H254" s="10" t="str">
        <f t="shared" si="175"/>
        <v/>
      </c>
      <c r="I254" s="10" t="str">
        <f t="shared" si="175"/>
        <v/>
      </c>
      <c r="J254" s="10" t="str">
        <f t="shared" si="175"/>
        <v/>
      </c>
      <c r="K254" s="10" t="str">
        <f t="shared" si="175"/>
        <v/>
      </c>
      <c r="L254" s="10" t="str">
        <f t="shared" si="175"/>
        <v/>
      </c>
      <c r="M254" s="10" t="str">
        <f t="shared" si="175"/>
        <v/>
      </c>
      <c r="N254" s="10" t="str">
        <f t="shared" si="175"/>
        <v/>
      </c>
      <c r="O254" s="10" t="str">
        <f t="shared" si="175"/>
        <v/>
      </c>
      <c r="P254" s="16">
        <f t="shared" si="157"/>
        <v>0</v>
      </c>
    </row>
    <row r="255" spans="1:16" ht="16.05" customHeight="1" x14ac:dyDescent="0.2">
      <c r="A255" s="36"/>
      <c r="B255" s="36"/>
      <c r="C255" s="37" t="s">
        <v>23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16">
        <f t="shared" si="157"/>
        <v>0</v>
      </c>
    </row>
    <row r="256" spans="1:16" ht="16.05" customHeight="1" x14ac:dyDescent="0.2">
      <c r="A256" s="36"/>
      <c r="B256" s="36"/>
      <c r="C256" s="38" t="s">
        <v>22</v>
      </c>
      <c r="D256" s="10" t="str">
        <f t="shared" ref="D256:O256" si="176">IF(D255&lt;=0,"",D255/$P255%)</f>
        <v/>
      </c>
      <c r="E256" s="10" t="str">
        <f t="shared" si="176"/>
        <v/>
      </c>
      <c r="F256" s="10" t="str">
        <f t="shared" si="176"/>
        <v/>
      </c>
      <c r="G256" s="10" t="str">
        <f t="shared" si="176"/>
        <v/>
      </c>
      <c r="H256" s="10" t="str">
        <f t="shared" si="176"/>
        <v/>
      </c>
      <c r="I256" s="10" t="str">
        <f t="shared" si="176"/>
        <v/>
      </c>
      <c r="J256" s="10" t="str">
        <f t="shared" si="176"/>
        <v/>
      </c>
      <c r="K256" s="10" t="str">
        <f t="shared" si="176"/>
        <v/>
      </c>
      <c r="L256" s="10" t="str">
        <f t="shared" si="176"/>
        <v/>
      </c>
      <c r="M256" s="10" t="str">
        <f t="shared" si="176"/>
        <v/>
      </c>
      <c r="N256" s="10" t="str">
        <f t="shared" si="176"/>
        <v/>
      </c>
      <c r="O256" s="10" t="str">
        <f t="shared" si="176"/>
        <v/>
      </c>
      <c r="P256" s="16">
        <f t="shared" si="157"/>
        <v>0</v>
      </c>
    </row>
    <row r="257" spans="1:16" ht="16.05" customHeight="1" x14ac:dyDescent="0.2">
      <c r="A257" s="36"/>
      <c r="B257" s="36"/>
      <c r="C257" s="37" t="s">
        <v>24</v>
      </c>
      <c r="D257" s="9">
        <f>SUM(D255,D253)</f>
        <v>0</v>
      </c>
      <c r="E257" s="9">
        <f t="shared" ref="E257:O257" si="177">SUM(E255,E253)</f>
        <v>0</v>
      </c>
      <c r="F257" s="9">
        <f t="shared" si="177"/>
        <v>0</v>
      </c>
      <c r="G257" s="9">
        <f t="shared" si="177"/>
        <v>0</v>
      </c>
      <c r="H257" s="9">
        <f t="shared" si="177"/>
        <v>0</v>
      </c>
      <c r="I257" s="9">
        <f t="shared" si="177"/>
        <v>0</v>
      </c>
      <c r="J257" s="9">
        <f t="shared" si="177"/>
        <v>0</v>
      </c>
      <c r="K257" s="9">
        <f t="shared" si="177"/>
        <v>0</v>
      </c>
      <c r="L257" s="9">
        <f t="shared" si="177"/>
        <v>0</v>
      </c>
      <c r="M257" s="9">
        <f t="shared" si="177"/>
        <v>0</v>
      </c>
      <c r="N257" s="9">
        <f t="shared" si="177"/>
        <v>0</v>
      </c>
      <c r="O257" s="9">
        <f t="shared" si="177"/>
        <v>0</v>
      </c>
      <c r="P257" s="16">
        <f t="shared" si="157"/>
        <v>0</v>
      </c>
    </row>
    <row r="258" spans="1:16" ht="16.05" customHeight="1" x14ac:dyDescent="0.2">
      <c r="A258" s="36"/>
      <c r="B258" s="40"/>
      <c r="C258" s="38" t="s">
        <v>22</v>
      </c>
      <c r="D258" s="10" t="str">
        <f t="shared" ref="D258:O258" si="178">IF(D257&lt;=0,"",D257/$P257%)</f>
        <v/>
      </c>
      <c r="E258" s="10" t="str">
        <f t="shared" si="178"/>
        <v/>
      </c>
      <c r="F258" s="10" t="str">
        <f t="shared" si="178"/>
        <v/>
      </c>
      <c r="G258" s="10" t="str">
        <f t="shared" si="178"/>
        <v/>
      </c>
      <c r="H258" s="10" t="str">
        <f t="shared" si="178"/>
        <v/>
      </c>
      <c r="I258" s="10" t="str">
        <f t="shared" si="178"/>
        <v/>
      </c>
      <c r="J258" s="10" t="str">
        <f t="shared" si="178"/>
        <v/>
      </c>
      <c r="K258" s="10" t="str">
        <f t="shared" si="178"/>
        <v/>
      </c>
      <c r="L258" s="10" t="str">
        <f t="shared" si="178"/>
        <v/>
      </c>
      <c r="M258" s="10" t="str">
        <f t="shared" si="178"/>
        <v/>
      </c>
      <c r="N258" s="10" t="str">
        <f t="shared" si="178"/>
        <v/>
      </c>
      <c r="O258" s="10" t="str">
        <f t="shared" si="178"/>
        <v/>
      </c>
      <c r="P258" s="16">
        <f t="shared" si="157"/>
        <v>0</v>
      </c>
    </row>
    <row r="259" spans="1:16" ht="16.05" customHeight="1" x14ac:dyDescent="0.2">
      <c r="A259" s="36"/>
      <c r="B259" s="36" t="s">
        <v>66</v>
      </c>
      <c r="C259" s="37" t="s">
        <v>21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16">
        <f t="shared" si="157"/>
        <v>0</v>
      </c>
    </row>
    <row r="260" spans="1:16" ht="16.05" customHeight="1" x14ac:dyDescent="0.2">
      <c r="A260" s="36"/>
      <c r="B260" s="36"/>
      <c r="C260" s="38" t="s">
        <v>22</v>
      </c>
      <c r="D260" s="10" t="str">
        <f t="shared" ref="D260:O260" si="179">IF(D259&lt;=0,"",D259/$P259%)</f>
        <v/>
      </c>
      <c r="E260" s="10" t="str">
        <f t="shared" si="179"/>
        <v/>
      </c>
      <c r="F260" s="10" t="str">
        <f t="shared" si="179"/>
        <v/>
      </c>
      <c r="G260" s="10" t="str">
        <f t="shared" si="179"/>
        <v/>
      </c>
      <c r="H260" s="10" t="str">
        <f t="shared" si="179"/>
        <v/>
      </c>
      <c r="I260" s="10" t="str">
        <f t="shared" si="179"/>
        <v/>
      </c>
      <c r="J260" s="10" t="str">
        <f t="shared" si="179"/>
        <v/>
      </c>
      <c r="K260" s="10" t="str">
        <f t="shared" si="179"/>
        <v/>
      </c>
      <c r="L260" s="10" t="str">
        <f t="shared" si="179"/>
        <v/>
      </c>
      <c r="M260" s="10" t="str">
        <f t="shared" si="179"/>
        <v/>
      </c>
      <c r="N260" s="10" t="str">
        <f t="shared" si="179"/>
        <v/>
      </c>
      <c r="O260" s="10" t="str">
        <f t="shared" si="179"/>
        <v/>
      </c>
      <c r="P260" s="16">
        <f t="shared" si="157"/>
        <v>0</v>
      </c>
    </row>
    <row r="261" spans="1:16" ht="16.05" customHeight="1" x14ac:dyDescent="0.2">
      <c r="A261" s="36"/>
      <c r="B261" s="36"/>
      <c r="C261" s="37" t="s">
        <v>23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16">
        <f t="shared" si="157"/>
        <v>0</v>
      </c>
    </row>
    <row r="262" spans="1:16" ht="16.05" customHeight="1" x14ac:dyDescent="0.2">
      <c r="A262" s="36"/>
      <c r="B262" s="36"/>
      <c r="C262" s="38" t="s">
        <v>22</v>
      </c>
      <c r="D262" s="10" t="str">
        <f t="shared" ref="D262:O262" si="180">IF(D261&lt;=0,"",D261/$P261%)</f>
        <v/>
      </c>
      <c r="E262" s="10" t="str">
        <f t="shared" si="180"/>
        <v/>
      </c>
      <c r="F262" s="10" t="str">
        <f t="shared" si="180"/>
        <v/>
      </c>
      <c r="G262" s="10" t="str">
        <f t="shared" si="180"/>
        <v/>
      </c>
      <c r="H262" s="10" t="str">
        <f t="shared" si="180"/>
        <v/>
      </c>
      <c r="I262" s="10" t="str">
        <f t="shared" si="180"/>
        <v/>
      </c>
      <c r="J262" s="10" t="str">
        <f t="shared" si="180"/>
        <v/>
      </c>
      <c r="K262" s="10" t="str">
        <f t="shared" si="180"/>
        <v/>
      </c>
      <c r="L262" s="10" t="str">
        <f t="shared" si="180"/>
        <v/>
      </c>
      <c r="M262" s="10" t="str">
        <f t="shared" si="180"/>
        <v/>
      </c>
      <c r="N262" s="10" t="str">
        <f t="shared" si="180"/>
        <v/>
      </c>
      <c r="O262" s="10" t="str">
        <f t="shared" si="180"/>
        <v/>
      </c>
      <c r="P262" s="16">
        <f t="shared" si="157"/>
        <v>0</v>
      </c>
    </row>
    <row r="263" spans="1:16" ht="16.05" customHeight="1" x14ac:dyDescent="0.2">
      <c r="A263" s="36"/>
      <c r="B263" s="36"/>
      <c r="C263" s="37" t="s">
        <v>24</v>
      </c>
      <c r="D263" s="9">
        <f>SUM(D261,D259)</f>
        <v>0</v>
      </c>
      <c r="E263" s="9">
        <f t="shared" ref="E263:O263" si="181">SUM(E261,E259)</f>
        <v>0</v>
      </c>
      <c r="F263" s="9">
        <f t="shared" si="181"/>
        <v>0</v>
      </c>
      <c r="G263" s="9">
        <f t="shared" si="181"/>
        <v>0</v>
      </c>
      <c r="H263" s="9">
        <f t="shared" si="181"/>
        <v>0</v>
      </c>
      <c r="I263" s="9">
        <f t="shared" si="181"/>
        <v>0</v>
      </c>
      <c r="J263" s="9">
        <f t="shared" si="181"/>
        <v>0</v>
      </c>
      <c r="K263" s="9">
        <f t="shared" si="181"/>
        <v>0</v>
      </c>
      <c r="L263" s="9">
        <f t="shared" si="181"/>
        <v>0</v>
      </c>
      <c r="M263" s="9">
        <f t="shared" si="181"/>
        <v>0</v>
      </c>
      <c r="N263" s="9">
        <f t="shared" si="181"/>
        <v>0</v>
      </c>
      <c r="O263" s="9">
        <f t="shared" si="181"/>
        <v>0</v>
      </c>
      <c r="P263" s="16">
        <f t="shared" si="157"/>
        <v>0</v>
      </c>
    </row>
    <row r="264" spans="1:16" ht="16.05" customHeight="1" x14ac:dyDescent="0.2">
      <c r="A264" s="36"/>
      <c r="B264" s="40"/>
      <c r="C264" s="38" t="s">
        <v>22</v>
      </c>
      <c r="D264" s="10" t="str">
        <f t="shared" ref="D264:O264" si="182">IF(D263&lt;=0,"",D263/$P263%)</f>
        <v/>
      </c>
      <c r="E264" s="10" t="str">
        <f t="shared" si="182"/>
        <v/>
      </c>
      <c r="F264" s="10" t="str">
        <f t="shared" si="182"/>
        <v/>
      </c>
      <c r="G264" s="10" t="str">
        <f t="shared" si="182"/>
        <v/>
      </c>
      <c r="H264" s="10" t="str">
        <f t="shared" si="182"/>
        <v/>
      </c>
      <c r="I264" s="10" t="str">
        <f t="shared" si="182"/>
        <v/>
      </c>
      <c r="J264" s="10" t="str">
        <f t="shared" si="182"/>
        <v/>
      </c>
      <c r="K264" s="10" t="str">
        <f t="shared" si="182"/>
        <v/>
      </c>
      <c r="L264" s="10" t="str">
        <f t="shared" si="182"/>
        <v/>
      </c>
      <c r="M264" s="10" t="str">
        <f t="shared" si="182"/>
        <v/>
      </c>
      <c r="N264" s="10" t="str">
        <f t="shared" si="182"/>
        <v/>
      </c>
      <c r="O264" s="10" t="str">
        <f t="shared" si="182"/>
        <v/>
      </c>
      <c r="P264" s="16">
        <f t="shared" si="157"/>
        <v>0</v>
      </c>
    </row>
    <row r="265" spans="1:16" ht="16.05" customHeight="1" x14ac:dyDescent="0.2">
      <c r="A265" s="36"/>
      <c r="B265" s="36" t="s">
        <v>67</v>
      </c>
      <c r="C265" s="37" t="s">
        <v>21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16">
        <f t="shared" si="157"/>
        <v>0</v>
      </c>
    </row>
    <row r="266" spans="1:16" ht="16.05" customHeight="1" x14ac:dyDescent="0.2">
      <c r="A266" s="36"/>
      <c r="B266" s="36"/>
      <c r="C266" s="38" t="s">
        <v>22</v>
      </c>
      <c r="D266" s="10" t="str">
        <f t="shared" ref="D266:O266" si="183">IF(D265&lt;=0,"",D265/$P265%)</f>
        <v/>
      </c>
      <c r="E266" s="10" t="str">
        <f t="shared" si="183"/>
        <v/>
      </c>
      <c r="F266" s="10" t="str">
        <f t="shared" si="183"/>
        <v/>
      </c>
      <c r="G266" s="10" t="str">
        <f t="shared" si="183"/>
        <v/>
      </c>
      <c r="H266" s="10" t="str">
        <f t="shared" si="183"/>
        <v/>
      </c>
      <c r="I266" s="10" t="str">
        <f t="shared" si="183"/>
        <v/>
      </c>
      <c r="J266" s="10" t="str">
        <f t="shared" si="183"/>
        <v/>
      </c>
      <c r="K266" s="10" t="str">
        <f t="shared" si="183"/>
        <v/>
      </c>
      <c r="L266" s="10" t="str">
        <f t="shared" si="183"/>
        <v/>
      </c>
      <c r="M266" s="10" t="str">
        <f t="shared" si="183"/>
        <v/>
      </c>
      <c r="N266" s="10" t="str">
        <f t="shared" si="183"/>
        <v/>
      </c>
      <c r="O266" s="10" t="str">
        <f t="shared" si="183"/>
        <v/>
      </c>
      <c r="P266" s="16">
        <f t="shared" si="157"/>
        <v>0</v>
      </c>
    </row>
    <row r="267" spans="1:16" ht="16.05" customHeight="1" x14ac:dyDescent="0.2">
      <c r="A267" s="36"/>
      <c r="B267" s="36"/>
      <c r="C267" s="37" t="s">
        <v>23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16">
        <f t="shared" si="157"/>
        <v>0</v>
      </c>
    </row>
    <row r="268" spans="1:16" ht="16.05" customHeight="1" x14ac:dyDescent="0.2">
      <c r="A268" s="36"/>
      <c r="B268" s="36"/>
      <c r="C268" s="38" t="s">
        <v>22</v>
      </c>
      <c r="D268" s="10" t="str">
        <f t="shared" ref="D268:O268" si="184">IF(D267&lt;=0,"",D267/$P267%)</f>
        <v/>
      </c>
      <c r="E268" s="10" t="str">
        <f t="shared" si="184"/>
        <v/>
      </c>
      <c r="F268" s="10" t="str">
        <f t="shared" si="184"/>
        <v/>
      </c>
      <c r="G268" s="10" t="str">
        <f t="shared" si="184"/>
        <v/>
      </c>
      <c r="H268" s="10" t="str">
        <f t="shared" si="184"/>
        <v/>
      </c>
      <c r="I268" s="10" t="str">
        <f t="shared" si="184"/>
        <v/>
      </c>
      <c r="J268" s="10" t="str">
        <f t="shared" si="184"/>
        <v/>
      </c>
      <c r="K268" s="10" t="str">
        <f t="shared" si="184"/>
        <v/>
      </c>
      <c r="L268" s="10" t="str">
        <f t="shared" si="184"/>
        <v/>
      </c>
      <c r="M268" s="10" t="str">
        <f t="shared" si="184"/>
        <v/>
      </c>
      <c r="N268" s="10" t="str">
        <f t="shared" si="184"/>
        <v/>
      </c>
      <c r="O268" s="10" t="str">
        <f t="shared" si="184"/>
        <v/>
      </c>
      <c r="P268" s="16">
        <f t="shared" si="157"/>
        <v>0</v>
      </c>
    </row>
    <row r="269" spans="1:16" ht="16.05" customHeight="1" x14ac:dyDescent="0.2">
      <c r="A269" s="36"/>
      <c r="B269" s="36"/>
      <c r="C269" s="37" t="s">
        <v>24</v>
      </c>
      <c r="D269" s="9">
        <f>SUM(D267,D265)</f>
        <v>0</v>
      </c>
      <c r="E269" s="9">
        <f t="shared" ref="E269:O269" si="185">SUM(E267,E265)</f>
        <v>0</v>
      </c>
      <c r="F269" s="9">
        <f t="shared" si="185"/>
        <v>0</v>
      </c>
      <c r="G269" s="9">
        <f t="shared" si="185"/>
        <v>0</v>
      </c>
      <c r="H269" s="9">
        <f t="shared" si="185"/>
        <v>0</v>
      </c>
      <c r="I269" s="9">
        <f t="shared" si="185"/>
        <v>0</v>
      </c>
      <c r="J269" s="9">
        <f t="shared" si="185"/>
        <v>0</v>
      </c>
      <c r="K269" s="9">
        <f t="shared" si="185"/>
        <v>0</v>
      </c>
      <c r="L269" s="9">
        <f t="shared" si="185"/>
        <v>0</v>
      </c>
      <c r="M269" s="9">
        <f t="shared" si="185"/>
        <v>0</v>
      </c>
      <c r="N269" s="9">
        <f t="shared" si="185"/>
        <v>0</v>
      </c>
      <c r="O269" s="9">
        <f t="shared" si="185"/>
        <v>0</v>
      </c>
      <c r="P269" s="16">
        <f t="shared" si="157"/>
        <v>0</v>
      </c>
    </row>
    <row r="270" spans="1:16" ht="16.05" customHeight="1" x14ac:dyDescent="0.2">
      <c r="A270" s="36"/>
      <c r="B270" s="40"/>
      <c r="C270" s="38" t="s">
        <v>22</v>
      </c>
      <c r="D270" s="10" t="str">
        <f t="shared" ref="D270:O270" si="186">IF(D269&lt;=0,"",D269/$P269%)</f>
        <v/>
      </c>
      <c r="E270" s="10" t="str">
        <f t="shared" si="186"/>
        <v/>
      </c>
      <c r="F270" s="10" t="str">
        <f t="shared" si="186"/>
        <v/>
      </c>
      <c r="G270" s="10" t="str">
        <f t="shared" si="186"/>
        <v/>
      </c>
      <c r="H270" s="10" t="str">
        <f t="shared" si="186"/>
        <v/>
      </c>
      <c r="I270" s="10" t="str">
        <f t="shared" si="186"/>
        <v/>
      </c>
      <c r="J270" s="10" t="str">
        <f t="shared" si="186"/>
        <v/>
      </c>
      <c r="K270" s="10" t="str">
        <f t="shared" si="186"/>
        <v/>
      </c>
      <c r="L270" s="10" t="str">
        <f t="shared" si="186"/>
        <v/>
      </c>
      <c r="M270" s="10" t="str">
        <f t="shared" si="186"/>
        <v/>
      </c>
      <c r="N270" s="10" t="str">
        <f t="shared" si="186"/>
        <v/>
      </c>
      <c r="O270" s="10" t="str">
        <f t="shared" si="186"/>
        <v/>
      </c>
      <c r="P270" s="16">
        <f t="shared" si="157"/>
        <v>0</v>
      </c>
    </row>
    <row r="271" spans="1:16" ht="16.05" customHeight="1" x14ac:dyDescent="0.2">
      <c r="A271" s="36"/>
      <c r="B271" s="36" t="s">
        <v>68</v>
      </c>
      <c r="C271" s="37" t="s">
        <v>21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16">
        <f t="shared" si="157"/>
        <v>0</v>
      </c>
    </row>
    <row r="272" spans="1:16" ht="16.05" customHeight="1" x14ac:dyDescent="0.2">
      <c r="A272" s="36"/>
      <c r="B272" s="36"/>
      <c r="C272" s="38" t="s">
        <v>22</v>
      </c>
      <c r="D272" s="10" t="str">
        <f t="shared" ref="D272:O272" si="187">IF(D271&lt;=0,"",D271/$P271%)</f>
        <v/>
      </c>
      <c r="E272" s="10" t="str">
        <f t="shared" si="187"/>
        <v/>
      </c>
      <c r="F272" s="10" t="str">
        <f t="shared" si="187"/>
        <v/>
      </c>
      <c r="G272" s="10" t="str">
        <f t="shared" si="187"/>
        <v/>
      </c>
      <c r="H272" s="10" t="str">
        <f t="shared" si="187"/>
        <v/>
      </c>
      <c r="I272" s="10" t="str">
        <f t="shared" si="187"/>
        <v/>
      </c>
      <c r="J272" s="10" t="str">
        <f t="shared" si="187"/>
        <v/>
      </c>
      <c r="K272" s="10" t="str">
        <f t="shared" si="187"/>
        <v/>
      </c>
      <c r="L272" s="10" t="str">
        <f t="shared" si="187"/>
        <v/>
      </c>
      <c r="M272" s="10" t="str">
        <f t="shared" si="187"/>
        <v/>
      </c>
      <c r="N272" s="10" t="str">
        <f t="shared" si="187"/>
        <v/>
      </c>
      <c r="O272" s="10" t="str">
        <f t="shared" si="187"/>
        <v/>
      </c>
      <c r="P272" s="16">
        <f t="shared" si="157"/>
        <v>0</v>
      </c>
    </row>
    <row r="273" spans="1:16" ht="16.05" customHeight="1" x14ac:dyDescent="0.2">
      <c r="A273" s="36"/>
      <c r="B273" s="36"/>
      <c r="C273" s="37" t="s">
        <v>23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16">
        <f t="shared" si="157"/>
        <v>0</v>
      </c>
    </row>
    <row r="274" spans="1:16" ht="16.05" customHeight="1" x14ac:dyDescent="0.2">
      <c r="A274" s="36"/>
      <c r="B274" s="36"/>
      <c r="C274" s="38" t="s">
        <v>22</v>
      </c>
      <c r="D274" s="10" t="str">
        <f t="shared" ref="D274:O274" si="188">IF(D273&lt;=0,"",D273/$P273%)</f>
        <v/>
      </c>
      <c r="E274" s="10" t="str">
        <f t="shared" si="188"/>
        <v/>
      </c>
      <c r="F274" s="10" t="str">
        <f t="shared" si="188"/>
        <v/>
      </c>
      <c r="G274" s="10" t="str">
        <f t="shared" si="188"/>
        <v/>
      </c>
      <c r="H274" s="10" t="str">
        <f t="shared" si="188"/>
        <v/>
      </c>
      <c r="I274" s="10" t="str">
        <f t="shared" si="188"/>
        <v/>
      </c>
      <c r="J274" s="10" t="str">
        <f t="shared" si="188"/>
        <v/>
      </c>
      <c r="K274" s="10" t="str">
        <f t="shared" si="188"/>
        <v/>
      </c>
      <c r="L274" s="10" t="str">
        <f t="shared" si="188"/>
        <v/>
      </c>
      <c r="M274" s="10" t="str">
        <f t="shared" si="188"/>
        <v/>
      </c>
      <c r="N274" s="10" t="str">
        <f t="shared" si="188"/>
        <v/>
      </c>
      <c r="O274" s="10" t="str">
        <f t="shared" si="188"/>
        <v/>
      </c>
      <c r="P274" s="16">
        <f t="shared" si="157"/>
        <v>0</v>
      </c>
    </row>
    <row r="275" spans="1:16" ht="16.05" customHeight="1" x14ac:dyDescent="0.2">
      <c r="A275" s="36"/>
      <c r="B275" s="36"/>
      <c r="C275" s="37" t="s">
        <v>24</v>
      </c>
      <c r="D275" s="9">
        <f>SUM(D273,D271)</f>
        <v>0</v>
      </c>
      <c r="E275" s="9">
        <f t="shared" ref="E275:O275" si="189">SUM(E273,E271)</f>
        <v>0</v>
      </c>
      <c r="F275" s="9">
        <f t="shared" si="189"/>
        <v>0</v>
      </c>
      <c r="G275" s="9">
        <f t="shared" si="189"/>
        <v>0</v>
      </c>
      <c r="H275" s="9">
        <f t="shared" si="189"/>
        <v>0</v>
      </c>
      <c r="I275" s="9">
        <f t="shared" si="189"/>
        <v>0</v>
      </c>
      <c r="J275" s="9">
        <f t="shared" si="189"/>
        <v>0</v>
      </c>
      <c r="K275" s="9">
        <f t="shared" si="189"/>
        <v>0</v>
      </c>
      <c r="L275" s="9">
        <f t="shared" si="189"/>
        <v>0</v>
      </c>
      <c r="M275" s="9">
        <f t="shared" si="189"/>
        <v>0</v>
      </c>
      <c r="N275" s="9">
        <f t="shared" si="189"/>
        <v>0</v>
      </c>
      <c r="O275" s="9">
        <f t="shared" si="189"/>
        <v>0</v>
      </c>
      <c r="P275" s="16">
        <f t="shared" si="157"/>
        <v>0</v>
      </c>
    </row>
    <row r="276" spans="1:16" ht="16.05" customHeight="1" x14ac:dyDescent="0.2">
      <c r="A276" s="36"/>
      <c r="B276" s="40"/>
      <c r="C276" s="38" t="s">
        <v>22</v>
      </c>
      <c r="D276" s="10" t="str">
        <f t="shared" ref="D276:O276" si="190">IF(D275&lt;=0,"",D275/$P275%)</f>
        <v/>
      </c>
      <c r="E276" s="10" t="str">
        <f t="shared" si="190"/>
        <v/>
      </c>
      <c r="F276" s="10" t="str">
        <f t="shared" si="190"/>
        <v/>
      </c>
      <c r="G276" s="10" t="str">
        <f t="shared" si="190"/>
        <v/>
      </c>
      <c r="H276" s="10" t="str">
        <f t="shared" si="190"/>
        <v/>
      </c>
      <c r="I276" s="10" t="str">
        <f t="shared" si="190"/>
        <v/>
      </c>
      <c r="J276" s="10" t="str">
        <f t="shared" si="190"/>
        <v/>
      </c>
      <c r="K276" s="10" t="str">
        <f t="shared" si="190"/>
        <v/>
      </c>
      <c r="L276" s="10" t="str">
        <f t="shared" si="190"/>
        <v/>
      </c>
      <c r="M276" s="10" t="str">
        <f t="shared" si="190"/>
        <v/>
      </c>
      <c r="N276" s="10" t="str">
        <f t="shared" si="190"/>
        <v/>
      </c>
      <c r="O276" s="10" t="str">
        <f t="shared" si="190"/>
        <v/>
      </c>
      <c r="P276" s="16">
        <f t="shared" si="157"/>
        <v>0</v>
      </c>
    </row>
    <row r="277" spans="1:16" ht="16.05" customHeight="1" x14ac:dyDescent="0.2">
      <c r="A277" s="36"/>
      <c r="B277" s="36" t="s">
        <v>69</v>
      </c>
      <c r="C277" s="37" t="s">
        <v>21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16">
        <f t="shared" si="157"/>
        <v>0</v>
      </c>
    </row>
    <row r="278" spans="1:16" ht="16.05" customHeight="1" x14ac:dyDescent="0.2">
      <c r="A278" s="36"/>
      <c r="B278" s="36"/>
      <c r="C278" s="38" t="s">
        <v>22</v>
      </c>
      <c r="D278" s="10" t="str">
        <f t="shared" ref="D278:O278" si="191">IF(D277&lt;=0,"",D277/$P277%)</f>
        <v/>
      </c>
      <c r="E278" s="10" t="str">
        <f t="shared" si="191"/>
        <v/>
      </c>
      <c r="F278" s="10" t="str">
        <f t="shared" si="191"/>
        <v/>
      </c>
      <c r="G278" s="10" t="str">
        <f t="shared" si="191"/>
        <v/>
      </c>
      <c r="H278" s="10" t="str">
        <f t="shared" si="191"/>
        <v/>
      </c>
      <c r="I278" s="10" t="str">
        <f t="shared" si="191"/>
        <v/>
      </c>
      <c r="J278" s="10" t="str">
        <f t="shared" si="191"/>
        <v/>
      </c>
      <c r="K278" s="10" t="str">
        <f t="shared" si="191"/>
        <v/>
      </c>
      <c r="L278" s="10" t="str">
        <f t="shared" si="191"/>
        <v/>
      </c>
      <c r="M278" s="10" t="str">
        <f t="shared" si="191"/>
        <v/>
      </c>
      <c r="N278" s="10" t="str">
        <f t="shared" si="191"/>
        <v/>
      </c>
      <c r="O278" s="10" t="str">
        <f t="shared" si="191"/>
        <v/>
      </c>
      <c r="P278" s="16">
        <f t="shared" si="157"/>
        <v>0</v>
      </c>
    </row>
    <row r="279" spans="1:16" ht="16.05" customHeight="1" x14ac:dyDescent="0.2">
      <c r="A279" s="36"/>
      <c r="B279" s="36"/>
      <c r="C279" s="37" t="s">
        <v>23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16">
        <f t="shared" si="157"/>
        <v>0</v>
      </c>
    </row>
    <row r="280" spans="1:16" ht="16.05" customHeight="1" x14ac:dyDescent="0.2">
      <c r="A280" s="36"/>
      <c r="B280" s="36"/>
      <c r="C280" s="38" t="s">
        <v>22</v>
      </c>
      <c r="D280" s="10" t="str">
        <f t="shared" ref="D280:O280" si="192">IF(D279&lt;=0,"",D279/$P279%)</f>
        <v/>
      </c>
      <c r="E280" s="10" t="str">
        <f t="shared" si="192"/>
        <v/>
      </c>
      <c r="F280" s="10" t="str">
        <f t="shared" si="192"/>
        <v/>
      </c>
      <c r="G280" s="10" t="str">
        <f t="shared" si="192"/>
        <v/>
      </c>
      <c r="H280" s="10" t="str">
        <f t="shared" si="192"/>
        <v/>
      </c>
      <c r="I280" s="10" t="str">
        <f t="shared" si="192"/>
        <v/>
      </c>
      <c r="J280" s="10" t="str">
        <f t="shared" si="192"/>
        <v/>
      </c>
      <c r="K280" s="10" t="str">
        <f t="shared" si="192"/>
        <v/>
      </c>
      <c r="L280" s="10" t="str">
        <f t="shared" si="192"/>
        <v/>
      </c>
      <c r="M280" s="10" t="str">
        <f t="shared" si="192"/>
        <v/>
      </c>
      <c r="N280" s="10" t="str">
        <f t="shared" si="192"/>
        <v/>
      </c>
      <c r="O280" s="10" t="str">
        <f t="shared" si="192"/>
        <v/>
      </c>
      <c r="P280" s="16">
        <f t="shared" si="157"/>
        <v>0</v>
      </c>
    </row>
    <row r="281" spans="1:16" ht="16.05" customHeight="1" x14ac:dyDescent="0.2">
      <c r="A281" s="36"/>
      <c r="B281" s="36"/>
      <c r="C281" s="37" t="s">
        <v>24</v>
      </c>
      <c r="D281" s="9">
        <f>SUM(D279,D277)</f>
        <v>0</v>
      </c>
      <c r="E281" s="9">
        <f t="shared" ref="E281:O281" si="193">SUM(E279,E277)</f>
        <v>0</v>
      </c>
      <c r="F281" s="9">
        <f t="shared" si="193"/>
        <v>0</v>
      </c>
      <c r="G281" s="9">
        <f t="shared" si="193"/>
        <v>0</v>
      </c>
      <c r="H281" s="9">
        <f t="shared" si="193"/>
        <v>0</v>
      </c>
      <c r="I281" s="9">
        <f t="shared" si="193"/>
        <v>0</v>
      </c>
      <c r="J281" s="9">
        <f t="shared" si="193"/>
        <v>0</v>
      </c>
      <c r="K281" s="9">
        <f t="shared" si="193"/>
        <v>0</v>
      </c>
      <c r="L281" s="9">
        <f t="shared" si="193"/>
        <v>0</v>
      </c>
      <c r="M281" s="9">
        <f t="shared" si="193"/>
        <v>0</v>
      </c>
      <c r="N281" s="9">
        <f t="shared" si="193"/>
        <v>0</v>
      </c>
      <c r="O281" s="9">
        <f t="shared" si="193"/>
        <v>0</v>
      </c>
      <c r="P281" s="16">
        <f t="shared" si="157"/>
        <v>0</v>
      </c>
    </row>
    <row r="282" spans="1:16" ht="16.05" customHeight="1" x14ac:dyDescent="0.2">
      <c r="A282" s="36"/>
      <c r="B282" s="40"/>
      <c r="C282" s="38" t="s">
        <v>22</v>
      </c>
      <c r="D282" s="10" t="str">
        <f t="shared" ref="D282:O282" si="194">IF(D281&lt;=0,"",D281/$P281%)</f>
        <v/>
      </c>
      <c r="E282" s="10" t="str">
        <f t="shared" si="194"/>
        <v/>
      </c>
      <c r="F282" s="10" t="str">
        <f t="shared" si="194"/>
        <v/>
      </c>
      <c r="G282" s="10" t="str">
        <f t="shared" si="194"/>
        <v/>
      </c>
      <c r="H282" s="10" t="str">
        <f t="shared" si="194"/>
        <v/>
      </c>
      <c r="I282" s="10" t="str">
        <f t="shared" si="194"/>
        <v/>
      </c>
      <c r="J282" s="10" t="str">
        <f t="shared" si="194"/>
        <v/>
      </c>
      <c r="K282" s="10" t="str">
        <f t="shared" si="194"/>
        <v/>
      </c>
      <c r="L282" s="10" t="str">
        <f t="shared" si="194"/>
        <v/>
      </c>
      <c r="M282" s="10" t="str">
        <f t="shared" si="194"/>
        <v/>
      </c>
      <c r="N282" s="10" t="str">
        <f t="shared" si="194"/>
        <v/>
      </c>
      <c r="O282" s="10" t="str">
        <f t="shared" si="194"/>
        <v/>
      </c>
      <c r="P282" s="16">
        <f t="shared" si="157"/>
        <v>0</v>
      </c>
    </row>
    <row r="283" spans="1:16" ht="16.05" customHeight="1" x14ac:dyDescent="0.2">
      <c r="A283" s="36"/>
      <c r="B283" s="36" t="s">
        <v>70</v>
      </c>
      <c r="C283" s="37" t="s">
        <v>21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16">
        <f t="shared" si="157"/>
        <v>0</v>
      </c>
    </row>
    <row r="284" spans="1:16" ht="16.05" customHeight="1" x14ac:dyDescent="0.2">
      <c r="A284" s="36"/>
      <c r="B284" s="36"/>
      <c r="C284" s="38" t="s">
        <v>22</v>
      </c>
      <c r="D284" s="10" t="str">
        <f t="shared" ref="D284:O284" si="195">IF(D283&lt;=0,"",D283/$P283%)</f>
        <v/>
      </c>
      <c r="E284" s="10" t="str">
        <f t="shared" si="195"/>
        <v/>
      </c>
      <c r="F284" s="10" t="str">
        <f t="shared" si="195"/>
        <v/>
      </c>
      <c r="G284" s="10" t="str">
        <f t="shared" si="195"/>
        <v/>
      </c>
      <c r="H284" s="10" t="str">
        <f t="shared" si="195"/>
        <v/>
      </c>
      <c r="I284" s="10" t="str">
        <f t="shared" si="195"/>
        <v/>
      </c>
      <c r="J284" s="10" t="str">
        <f t="shared" si="195"/>
        <v/>
      </c>
      <c r="K284" s="10" t="str">
        <f t="shared" si="195"/>
        <v/>
      </c>
      <c r="L284" s="10" t="str">
        <f t="shared" si="195"/>
        <v/>
      </c>
      <c r="M284" s="10" t="str">
        <f t="shared" si="195"/>
        <v/>
      </c>
      <c r="N284" s="10" t="str">
        <f t="shared" si="195"/>
        <v/>
      </c>
      <c r="O284" s="10" t="str">
        <f t="shared" si="195"/>
        <v/>
      </c>
      <c r="P284" s="16">
        <f t="shared" si="157"/>
        <v>0</v>
      </c>
    </row>
    <row r="285" spans="1:16" ht="16.05" customHeight="1" x14ac:dyDescent="0.2">
      <c r="A285" s="36"/>
      <c r="B285" s="36"/>
      <c r="C285" s="37" t="s">
        <v>23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16">
        <f t="shared" si="157"/>
        <v>0</v>
      </c>
    </row>
    <row r="286" spans="1:16" ht="16.05" customHeight="1" x14ac:dyDescent="0.2">
      <c r="A286" s="36"/>
      <c r="B286" s="36"/>
      <c r="C286" s="38" t="s">
        <v>22</v>
      </c>
      <c r="D286" s="10" t="str">
        <f t="shared" ref="D286:O286" si="196">IF(D285&lt;=0,"",D285/$P285%)</f>
        <v/>
      </c>
      <c r="E286" s="10" t="str">
        <f t="shared" si="196"/>
        <v/>
      </c>
      <c r="F286" s="10" t="str">
        <f t="shared" si="196"/>
        <v/>
      </c>
      <c r="G286" s="10" t="str">
        <f t="shared" si="196"/>
        <v/>
      </c>
      <c r="H286" s="10" t="str">
        <f t="shared" si="196"/>
        <v/>
      </c>
      <c r="I286" s="10" t="str">
        <f t="shared" si="196"/>
        <v/>
      </c>
      <c r="J286" s="10" t="str">
        <f t="shared" si="196"/>
        <v/>
      </c>
      <c r="K286" s="10" t="str">
        <f t="shared" si="196"/>
        <v/>
      </c>
      <c r="L286" s="10" t="str">
        <f t="shared" si="196"/>
        <v/>
      </c>
      <c r="M286" s="10" t="str">
        <f t="shared" si="196"/>
        <v/>
      </c>
      <c r="N286" s="10" t="str">
        <f t="shared" si="196"/>
        <v/>
      </c>
      <c r="O286" s="10" t="str">
        <f t="shared" si="196"/>
        <v/>
      </c>
      <c r="P286" s="16">
        <f t="shared" si="157"/>
        <v>0</v>
      </c>
    </row>
    <row r="287" spans="1:16" ht="16.05" customHeight="1" x14ac:dyDescent="0.2">
      <c r="A287" s="36"/>
      <c r="B287" s="36"/>
      <c r="C287" s="37" t="s">
        <v>24</v>
      </c>
      <c r="D287" s="9">
        <f>SUM(D285,D283)</f>
        <v>0</v>
      </c>
      <c r="E287" s="9">
        <f t="shared" ref="E287:O287" si="197">SUM(E285,E283)</f>
        <v>0</v>
      </c>
      <c r="F287" s="9">
        <f t="shared" si="197"/>
        <v>0</v>
      </c>
      <c r="G287" s="9">
        <f t="shared" si="197"/>
        <v>0</v>
      </c>
      <c r="H287" s="9">
        <f t="shared" si="197"/>
        <v>0</v>
      </c>
      <c r="I287" s="9">
        <f t="shared" si="197"/>
        <v>0</v>
      </c>
      <c r="J287" s="9">
        <f t="shared" si="197"/>
        <v>0</v>
      </c>
      <c r="K287" s="9">
        <f t="shared" si="197"/>
        <v>0</v>
      </c>
      <c r="L287" s="9">
        <f t="shared" si="197"/>
        <v>0</v>
      </c>
      <c r="M287" s="9">
        <f t="shared" si="197"/>
        <v>0</v>
      </c>
      <c r="N287" s="9">
        <f t="shared" si="197"/>
        <v>0</v>
      </c>
      <c r="O287" s="9">
        <f t="shared" si="197"/>
        <v>0</v>
      </c>
      <c r="P287" s="16">
        <f t="shared" si="157"/>
        <v>0</v>
      </c>
    </row>
    <row r="288" spans="1:16" ht="16.05" customHeight="1" x14ac:dyDescent="0.2">
      <c r="A288" s="36"/>
      <c r="B288" s="40"/>
      <c r="C288" s="38" t="s">
        <v>22</v>
      </c>
      <c r="D288" s="10" t="str">
        <f t="shared" ref="D288:O288" si="198">IF(D287&lt;=0,"",D287/$P287%)</f>
        <v/>
      </c>
      <c r="E288" s="10" t="str">
        <f t="shared" si="198"/>
        <v/>
      </c>
      <c r="F288" s="10" t="str">
        <f t="shared" si="198"/>
        <v/>
      </c>
      <c r="G288" s="10" t="str">
        <f t="shared" si="198"/>
        <v/>
      </c>
      <c r="H288" s="10" t="str">
        <f t="shared" si="198"/>
        <v/>
      </c>
      <c r="I288" s="10" t="str">
        <f t="shared" si="198"/>
        <v/>
      </c>
      <c r="J288" s="10" t="str">
        <f t="shared" si="198"/>
        <v/>
      </c>
      <c r="K288" s="10" t="str">
        <f t="shared" si="198"/>
        <v/>
      </c>
      <c r="L288" s="10" t="str">
        <f t="shared" si="198"/>
        <v/>
      </c>
      <c r="M288" s="10" t="str">
        <f t="shared" si="198"/>
        <v/>
      </c>
      <c r="N288" s="10" t="str">
        <f t="shared" si="198"/>
        <v/>
      </c>
      <c r="O288" s="10" t="str">
        <f t="shared" si="198"/>
        <v/>
      </c>
      <c r="P288" s="16">
        <f t="shared" si="157"/>
        <v>0</v>
      </c>
    </row>
    <row r="289" spans="1:18" ht="16.05" customHeight="1" x14ac:dyDescent="0.2">
      <c r="A289" s="36"/>
      <c r="B289" s="36" t="s">
        <v>71</v>
      </c>
      <c r="C289" s="37" t="s">
        <v>21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16">
        <f t="shared" si="157"/>
        <v>0</v>
      </c>
    </row>
    <row r="290" spans="1:18" ht="16.05" customHeight="1" x14ac:dyDescent="0.2">
      <c r="A290" s="36"/>
      <c r="B290" s="36"/>
      <c r="C290" s="38" t="s">
        <v>22</v>
      </c>
      <c r="D290" s="10" t="str">
        <f t="shared" ref="D290:O290" si="199">IF(D289&lt;=0,"",D289/$P289%)</f>
        <v/>
      </c>
      <c r="E290" s="10" t="str">
        <f t="shared" si="199"/>
        <v/>
      </c>
      <c r="F290" s="10" t="str">
        <f t="shared" si="199"/>
        <v/>
      </c>
      <c r="G290" s="10" t="str">
        <f t="shared" si="199"/>
        <v/>
      </c>
      <c r="H290" s="10" t="str">
        <f t="shared" si="199"/>
        <v/>
      </c>
      <c r="I290" s="10" t="str">
        <f t="shared" si="199"/>
        <v/>
      </c>
      <c r="J290" s="10" t="str">
        <f t="shared" si="199"/>
        <v/>
      </c>
      <c r="K290" s="10" t="str">
        <f t="shared" si="199"/>
        <v/>
      </c>
      <c r="L290" s="10" t="str">
        <f t="shared" si="199"/>
        <v/>
      </c>
      <c r="M290" s="10" t="str">
        <f t="shared" si="199"/>
        <v/>
      </c>
      <c r="N290" s="10" t="str">
        <f t="shared" si="199"/>
        <v/>
      </c>
      <c r="O290" s="10" t="str">
        <f t="shared" si="199"/>
        <v/>
      </c>
      <c r="P290" s="16">
        <f t="shared" si="157"/>
        <v>0</v>
      </c>
    </row>
    <row r="291" spans="1:18" ht="16.05" customHeight="1" x14ac:dyDescent="0.2">
      <c r="A291" s="36"/>
      <c r="B291" s="36"/>
      <c r="C291" s="37" t="s">
        <v>23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16">
        <f t="shared" si="157"/>
        <v>0</v>
      </c>
    </row>
    <row r="292" spans="1:18" ht="16.05" customHeight="1" x14ac:dyDescent="0.2">
      <c r="A292" s="36"/>
      <c r="B292" s="36"/>
      <c r="C292" s="38" t="s">
        <v>22</v>
      </c>
      <c r="D292" s="10" t="str">
        <f t="shared" ref="D292:O292" si="200">IF(D291&lt;=0,"",D291/$P291%)</f>
        <v/>
      </c>
      <c r="E292" s="10" t="str">
        <f t="shared" si="200"/>
        <v/>
      </c>
      <c r="F292" s="10" t="str">
        <f t="shared" si="200"/>
        <v/>
      </c>
      <c r="G292" s="10" t="str">
        <f t="shared" si="200"/>
        <v/>
      </c>
      <c r="H292" s="10" t="str">
        <f t="shared" si="200"/>
        <v/>
      </c>
      <c r="I292" s="10" t="str">
        <f t="shared" si="200"/>
        <v/>
      </c>
      <c r="J292" s="10" t="str">
        <f t="shared" si="200"/>
        <v/>
      </c>
      <c r="K292" s="10" t="str">
        <f t="shared" si="200"/>
        <v/>
      </c>
      <c r="L292" s="10" t="str">
        <f t="shared" si="200"/>
        <v/>
      </c>
      <c r="M292" s="10" t="str">
        <f t="shared" si="200"/>
        <v/>
      </c>
      <c r="N292" s="10" t="str">
        <f t="shared" si="200"/>
        <v/>
      </c>
      <c r="O292" s="10" t="str">
        <f t="shared" si="200"/>
        <v/>
      </c>
      <c r="P292" s="16">
        <f t="shared" si="157"/>
        <v>0</v>
      </c>
    </row>
    <row r="293" spans="1:18" ht="16.05" customHeight="1" x14ac:dyDescent="0.2">
      <c r="A293" s="36"/>
      <c r="B293" s="36"/>
      <c r="C293" s="37" t="s">
        <v>24</v>
      </c>
      <c r="D293" s="9">
        <f>SUM(D291,D289)</f>
        <v>0</v>
      </c>
      <c r="E293" s="9">
        <f t="shared" ref="E293:N293" si="201">SUM(E291,E289)</f>
        <v>0</v>
      </c>
      <c r="F293" s="9">
        <f t="shared" si="201"/>
        <v>0</v>
      </c>
      <c r="G293" s="9">
        <f t="shared" si="201"/>
        <v>0</v>
      </c>
      <c r="H293" s="9">
        <f t="shared" si="201"/>
        <v>0</v>
      </c>
      <c r="I293" s="9">
        <f t="shared" si="201"/>
        <v>0</v>
      </c>
      <c r="J293" s="9">
        <f t="shared" si="201"/>
        <v>0</v>
      </c>
      <c r="K293" s="9">
        <f t="shared" si="201"/>
        <v>0</v>
      </c>
      <c r="L293" s="9">
        <f t="shared" si="201"/>
        <v>0</v>
      </c>
      <c r="M293" s="9">
        <f t="shared" si="201"/>
        <v>0</v>
      </c>
      <c r="N293" s="9">
        <f t="shared" si="201"/>
        <v>0</v>
      </c>
      <c r="O293" s="9">
        <f>SUM(O291,O289)</f>
        <v>0</v>
      </c>
      <c r="P293" s="16">
        <f t="shared" ref="P293:P312" si="202">SUM(D293:O293)</f>
        <v>0</v>
      </c>
    </row>
    <row r="294" spans="1:18" ht="16.05" customHeight="1" x14ac:dyDescent="0.2">
      <c r="A294" s="36"/>
      <c r="B294" s="40"/>
      <c r="C294" s="38" t="s">
        <v>22</v>
      </c>
      <c r="D294" s="10" t="str">
        <f t="shared" ref="D294:O294" si="203">IF(D293&lt;=0,"",D293/$P293%)</f>
        <v/>
      </c>
      <c r="E294" s="10" t="str">
        <f t="shared" si="203"/>
        <v/>
      </c>
      <c r="F294" s="10" t="str">
        <f t="shared" si="203"/>
        <v/>
      </c>
      <c r="G294" s="10" t="str">
        <f t="shared" si="203"/>
        <v/>
      </c>
      <c r="H294" s="10" t="str">
        <f t="shared" si="203"/>
        <v/>
      </c>
      <c r="I294" s="10" t="str">
        <f t="shared" si="203"/>
        <v/>
      </c>
      <c r="J294" s="10" t="str">
        <f t="shared" si="203"/>
        <v/>
      </c>
      <c r="K294" s="10" t="str">
        <f t="shared" si="203"/>
        <v/>
      </c>
      <c r="L294" s="10" t="str">
        <f t="shared" si="203"/>
        <v/>
      </c>
      <c r="M294" s="10" t="str">
        <f t="shared" si="203"/>
        <v/>
      </c>
      <c r="N294" s="10" t="str">
        <f t="shared" si="203"/>
        <v/>
      </c>
      <c r="O294" s="10" t="str">
        <f t="shared" si="203"/>
        <v/>
      </c>
      <c r="P294" s="16">
        <f t="shared" si="202"/>
        <v>0</v>
      </c>
    </row>
    <row r="295" spans="1:18" ht="16.05" customHeight="1" x14ac:dyDescent="0.2">
      <c r="A295" s="56" t="s">
        <v>72</v>
      </c>
      <c r="B295" s="57"/>
      <c r="C295" s="37" t="s">
        <v>21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16">
        <f t="shared" si="202"/>
        <v>0</v>
      </c>
    </row>
    <row r="296" spans="1:18" ht="16.05" customHeight="1" x14ac:dyDescent="0.2">
      <c r="A296" s="36"/>
      <c r="C296" s="38" t="s">
        <v>22</v>
      </c>
      <c r="D296" s="10" t="str">
        <f t="shared" ref="D296:O296" si="204">IF(D295&lt;=0,"",D295/$P295%)</f>
        <v/>
      </c>
      <c r="E296" s="10" t="str">
        <f t="shared" si="204"/>
        <v/>
      </c>
      <c r="F296" s="10" t="str">
        <f t="shared" si="204"/>
        <v/>
      </c>
      <c r="G296" s="10" t="str">
        <f t="shared" si="204"/>
        <v/>
      </c>
      <c r="H296" s="10" t="str">
        <f t="shared" si="204"/>
        <v/>
      </c>
      <c r="I296" s="10" t="str">
        <f t="shared" si="204"/>
        <v/>
      </c>
      <c r="J296" s="10" t="str">
        <f t="shared" si="204"/>
        <v/>
      </c>
      <c r="K296" s="10" t="str">
        <f t="shared" si="204"/>
        <v/>
      </c>
      <c r="L296" s="10" t="str">
        <f t="shared" si="204"/>
        <v/>
      </c>
      <c r="M296" s="10" t="str">
        <f t="shared" si="204"/>
        <v/>
      </c>
      <c r="N296" s="10" t="str">
        <f t="shared" si="204"/>
        <v/>
      </c>
      <c r="O296" s="10" t="str">
        <f t="shared" si="204"/>
        <v/>
      </c>
      <c r="P296" s="16">
        <f t="shared" si="202"/>
        <v>0</v>
      </c>
    </row>
    <row r="297" spans="1:18" ht="16.05" customHeight="1" x14ac:dyDescent="0.2">
      <c r="A297" s="36"/>
      <c r="C297" s="37" t="s">
        <v>23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16">
        <f t="shared" si="202"/>
        <v>0</v>
      </c>
    </row>
    <row r="298" spans="1:18" ht="16.05" customHeight="1" x14ac:dyDescent="0.2">
      <c r="A298" s="36"/>
      <c r="C298" s="38" t="s">
        <v>22</v>
      </c>
      <c r="D298" s="10" t="str">
        <f t="shared" ref="D298:O298" si="205">IF(D297&lt;=0,"",D297/$P297%)</f>
        <v/>
      </c>
      <c r="E298" s="10" t="str">
        <f t="shared" si="205"/>
        <v/>
      </c>
      <c r="F298" s="10" t="str">
        <f t="shared" si="205"/>
        <v/>
      </c>
      <c r="G298" s="10" t="str">
        <f t="shared" si="205"/>
        <v/>
      </c>
      <c r="H298" s="10" t="str">
        <f t="shared" si="205"/>
        <v/>
      </c>
      <c r="I298" s="10" t="str">
        <f t="shared" si="205"/>
        <v/>
      </c>
      <c r="J298" s="10" t="str">
        <f t="shared" si="205"/>
        <v/>
      </c>
      <c r="K298" s="10" t="str">
        <f t="shared" si="205"/>
        <v/>
      </c>
      <c r="L298" s="10" t="str">
        <f t="shared" si="205"/>
        <v/>
      </c>
      <c r="M298" s="10" t="str">
        <f t="shared" si="205"/>
        <v/>
      </c>
      <c r="N298" s="10" t="str">
        <f t="shared" si="205"/>
        <v/>
      </c>
      <c r="O298" s="10" t="str">
        <f t="shared" si="205"/>
        <v/>
      </c>
      <c r="P298" s="16">
        <f t="shared" si="202"/>
        <v>0</v>
      </c>
    </row>
    <row r="299" spans="1:18" ht="16.05" customHeight="1" x14ac:dyDescent="0.2">
      <c r="A299" s="36"/>
      <c r="B299" s="45"/>
      <c r="C299" s="37" t="s">
        <v>24</v>
      </c>
      <c r="D299" s="9">
        <f>SUM(D297,D295)</f>
        <v>0</v>
      </c>
      <c r="E299" s="9">
        <f t="shared" ref="E299:O299" si="206">SUM(E297,E295)</f>
        <v>0</v>
      </c>
      <c r="F299" s="9">
        <f t="shared" si="206"/>
        <v>0</v>
      </c>
      <c r="G299" s="9">
        <f t="shared" si="206"/>
        <v>0</v>
      </c>
      <c r="H299" s="9">
        <f t="shared" si="206"/>
        <v>0</v>
      </c>
      <c r="I299" s="9">
        <f t="shared" si="206"/>
        <v>0</v>
      </c>
      <c r="J299" s="9">
        <f t="shared" si="206"/>
        <v>0</v>
      </c>
      <c r="K299" s="9">
        <f t="shared" si="206"/>
        <v>0</v>
      </c>
      <c r="L299" s="9">
        <f t="shared" si="206"/>
        <v>0</v>
      </c>
      <c r="M299" s="9">
        <f t="shared" si="206"/>
        <v>0</v>
      </c>
      <c r="N299" s="9">
        <f t="shared" si="206"/>
        <v>0</v>
      </c>
      <c r="O299" s="9">
        <f t="shared" si="206"/>
        <v>0</v>
      </c>
      <c r="P299" s="16">
        <f t="shared" si="202"/>
        <v>0</v>
      </c>
    </row>
    <row r="300" spans="1:18" ht="16.05" customHeight="1" x14ac:dyDescent="0.2">
      <c r="A300" s="40"/>
      <c r="B300" s="39"/>
      <c r="C300" s="38" t="s">
        <v>22</v>
      </c>
      <c r="D300" s="10" t="str">
        <f t="shared" ref="D300:O300" si="207">IF(D299&lt;=0,"",D299/$P299%)</f>
        <v/>
      </c>
      <c r="E300" s="10" t="str">
        <f t="shared" si="207"/>
        <v/>
      </c>
      <c r="F300" s="10" t="str">
        <f t="shared" si="207"/>
        <v/>
      </c>
      <c r="G300" s="10" t="str">
        <f t="shared" si="207"/>
        <v/>
      </c>
      <c r="H300" s="10" t="str">
        <f t="shared" si="207"/>
        <v/>
      </c>
      <c r="I300" s="10" t="str">
        <f t="shared" si="207"/>
        <v/>
      </c>
      <c r="J300" s="10" t="str">
        <f t="shared" si="207"/>
        <v/>
      </c>
      <c r="K300" s="10" t="str">
        <f t="shared" si="207"/>
        <v/>
      </c>
      <c r="L300" s="10" t="str">
        <f t="shared" si="207"/>
        <v/>
      </c>
      <c r="M300" s="10" t="str">
        <f t="shared" si="207"/>
        <v/>
      </c>
      <c r="N300" s="10" t="str">
        <f t="shared" si="207"/>
        <v/>
      </c>
      <c r="O300" s="10" t="str">
        <f t="shared" si="207"/>
        <v/>
      </c>
      <c r="P300" s="16">
        <f t="shared" si="202"/>
        <v>0</v>
      </c>
    </row>
    <row r="301" spans="1:18" s="11" customFormat="1" ht="16.05" customHeight="1" x14ac:dyDescent="0.2">
      <c r="A301" s="36" t="s">
        <v>73</v>
      </c>
      <c r="B301" s="44"/>
      <c r="C301" s="37" t="s">
        <v>115</v>
      </c>
      <c r="D301" s="10">
        <f>SUM(D307,D313,D319,D325,D331,D337,D343,D349,D355)</f>
        <v>44.5</v>
      </c>
      <c r="E301" s="10">
        <f t="shared" ref="E301:O301" si="208">SUM(E307,E313,E319,E325,E331,E337,E343,E349,E355)</f>
        <v>40.400000000000006</v>
      </c>
      <c r="F301" s="10">
        <f t="shared" si="208"/>
        <v>75.8</v>
      </c>
      <c r="G301" s="10">
        <f t="shared" si="208"/>
        <v>66.2</v>
      </c>
      <c r="H301" s="10">
        <f t="shared" si="208"/>
        <v>62.099999999999994</v>
      </c>
      <c r="I301" s="10">
        <f t="shared" si="208"/>
        <v>65.399999999999991</v>
      </c>
      <c r="J301" s="10">
        <f t="shared" si="208"/>
        <v>67.2</v>
      </c>
      <c r="K301" s="10">
        <f t="shared" si="208"/>
        <v>80.099999999999994</v>
      </c>
      <c r="L301" s="10">
        <f t="shared" si="208"/>
        <v>65.500000000000014</v>
      </c>
      <c r="M301" s="10">
        <f t="shared" si="208"/>
        <v>71.099999999999994</v>
      </c>
      <c r="N301" s="10">
        <f t="shared" si="208"/>
        <v>61.3</v>
      </c>
      <c r="O301" s="10">
        <f t="shared" si="208"/>
        <v>82.000000000000014</v>
      </c>
      <c r="P301" s="16">
        <f t="shared" si="202"/>
        <v>781.59999999999991</v>
      </c>
      <c r="R301" s="2"/>
    </row>
    <row r="302" spans="1:18" s="11" customFormat="1" ht="16.05" customHeight="1" x14ac:dyDescent="0.2">
      <c r="A302" s="36"/>
      <c r="B302" s="45"/>
      <c r="C302" s="38" t="s">
        <v>22</v>
      </c>
      <c r="D302" s="10">
        <f t="shared" ref="D302:O302" si="209">IF(D301&lt;=0,"",D301/$P301%)</f>
        <v>5.6934493346980561</v>
      </c>
      <c r="E302" s="10">
        <f t="shared" si="209"/>
        <v>5.1688843398157642</v>
      </c>
      <c r="F302" s="10">
        <f t="shared" si="209"/>
        <v>9.698055271238486</v>
      </c>
      <c r="G302" s="10">
        <f t="shared" si="209"/>
        <v>8.4698055271238495</v>
      </c>
      <c r="H302" s="10">
        <f t="shared" si="209"/>
        <v>7.9452405322415558</v>
      </c>
      <c r="I302" s="10">
        <f t="shared" si="209"/>
        <v>8.3674513817809615</v>
      </c>
      <c r="J302" s="10">
        <f t="shared" si="209"/>
        <v>8.5977482088024573</v>
      </c>
      <c r="K302" s="10">
        <f t="shared" si="209"/>
        <v>10.248208802456499</v>
      </c>
      <c r="L302" s="10">
        <f t="shared" si="209"/>
        <v>8.3802456499488258</v>
      </c>
      <c r="M302" s="10">
        <f t="shared" si="209"/>
        <v>9.0967246673490276</v>
      </c>
      <c r="N302" s="10">
        <f t="shared" si="209"/>
        <v>7.8428863868986705</v>
      </c>
      <c r="O302" s="10">
        <f t="shared" si="209"/>
        <v>10.491299897645858</v>
      </c>
      <c r="P302" s="16">
        <f t="shared" si="202"/>
        <v>100.00000000000001</v>
      </c>
      <c r="R302" s="2"/>
    </row>
    <row r="303" spans="1:18" s="11" customFormat="1" ht="16.05" customHeight="1" x14ac:dyDescent="0.2">
      <c r="A303" s="36"/>
      <c r="B303" s="45"/>
      <c r="C303" s="37" t="s">
        <v>116</v>
      </c>
      <c r="D303" s="10">
        <f>SUM(D309,D315,D321,D327,D333,D339,D345,D351,D357)</f>
        <v>1000.3000000000001</v>
      </c>
      <c r="E303" s="10">
        <f t="shared" ref="E303:O303" si="210">SUM(E309,E315,E321,E327,E333,E339,E345,E351,E357)</f>
        <v>751.7</v>
      </c>
      <c r="F303" s="10">
        <f t="shared" si="210"/>
        <v>943.90000000000009</v>
      </c>
      <c r="G303" s="10">
        <f t="shared" si="210"/>
        <v>754.9</v>
      </c>
      <c r="H303" s="10">
        <f t="shared" si="210"/>
        <v>757.39999999999986</v>
      </c>
      <c r="I303" s="10">
        <f t="shared" si="210"/>
        <v>829.09999999999991</v>
      </c>
      <c r="J303" s="10">
        <f t="shared" si="210"/>
        <v>880.19999999999982</v>
      </c>
      <c r="K303" s="10">
        <f t="shared" si="210"/>
        <v>939.6</v>
      </c>
      <c r="L303" s="10">
        <f t="shared" si="210"/>
        <v>881.4</v>
      </c>
      <c r="M303" s="10">
        <f t="shared" si="210"/>
        <v>744.8</v>
      </c>
      <c r="N303" s="10">
        <f t="shared" si="210"/>
        <v>809.59999999999991</v>
      </c>
      <c r="O303" s="10">
        <f t="shared" si="210"/>
        <v>823.70000000000016</v>
      </c>
      <c r="P303" s="16">
        <f t="shared" si="202"/>
        <v>10116.6</v>
      </c>
      <c r="R303" s="2"/>
    </row>
    <row r="304" spans="1:18" s="11" customFormat="1" ht="16.05" customHeight="1" x14ac:dyDescent="0.2">
      <c r="A304" s="36"/>
      <c r="B304" s="45"/>
      <c r="C304" s="38" t="s">
        <v>22</v>
      </c>
      <c r="D304" s="10">
        <f t="shared" ref="D304:O304" si="211">IF(D303&lt;=0,"",D303/$P303%)</f>
        <v>9.8877093094517932</v>
      </c>
      <c r="E304" s="10">
        <f t="shared" si="211"/>
        <v>7.4303619793211162</v>
      </c>
      <c r="F304" s="10">
        <f t="shared" si="211"/>
        <v>9.3302097542652689</v>
      </c>
      <c r="G304" s="10">
        <f t="shared" si="211"/>
        <v>7.4619931597572311</v>
      </c>
      <c r="H304" s="10">
        <f t="shared" si="211"/>
        <v>7.4867050194729448</v>
      </c>
      <c r="I304" s="10">
        <f t="shared" si="211"/>
        <v>8.1954411561196441</v>
      </c>
      <c r="J304" s="10">
        <f t="shared" si="211"/>
        <v>8.7005515687088533</v>
      </c>
      <c r="K304" s="10">
        <f t="shared" si="211"/>
        <v>9.2877053555542375</v>
      </c>
      <c r="L304" s="10">
        <f t="shared" si="211"/>
        <v>8.7124132613723972</v>
      </c>
      <c r="M304" s="10">
        <f t="shared" si="211"/>
        <v>7.3621572465057428</v>
      </c>
      <c r="N304" s="10">
        <f t="shared" si="211"/>
        <v>8.0026886503370687</v>
      </c>
      <c r="O304" s="10">
        <f t="shared" si="211"/>
        <v>8.1420635391337033</v>
      </c>
      <c r="P304" s="16">
        <f t="shared" si="202"/>
        <v>99.999999999999986</v>
      </c>
      <c r="R304" s="2"/>
    </row>
    <row r="305" spans="1:18" s="11" customFormat="1" ht="16.05" customHeight="1" x14ac:dyDescent="0.2">
      <c r="A305" s="36"/>
      <c r="B305" s="45"/>
      <c r="C305" s="37" t="s">
        <v>117</v>
      </c>
      <c r="D305" s="10">
        <f>SUM(D311,D317,D323,D329,D335,D341,D347,D353,D359)</f>
        <v>1044.8</v>
      </c>
      <c r="E305" s="10">
        <f t="shared" ref="E305:O305" si="212">SUM(E311,E317,E323,E329,E335,E341,E347,E353,E359)</f>
        <v>792.09999999999991</v>
      </c>
      <c r="F305" s="10">
        <f t="shared" si="212"/>
        <v>1019.7</v>
      </c>
      <c r="G305" s="10">
        <f t="shared" si="212"/>
        <v>821.09999999999991</v>
      </c>
      <c r="H305" s="10">
        <f t="shared" si="212"/>
        <v>819.5</v>
      </c>
      <c r="I305" s="10">
        <f t="shared" si="212"/>
        <v>894.5</v>
      </c>
      <c r="J305" s="10">
        <f t="shared" si="212"/>
        <v>947.4</v>
      </c>
      <c r="K305" s="10">
        <f t="shared" si="212"/>
        <v>1019.6999999999999</v>
      </c>
      <c r="L305" s="10">
        <f t="shared" si="212"/>
        <v>946.89999999999986</v>
      </c>
      <c r="M305" s="10">
        <f t="shared" si="212"/>
        <v>815.90000000000009</v>
      </c>
      <c r="N305" s="10">
        <f t="shared" si="212"/>
        <v>870.90000000000009</v>
      </c>
      <c r="O305" s="10">
        <f t="shared" si="212"/>
        <v>905.7</v>
      </c>
      <c r="P305" s="16">
        <f t="shared" si="202"/>
        <v>10898.199999999999</v>
      </c>
      <c r="R305" s="2"/>
    </row>
    <row r="306" spans="1:18" s="11" customFormat="1" ht="16.05" customHeight="1" x14ac:dyDescent="0.2">
      <c r="A306" s="36"/>
      <c r="B306" s="39"/>
      <c r="C306" s="38" t="s">
        <v>22</v>
      </c>
      <c r="D306" s="10">
        <f t="shared" ref="D306:O306" si="213">IF(D305&lt;=0,"",D305/$P305%)</f>
        <v>9.5869042594189882</v>
      </c>
      <c r="E306" s="10">
        <f t="shared" si="213"/>
        <v>7.2681727257712287</v>
      </c>
      <c r="F306" s="10">
        <f t="shared" si="213"/>
        <v>9.3565909966783529</v>
      </c>
      <c r="G306" s="10">
        <f t="shared" si="213"/>
        <v>7.5342717145950706</v>
      </c>
      <c r="H306" s="10">
        <f t="shared" si="213"/>
        <v>7.5195903910737565</v>
      </c>
      <c r="I306" s="10">
        <f t="shared" si="213"/>
        <v>8.2077774311354172</v>
      </c>
      <c r="J306" s="10">
        <f t="shared" si="213"/>
        <v>8.6931786900589092</v>
      </c>
      <c r="K306" s="10">
        <f t="shared" si="213"/>
        <v>9.3565909966783511</v>
      </c>
      <c r="L306" s="10">
        <f t="shared" si="213"/>
        <v>8.6885907764584971</v>
      </c>
      <c r="M306" s="10">
        <f t="shared" si="213"/>
        <v>7.4865574131507975</v>
      </c>
      <c r="N306" s="10">
        <f t="shared" si="213"/>
        <v>7.9912279091960157</v>
      </c>
      <c r="O306" s="10">
        <f t="shared" si="213"/>
        <v>8.3105466957846268</v>
      </c>
      <c r="P306" s="16">
        <f t="shared" si="202"/>
        <v>100</v>
      </c>
      <c r="R306" s="2"/>
    </row>
    <row r="307" spans="1:18" s="11" customFormat="1" ht="16.05" customHeight="1" x14ac:dyDescent="0.2">
      <c r="A307" s="36"/>
      <c r="B307" s="36" t="s">
        <v>74</v>
      </c>
      <c r="C307" s="37" t="s">
        <v>21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16">
        <f t="shared" si="202"/>
        <v>0</v>
      </c>
      <c r="R307" s="2"/>
    </row>
    <row r="308" spans="1:18" s="11" customFormat="1" ht="16.05" customHeight="1" x14ac:dyDescent="0.2">
      <c r="A308" s="36"/>
      <c r="B308" s="36"/>
      <c r="C308" s="38" t="s">
        <v>22</v>
      </c>
      <c r="D308" s="10" t="str">
        <f t="shared" ref="D308:O308" si="214">IF(D307&lt;=0,"",D307/$P307%)</f>
        <v/>
      </c>
      <c r="E308" s="10" t="str">
        <f t="shared" si="214"/>
        <v/>
      </c>
      <c r="F308" s="10" t="str">
        <f t="shared" si="214"/>
        <v/>
      </c>
      <c r="G308" s="10" t="str">
        <f t="shared" si="214"/>
        <v/>
      </c>
      <c r="H308" s="10" t="str">
        <f t="shared" si="214"/>
        <v/>
      </c>
      <c r="I308" s="10" t="str">
        <f t="shared" si="214"/>
        <v/>
      </c>
      <c r="J308" s="10" t="str">
        <f t="shared" si="214"/>
        <v/>
      </c>
      <c r="K308" s="10" t="str">
        <f t="shared" si="214"/>
        <v/>
      </c>
      <c r="L308" s="10" t="str">
        <f t="shared" si="214"/>
        <v/>
      </c>
      <c r="M308" s="10" t="str">
        <f t="shared" si="214"/>
        <v/>
      </c>
      <c r="N308" s="10" t="str">
        <f t="shared" si="214"/>
        <v/>
      </c>
      <c r="O308" s="10" t="str">
        <f t="shared" si="214"/>
        <v/>
      </c>
      <c r="P308" s="16">
        <f t="shared" si="202"/>
        <v>0</v>
      </c>
      <c r="R308" s="2"/>
    </row>
    <row r="309" spans="1:18" s="11" customFormat="1" ht="16.05" customHeight="1" x14ac:dyDescent="0.2">
      <c r="A309" s="36"/>
      <c r="B309" s="36"/>
      <c r="C309" s="37" t="s">
        <v>23</v>
      </c>
      <c r="D309" s="8">
        <v>34.1</v>
      </c>
      <c r="E309" s="8">
        <v>34.200000000000003</v>
      </c>
      <c r="F309" s="8">
        <v>35.5</v>
      </c>
      <c r="G309" s="8">
        <v>33.200000000000003</v>
      </c>
      <c r="H309" s="8">
        <v>64.400000000000006</v>
      </c>
      <c r="I309" s="8">
        <v>7</v>
      </c>
      <c r="J309" s="8">
        <v>6</v>
      </c>
      <c r="K309" s="8">
        <v>6</v>
      </c>
      <c r="L309" s="8">
        <v>7</v>
      </c>
      <c r="M309" s="8">
        <v>8</v>
      </c>
      <c r="N309" s="8">
        <v>5</v>
      </c>
      <c r="O309" s="8">
        <v>5</v>
      </c>
      <c r="P309" s="16">
        <f t="shared" si="202"/>
        <v>245.4</v>
      </c>
      <c r="R309" s="2"/>
    </row>
    <row r="310" spans="1:18" s="11" customFormat="1" ht="16.05" customHeight="1" x14ac:dyDescent="0.2">
      <c r="A310" s="36"/>
      <c r="B310" s="36"/>
      <c r="C310" s="38" t="s">
        <v>22</v>
      </c>
      <c r="D310" s="10">
        <f t="shared" ref="D310:O310" si="215">IF(D309&lt;=0,"",D309/$P309%)</f>
        <v>13.895680521597392</v>
      </c>
      <c r="E310" s="10">
        <f t="shared" si="215"/>
        <v>13.93643031784841</v>
      </c>
      <c r="F310" s="10">
        <f t="shared" si="215"/>
        <v>14.466177669111653</v>
      </c>
      <c r="G310" s="10">
        <f t="shared" si="215"/>
        <v>13.528932355338224</v>
      </c>
      <c r="H310" s="10">
        <f t="shared" si="215"/>
        <v>26.242868785656071</v>
      </c>
      <c r="I310" s="10">
        <f t="shared" si="215"/>
        <v>2.8524857375713117</v>
      </c>
      <c r="J310" s="10">
        <f t="shared" si="215"/>
        <v>2.4449877750611244</v>
      </c>
      <c r="K310" s="10">
        <f t="shared" si="215"/>
        <v>2.4449877750611244</v>
      </c>
      <c r="L310" s="10">
        <f t="shared" si="215"/>
        <v>2.8524857375713117</v>
      </c>
      <c r="M310" s="10">
        <f t="shared" si="215"/>
        <v>3.2599837000814995</v>
      </c>
      <c r="N310" s="10">
        <f t="shared" si="215"/>
        <v>2.0374898125509371</v>
      </c>
      <c r="O310" s="10">
        <f t="shared" si="215"/>
        <v>2.0374898125509371</v>
      </c>
      <c r="P310" s="16">
        <f t="shared" si="202"/>
        <v>99.999999999999986</v>
      </c>
      <c r="R310" s="2"/>
    </row>
    <row r="311" spans="1:18" s="11" customFormat="1" ht="16.05" customHeight="1" x14ac:dyDescent="0.2">
      <c r="A311" s="36"/>
      <c r="B311" s="36"/>
      <c r="C311" s="37" t="s">
        <v>24</v>
      </c>
      <c r="D311" s="9">
        <f>SUM(D309,D307)</f>
        <v>34.1</v>
      </c>
      <c r="E311" s="9">
        <f t="shared" ref="E311:O311" si="216">SUM(E309,E307)</f>
        <v>34.200000000000003</v>
      </c>
      <c r="F311" s="9">
        <f t="shared" si="216"/>
        <v>35.5</v>
      </c>
      <c r="G311" s="9">
        <f t="shared" si="216"/>
        <v>33.200000000000003</v>
      </c>
      <c r="H311" s="9">
        <f t="shared" si="216"/>
        <v>64.400000000000006</v>
      </c>
      <c r="I311" s="9">
        <f t="shared" si="216"/>
        <v>7</v>
      </c>
      <c r="J311" s="9">
        <f t="shared" si="216"/>
        <v>6</v>
      </c>
      <c r="K311" s="9">
        <f t="shared" si="216"/>
        <v>6</v>
      </c>
      <c r="L311" s="9">
        <f t="shared" si="216"/>
        <v>7</v>
      </c>
      <c r="M311" s="9">
        <f t="shared" si="216"/>
        <v>8</v>
      </c>
      <c r="N311" s="9">
        <f t="shared" si="216"/>
        <v>5</v>
      </c>
      <c r="O311" s="9">
        <f t="shared" si="216"/>
        <v>5</v>
      </c>
      <c r="P311" s="16">
        <f t="shared" si="202"/>
        <v>245.4</v>
      </c>
      <c r="R311" s="2"/>
    </row>
    <row r="312" spans="1:18" s="11" customFormat="1" ht="16.05" customHeight="1" x14ac:dyDescent="0.2">
      <c r="A312" s="36"/>
      <c r="B312" s="40"/>
      <c r="C312" s="38" t="s">
        <v>22</v>
      </c>
      <c r="D312" s="10">
        <f t="shared" ref="D312:O312" si="217">IF(D311&lt;=0,"",D311/$P311%)</f>
        <v>13.895680521597392</v>
      </c>
      <c r="E312" s="10">
        <f t="shared" si="217"/>
        <v>13.93643031784841</v>
      </c>
      <c r="F312" s="10">
        <f t="shared" si="217"/>
        <v>14.466177669111653</v>
      </c>
      <c r="G312" s="10">
        <f t="shared" si="217"/>
        <v>13.528932355338224</v>
      </c>
      <c r="H312" s="10">
        <f t="shared" si="217"/>
        <v>26.242868785656071</v>
      </c>
      <c r="I312" s="10">
        <f t="shared" si="217"/>
        <v>2.8524857375713117</v>
      </c>
      <c r="J312" s="10">
        <f t="shared" si="217"/>
        <v>2.4449877750611244</v>
      </c>
      <c r="K312" s="10">
        <f t="shared" si="217"/>
        <v>2.4449877750611244</v>
      </c>
      <c r="L312" s="10">
        <f t="shared" si="217"/>
        <v>2.8524857375713117</v>
      </c>
      <c r="M312" s="10">
        <f t="shared" si="217"/>
        <v>3.2599837000814995</v>
      </c>
      <c r="N312" s="10">
        <f t="shared" si="217"/>
        <v>2.0374898125509371</v>
      </c>
      <c r="O312" s="10">
        <f t="shared" si="217"/>
        <v>2.0374898125509371</v>
      </c>
      <c r="P312" s="16">
        <f t="shared" si="202"/>
        <v>99.999999999999986</v>
      </c>
      <c r="R312" s="2"/>
    </row>
    <row r="313" spans="1:18" s="11" customFormat="1" ht="16.05" customHeight="1" x14ac:dyDescent="0.2">
      <c r="A313" s="36"/>
      <c r="B313" s="36" t="s">
        <v>75</v>
      </c>
      <c r="C313" s="37" t="s">
        <v>21</v>
      </c>
      <c r="D313" s="8">
        <v>24.4</v>
      </c>
      <c r="E313" s="8">
        <v>21.6</v>
      </c>
      <c r="F313" s="8">
        <v>39.799999999999997</v>
      </c>
      <c r="G313" s="8">
        <v>35.700000000000003</v>
      </c>
      <c r="H313" s="8">
        <v>31.4</v>
      </c>
      <c r="I313" s="8">
        <v>31.5</v>
      </c>
      <c r="J313" s="8">
        <v>34.6</v>
      </c>
      <c r="K313" s="8">
        <v>45.5</v>
      </c>
      <c r="L313" s="8">
        <v>34.5</v>
      </c>
      <c r="M313" s="8">
        <v>38.299999999999997</v>
      </c>
      <c r="N313" s="8">
        <v>29.8</v>
      </c>
      <c r="O313" s="8">
        <v>44.1</v>
      </c>
      <c r="P313" s="16">
        <f t="shared" ref="P313:P360" si="218">SUM(D313:O313)</f>
        <v>411.20000000000005</v>
      </c>
      <c r="R313" s="2"/>
    </row>
    <row r="314" spans="1:18" s="11" customFormat="1" ht="16.05" customHeight="1" x14ac:dyDescent="0.2">
      <c r="A314" s="36"/>
      <c r="B314" s="36"/>
      <c r="C314" s="38" t="s">
        <v>22</v>
      </c>
      <c r="D314" s="10">
        <f t="shared" ref="D314:O314" si="219">IF(D313&lt;=0,"",D313/$P313%)</f>
        <v>5.9338521400778204</v>
      </c>
      <c r="E314" s="10">
        <f t="shared" si="219"/>
        <v>5.2529182879377432</v>
      </c>
      <c r="F314" s="10">
        <f t="shared" si="219"/>
        <v>9.6789883268482484</v>
      </c>
      <c r="G314" s="10">
        <f t="shared" si="219"/>
        <v>8.6819066147859925</v>
      </c>
      <c r="H314" s="10">
        <f t="shared" si="219"/>
        <v>7.6361867704280151</v>
      </c>
      <c r="I314" s="10">
        <f t="shared" si="219"/>
        <v>7.6605058365758749</v>
      </c>
      <c r="J314" s="10">
        <f t="shared" si="219"/>
        <v>8.4143968871595334</v>
      </c>
      <c r="K314" s="10">
        <f t="shared" si="219"/>
        <v>11.065175097276263</v>
      </c>
      <c r="L314" s="10">
        <f t="shared" si="219"/>
        <v>8.3900778210116727</v>
      </c>
      <c r="M314" s="10">
        <f t="shared" si="219"/>
        <v>9.31420233463035</v>
      </c>
      <c r="N314" s="10">
        <f t="shared" si="219"/>
        <v>7.2470817120622568</v>
      </c>
      <c r="O314" s="10">
        <f t="shared" si="219"/>
        <v>10.724708171206226</v>
      </c>
      <c r="P314" s="16">
        <f t="shared" si="218"/>
        <v>100</v>
      </c>
      <c r="R314" s="2"/>
    </row>
    <row r="315" spans="1:18" s="11" customFormat="1" ht="16.05" customHeight="1" x14ac:dyDescent="0.2">
      <c r="A315" s="36"/>
      <c r="B315" s="36"/>
      <c r="C315" s="37" t="s">
        <v>23</v>
      </c>
      <c r="D315" s="8">
        <v>204.7</v>
      </c>
      <c r="E315" s="8">
        <v>182.2</v>
      </c>
      <c r="F315" s="8">
        <v>212.1</v>
      </c>
      <c r="G315" s="8">
        <v>200.1</v>
      </c>
      <c r="H315" s="8">
        <v>188.6</v>
      </c>
      <c r="I315" s="8">
        <v>200.5</v>
      </c>
      <c r="J315" s="8">
        <v>207.2</v>
      </c>
      <c r="K315" s="8">
        <v>171.3</v>
      </c>
      <c r="L315" s="8">
        <v>188.1</v>
      </c>
      <c r="M315" s="8">
        <v>201.2</v>
      </c>
      <c r="N315" s="8">
        <v>200</v>
      </c>
      <c r="O315" s="8">
        <v>234.8</v>
      </c>
      <c r="P315" s="16">
        <f t="shared" si="218"/>
        <v>2390.8000000000002</v>
      </c>
      <c r="R315" s="2"/>
    </row>
    <row r="316" spans="1:18" s="11" customFormat="1" ht="16.05" customHeight="1" x14ac:dyDescent="0.2">
      <c r="A316" s="36"/>
      <c r="B316" s="36"/>
      <c r="C316" s="38" t="s">
        <v>22</v>
      </c>
      <c r="D316" s="10">
        <f t="shared" ref="D316:O316" si="220">IF(D315&lt;=0,"",D315/$P315%)</f>
        <v>8.5619876192069597</v>
      </c>
      <c r="E316" s="10">
        <f t="shared" si="220"/>
        <v>7.6208800401539225</v>
      </c>
      <c r="F316" s="10">
        <f t="shared" si="220"/>
        <v>8.8715074452066247</v>
      </c>
      <c r="G316" s="10">
        <f t="shared" si="220"/>
        <v>8.3695834030450058</v>
      </c>
      <c r="H316" s="10">
        <f t="shared" si="220"/>
        <v>7.8885728626401201</v>
      </c>
      <c r="I316" s="10">
        <f t="shared" si="220"/>
        <v>8.3863142044503931</v>
      </c>
      <c r="J316" s="10">
        <f t="shared" si="220"/>
        <v>8.6665551279906303</v>
      </c>
      <c r="K316" s="10">
        <f t="shared" si="220"/>
        <v>7.1649657018571187</v>
      </c>
      <c r="L316" s="10">
        <f t="shared" si="220"/>
        <v>7.867659360883386</v>
      </c>
      <c r="M316" s="10">
        <f t="shared" si="220"/>
        <v>8.4155931069098209</v>
      </c>
      <c r="N316" s="10">
        <f t="shared" si="220"/>
        <v>8.365400702693659</v>
      </c>
      <c r="O316" s="10">
        <f t="shared" si="220"/>
        <v>9.8209804249623556</v>
      </c>
      <c r="P316" s="16">
        <f t="shared" si="218"/>
        <v>99.999999999999986</v>
      </c>
      <c r="R316" s="2"/>
    </row>
    <row r="317" spans="1:18" s="11" customFormat="1" ht="16.05" customHeight="1" x14ac:dyDescent="0.2">
      <c r="A317" s="36"/>
      <c r="B317" s="36"/>
      <c r="C317" s="37" t="s">
        <v>24</v>
      </c>
      <c r="D317" s="9">
        <f t="shared" ref="D317:O317" si="221">SUM(D315,D313)</f>
        <v>229.1</v>
      </c>
      <c r="E317" s="9">
        <f t="shared" si="221"/>
        <v>203.79999999999998</v>
      </c>
      <c r="F317" s="9">
        <f t="shared" si="221"/>
        <v>251.89999999999998</v>
      </c>
      <c r="G317" s="9">
        <f t="shared" si="221"/>
        <v>235.8</v>
      </c>
      <c r="H317" s="9">
        <f t="shared" si="221"/>
        <v>220</v>
      </c>
      <c r="I317" s="9">
        <f t="shared" si="221"/>
        <v>232</v>
      </c>
      <c r="J317" s="9">
        <f t="shared" si="221"/>
        <v>241.79999999999998</v>
      </c>
      <c r="K317" s="9">
        <f t="shared" si="221"/>
        <v>216.8</v>
      </c>
      <c r="L317" s="9">
        <f t="shared" si="221"/>
        <v>222.6</v>
      </c>
      <c r="M317" s="9">
        <f t="shared" si="221"/>
        <v>239.5</v>
      </c>
      <c r="N317" s="9">
        <f t="shared" si="221"/>
        <v>229.8</v>
      </c>
      <c r="O317" s="9">
        <f t="shared" si="221"/>
        <v>278.90000000000003</v>
      </c>
      <c r="P317" s="16">
        <f t="shared" si="218"/>
        <v>2802</v>
      </c>
      <c r="R317" s="2"/>
    </row>
    <row r="318" spans="1:18" s="11" customFormat="1" ht="16.05" customHeight="1" x14ac:dyDescent="0.2">
      <c r="A318" s="36"/>
      <c r="B318" s="40"/>
      <c r="C318" s="38" t="s">
        <v>22</v>
      </c>
      <c r="D318" s="10">
        <f t="shared" ref="D318:O318" si="222">IF(D317&lt;=0,"",D317/$P317%)</f>
        <v>8.1763026409707358</v>
      </c>
      <c r="E318" s="10">
        <f t="shared" si="222"/>
        <v>7.2733761598857951</v>
      </c>
      <c r="F318" s="10">
        <f t="shared" si="222"/>
        <v>8.9900071377587434</v>
      </c>
      <c r="G318" s="10">
        <f t="shared" si="222"/>
        <v>8.4154175588865101</v>
      </c>
      <c r="H318" s="10">
        <f t="shared" si="222"/>
        <v>7.8515346181299073</v>
      </c>
      <c r="I318" s="10">
        <f t="shared" si="222"/>
        <v>8.2798001427551746</v>
      </c>
      <c r="J318" s="10">
        <f t="shared" si="222"/>
        <v>8.6295503211991438</v>
      </c>
      <c r="K318" s="10">
        <f t="shared" si="222"/>
        <v>7.7373304782298362</v>
      </c>
      <c r="L318" s="10">
        <f t="shared" si="222"/>
        <v>7.9443254817987148</v>
      </c>
      <c r="M318" s="10">
        <f t="shared" si="222"/>
        <v>8.5474660956459676</v>
      </c>
      <c r="N318" s="10">
        <f t="shared" si="222"/>
        <v>8.2012847965738764</v>
      </c>
      <c r="O318" s="10">
        <f t="shared" si="222"/>
        <v>9.9536045681655967</v>
      </c>
      <c r="P318" s="16">
        <f t="shared" si="218"/>
        <v>100.00000000000001</v>
      </c>
      <c r="R318" s="2"/>
    </row>
    <row r="319" spans="1:18" s="11" customFormat="1" ht="16.05" customHeight="1" x14ac:dyDescent="0.2">
      <c r="A319" s="36"/>
      <c r="B319" s="36" t="s">
        <v>76</v>
      </c>
      <c r="C319" s="37" t="s">
        <v>21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16">
        <f t="shared" si="218"/>
        <v>0</v>
      </c>
      <c r="R319" s="2"/>
    </row>
    <row r="320" spans="1:18" s="11" customFormat="1" ht="16.05" customHeight="1" x14ac:dyDescent="0.2">
      <c r="A320" s="36"/>
      <c r="B320" s="36"/>
      <c r="C320" s="38" t="s">
        <v>22</v>
      </c>
      <c r="D320" s="10" t="str">
        <f t="shared" ref="D320:O320" si="223">IF(D319&lt;=0,"",D319/$P319%)</f>
        <v/>
      </c>
      <c r="E320" s="10" t="str">
        <f t="shared" si="223"/>
        <v/>
      </c>
      <c r="F320" s="10" t="str">
        <f t="shared" si="223"/>
        <v/>
      </c>
      <c r="G320" s="10" t="str">
        <f t="shared" si="223"/>
        <v/>
      </c>
      <c r="H320" s="10" t="str">
        <f t="shared" si="223"/>
        <v/>
      </c>
      <c r="I320" s="10" t="str">
        <f t="shared" si="223"/>
        <v/>
      </c>
      <c r="J320" s="10" t="str">
        <f t="shared" si="223"/>
        <v/>
      </c>
      <c r="K320" s="10" t="str">
        <f t="shared" si="223"/>
        <v/>
      </c>
      <c r="L320" s="10" t="str">
        <f t="shared" si="223"/>
        <v/>
      </c>
      <c r="M320" s="10" t="str">
        <f t="shared" si="223"/>
        <v/>
      </c>
      <c r="N320" s="10" t="str">
        <f t="shared" si="223"/>
        <v/>
      </c>
      <c r="O320" s="10" t="str">
        <f t="shared" si="223"/>
        <v/>
      </c>
      <c r="P320" s="16">
        <f t="shared" si="218"/>
        <v>0</v>
      </c>
      <c r="R320" s="2"/>
    </row>
    <row r="321" spans="1:18" s="11" customFormat="1" ht="16.05" customHeight="1" x14ac:dyDescent="0.2">
      <c r="A321" s="36"/>
      <c r="B321" s="36"/>
      <c r="C321" s="37" t="s">
        <v>23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16">
        <f t="shared" si="218"/>
        <v>0</v>
      </c>
      <c r="R321" s="2"/>
    </row>
    <row r="322" spans="1:18" s="11" customFormat="1" ht="16.05" customHeight="1" x14ac:dyDescent="0.2">
      <c r="A322" s="36"/>
      <c r="B322" s="36"/>
      <c r="C322" s="38" t="s">
        <v>22</v>
      </c>
      <c r="D322" s="10" t="str">
        <f t="shared" ref="D322:O322" si="224">IF(D321&lt;=0,"",D321/$P321%)</f>
        <v/>
      </c>
      <c r="E322" s="10" t="str">
        <f t="shared" si="224"/>
        <v/>
      </c>
      <c r="F322" s="10" t="str">
        <f t="shared" si="224"/>
        <v/>
      </c>
      <c r="G322" s="10" t="str">
        <f t="shared" si="224"/>
        <v/>
      </c>
      <c r="H322" s="10" t="str">
        <f t="shared" si="224"/>
        <v/>
      </c>
      <c r="I322" s="10" t="str">
        <f t="shared" si="224"/>
        <v/>
      </c>
      <c r="J322" s="10" t="str">
        <f t="shared" si="224"/>
        <v/>
      </c>
      <c r="K322" s="10" t="str">
        <f t="shared" si="224"/>
        <v/>
      </c>
      <c r="L322" s="10" t="str">
        <f t="shared" si="224"/>
        <v/>
      </c>
      <c r="M322" s="10" t="str">
        <f t="shared" si="224"/>
        <v/>
      </c>
      <c r="N322" s="10" t="str">
        <f t="shared" si="224"/>
        <v/>
      </c>
      <c r="O322" s="10" t="str">
        <f t="shared" si="224"/>
        <v/>
      </c>
      <c r="P322" s="16">
        <f t="shared" si="218"/>
        <v>0</v>
      </c>
      <c r="R322" s="2"/>
    </row>
    <row r="323" spans="1:18" s="11" customFormat="1" ht="16.05" customHeight="1" x14ac:dyDescent="0.2">
      <c r="A323" s="36"/>
      <c r="B323" s="36"/>
      <c r="C323" s="37" t="s">
        <v>24</v>
      </c>
      <c r="D323" s="9">
        <f t="shared" ref="D323:O323" si="225">SUM(D321,D319)</f>
        <v>0</v>
      </c>
      <c r="E323" s="9">
        <f t="shared" si="225"/>
        <v>0</v>
      </c>
      <c r="F323" s="9">
        <f t="shared" si="225"/>
        <v>0</v>
      </c>
      <c r="G323" s="9">
        <f t="shared" si="225"/>
        <v>0</v>
      </c>
      <c r="H323" s="9">
        <f t="shared" si="225"/>
        <v>0</v>
      </c>
      <c r="I323" s="9">
        <f t="shared" si="225"/>
        <v>0</v>
      </c>
      <c r="J323" s="9">
        <f t="shared" si="225"/>
        <v>0</v>
      </c>
      <c r="K323" s="9">
        <f t="shared" si="225"/>
        <v>0</v>
      </c>
      <c r="L323" s="9">
        <f t="shared" si="225"/>
        <v>0</v>
      </c>
      <c r="M323" s="9">
        <f t="shared" si="225"/>
        <v>0</v>
      </c>
      <c r="N323" s="9">
        <f t="shared" si="225"/>
        <v>0</v>
      </c>
      <c r="O323" s="9">
        <f t="shared" si="225"/>
        <v>0</v>
      </c>
      <c r="P323" s="16">
        <f t="shared" si="218"/>
        <v>0</v>
      </c>
      <c r="R323" s="2"/>
    </row>
    <row r="324" spans="1:18" s="11" customFormat="1" ht="16.05" customHeight="1" x14ac:dyDescent="0.2">
      <c r="A324" s="36"/>
      <c r="B324" s="40"/>
      <c r="C324" s="38" t="s">
        <v>22</v>
      </c>
      <c r="D324" s="10" t="str">
        <f t="shared" ref="D324:O324" si="226">IF(D323&lt;=0,"",D323/$P323%)</f>
        <v/>
      </c>
      <c r="E324" s="10" t="str">
        <f t="shared" si="226"/>
        <v/>
      </c>
      <c r="F324" s="10" t="str">
        <f t="shared" si="226"/>
        <v/>
      </c>
      <c r="G324" s="10" t="str">
        <f t="shared" si="226"/>
        <v/>
      </c>
      <c r="H324" s="10" t="str">
        <f t="shared" si="226"/>
        <v/>
      </c>
      <c r="I324" s="10" t="str">
        <f t="shared" si="226"/>
        <v/>
      </c>
      <c r="J324" s="10" t="str">
        <f t="shared" si="226"/>
        <v/>
      </c>
      <c r="K324" s="10" t="str">
        <f t="shared" si="226"/>
        <v/>
      </c>
      <c r="L324" s="10" t="str">
        <f t="shared" si="226"/>
        <v/>
      </c>
      <c r="M324" s="10" t="str">
        <f t="shared" si="226"/>
        <v/>
      </c>
      <c r="N324" s="10" t="str">
        <f t="shared" si="226"/>
        <v/>
      </c>
      <c r="O324" s="10" t="str">
        <f t="shared" si="226"/>
        <v/>
      </c>
      <c r="P324" s="16">
        <f t="shared" si="218"/>
        <v>0</v>
      </c>
      <c r="R324" s="2"/>
    </row>
    <row r="325" spans="1:18" s="11" customFormat="1" ht="16.05" customHeight="1" x14ac:dyDescent="0.2">
      <c r="A325" s="36"/>
      <c r="B325" s="36" t="s">
        <v>77</v>
      </c>
      <c r="C325" s="37" t="s">
        <v>21</v>
      </c>
      <c r="D325" s="8">
        <v>0</v>
      </c>
      <c r="E325" s="8">
        <v>0</v>
      </c>
      <c r="F325" s="8">
        <v>1.4</v>
      </c>
      <c r="G325" s="8">
        <v>0</v>
      </c>
      <c r="H325" s="8">
        <v>0.6</v>
      </c>
      <c r="I325" s="8">
        <v>0.9</v>
      </c>
      <c r="J325" s="8">
        <v>0.6</v>
      </c>
      <c r="K325" s="8">
        <v>0.9</v>
      </c>
      <c r="L325" s="8">
        <v>0</v>
      </c>
      <c r="M325" s="8">
        <v>2.2999999999999998</v>
      </c>
      <c r="N325" s="8">
        <v>0.6</v>
      </c>
      <c r="O325" s="8">
        <v>0</v>
      </c>
      <c r="P325" s="16">
        <f t="shared" si="218"/>
        <v>7.3</v>
      </c>
      <c r="R325" s="2"/>
    </row>
    <row r="326" spans="1:18" s="11" customFormat="1" ht="16.05" customHeight="1" x14ac:dyDescent="0.2">
      <c r="A326" s="36"/>
      <c r="B326" s="36"/>
      <c r="C326" s="38" t="s">
        <v>22</v>
      </c>
      <c r="D326" s="10" t="str">
        <f t="shared" ref="D326:O326" si="227">IF(D325&lt;=0,"",D325/$P325%)</f>
        <v/>
      </c>
      <c r="E326" s="10" t="str">
        <f t="shared" si="227"/>
        <v/>
      </c>
      <c r="F326" s="10">
        <f t="shared" si="227"/>
        <v>19.17808219178082</v>
      </c>
      <c r="G326" s="10" t="str">
        <f t="shared" si="227"/>
        <v/>
      </c>
      <c r="H326" s="10">
        <f t="shared" si="227"/>
        <v>8.2191780821917817</v>
      </c>
      <c r="I326" s="10">
        <f t="shared" si="227"/>
        <v>12.328767123287673</v>
      </c>
      <c r="J326" s="10">
        <f t="shared" si="227"/>
        <v>8.2191780821917817</v>
      </c>
      <c r="K326" s="10">
        <f t="shared" si="227"/>
        <v>12.328767123287673</v>
      </c>
      <c r="L326" s="10" t="str">
        <f t="shared" si="227"/>
        <v/>
      </c>
      <c r="M326" s="10">
        <f t="shared" si="227"/>
        <v>31.506849315068493</v>
      </c>
      <c r="N326" s="10">
        <f t="shared" si="227"/>
        <v>8.2191780821917817</v>
      </c>
      <c r="O326" s="10" t="str">
        <f t="shared" si="227"/>
        <v/>
      </c>
      <c r="P326" s="16">
        <f t="shared" si="218"/>
        <v>100</v>
      </c>
      <c r="R326" s="2"/>
    </row>
    <row r="327" spans="1:18" s="11" customFormat="1" ht="16.05" customHeight="1" x14ac:dyDescent="0.2">
      <c r="A327" s="36"/>
      <c r="B327" s="36"/>
      <c r="C327" s="37" t="s">
        <v>23</v>
      </c>
      <c r="D327" s="8">
        <v>0.3</v>
      </c>
      <c r="E327" s="8">
        <v>0.1</v>
      </c>
      <c r="F327" s="8">
        <v>3.2</v>
      </c>
      <c r="G327" s="8">
        <v>5.8</v>
      </c>
      <c r="H327" s="8">
        <v>0.3</v>
      </c>
      <c r="I327" s="8">
        <v>3.2</v>
      </c>
      <c r="J327" s="8">
        <v>3</v>
      </c>
      <c r="K327" s="8">
        <v>2.7</v>
      </c>
      <c r="L327" s="8">
        <v>3</v>
      </c>
      <c r="M327" s="8">
        <v>3.1</v>
      </c>
      <c r="N327" s="8">
        <v>4.7</v>
      </c>
      <c r="O327" s="8">
        <v>2.9</v>
      </c>
      <c r="P327" s="16">
        <f t="shared" si="218"/>
        <v>32.300000000000004</v>
      </c>
      <c r="R327" s="2"/>
    </row>
    <row r="328" spans="1:18" s="11" customFormat="1" ht="16.05" customHeight="1" x14ac:dyDescent="0.2">
      <c r="A328" s="36"/>
      <c r="B328" s="36"/>
      <c r="C328" s="38" t="s">
        <v>22</v>
      </c>
      <c r="D328" s="10">
        <f t="shared" ref="D328:O328" si="228">IF(D327&lt;=0,"",D327/$P327%)</f>
        <v>0.92879256965944246</v>
      </c>
      <c r="E328" s="10">
        <f t="shared" si="228"/>
        <v>0.30959752321981421</v>
      </c>
      <c r="F328" s="10">
        <f t="shared" si="228"/>
        <v>9.9071207430340547</v>
      </c>
      <c r="G328" s="10">
        <f t="shared" si="228"/>
        <v>17.95665634674922</v>
      </c>
      <c r="H328" s="10">
        <f t="shared" si="228"/>
        <v>0.92879256965944246</v>
      </c>
      <c r="I328" s="10">
        <f t="shared" si="228"/>
        <v>9.9071207430340547</v>
      </c>
      <c r="J328" s="10">
        <f t="shared" si="228"/>
        <v>9.2879256965944261</v>
      </c>
      <c r="K328" s="10">
        <f t="shared" si="228"/>
        <v>8.3591331269349833</v>
      </c>
      <c r="L328" s="10">
        <f t="shared" si="228"/>
        <v>9.2879256965944261</v>
      </c>
      <c r="M328" s="10">
        <f t="shared" si="228"/>
        <v>9.5975232198142404</v>
      </c>
      <c r="N328" s="10">
        <f t="shared" si="228"/>
        <v>14.551083591331267</v>
      </c>
      <c r="O328" s="10">
        <f t="shared" si="228"/>
        <v>8.9783281733746101</v>
      </c>
      <c r="P328" s="16">
        <f t="shared" si="218"/>
        <v>99.999999999999972</v>
      </c>
      <c r="R328" s="2"/>
    </row>
    <row r="329" spans="1:18" s="11" customFormat="1" ht="16.05" customHeight="1" x14ac:dyDescent="0.2">
      <c r="A329" s="36"/>
      <c r="B329" s="36"/>
      <c r="C329" s="37" t="s">
        <v>24</v>
      </c>
      <c r="D329" s="9">
        <f t="shared" ref="D329:O329" si="229">SUM(D327,D325)</f>
        <v>0.3</v>
      </c>
      <c r="E329" s="9">
        <f t="shared" si="229"/>
        <v>0.1</v>
      </c>
      <c r="F329" s="9">
        <f t="shared" si="229"/>
        <v>4.5999999999999996</v>
      </c>
      <c r="G329" s="9">
        <f t="shared" si="229"/>
        <v>5.8</v>
      </c>
      <c r="H329" s="9">
        <f t="shared" si="229"/>
        <v>0.89999999999999991</v>
      </c>
      <c r="I329" s="9">
        <f t="shared" si="229"/>
        <v>4.1000000000000005</v>
      </c>
      <c r="J329" s="9">
        <f t="shared" si="229"/>
        <v>3.6</v>
      </c>
      <c r="K329" s="9">
        <f t="shared" si="229"/>
        <v>3.6</v>
      </c>
      <c r="L329" s="9">
        <f t="shared" si="229"/>
        <v>3</v>
      </c>
      <c r="M329" s="9">
        <f t="shared" si="229"/>
        <v>5.4</v>
      </c>
      <c r="N329" s="9">
        <f t="shared" si="229"/>
        <v>5.3</v>
      </c>
      <c r="O329" s="9">
        <f t="shared" si="229"/>
        <v>2.9</v>
      </c>
      <c r="P329" s="16">
        <f t="shared" si="218"/>
        <v>39.6</v>
      </c>
      <c r="R329" s="2"/>
    </row>
    <row r="330" spans="1:18" s="11" customFormat="1" ht="16.05" customHeight="1" x14ac:dyDescent="0.2">
      <c r="A330" s="36"/>
      <c r="B330" s="40"/>
      <c r="C330" s="38" t="s">
        <v>22</v>
      </c>
      <c r="D330" s="10">
        <f t="shared" ref="D330:O330" si="230">IF(D329&lt;=0,"",D329/$P329%)</f>
        <v>0.75757575757575746</v>
      </c>
      <c r="E330" s="10">
        <f t="shared" si="230"/>
        <v>0.25252525252525254</v>
      </c>
      <c r="F330" s="10">
        <f t="shared" si="230"/>
        <v>11.616161616161614</v>
      </c>
      <c r="G330" s="10">
        <f t="shared" si="230"/>
        <v>14.646464646464645</v>
      </c>
      <c r="H330" s="10">
        <f t="shared" si="230"/>
        <v>2.2727272727272725</v>
      </c>
      <c r="I330" s="10">
        <f t="shared" si="230"/>
        <v>10.353535353535355</v>
      </c>
      <c r="J330" s="10">
        <f t="shared" si="230"/>
        <v>9.0909090909090899</v>
      </c>
      <c r="K330" s="10">
        <f t="shared" si="230"/>
        <v>9.0909090909090899</v>
      </c>
      <c r="L330" s="10">
        <f t="shared" si="230"/>
        <v>7.5757575757575752</v>
      </c>
      <c r="M330" s="10">
        <f t="shared" si="230"/>
        <v>13.636363636363637</v>
      </c>
      <c r="N330" s="10">
        <f t="shared" si="230"/>
        <v>13.383838383838382</v>
      </c>
      <c r="O330" s="10">
        <f t="shared" si="230"/>
        <v>7.3232323232323226</v>
      </c>
      <c r="P330" s="16">
        <f t="shared" si="218"/>
        <v>100</v>
      </c>
      <c r="R330" s="2"/>
    </row>
    <row r="331" spans="1:18" s="11" customFormat="1" ht="16.05" customHeight="1" x14ac:dyDescent="0.2">
      <c r="A331" s="36"/>
      <c r="B331" s="36" t="s">
        <v>78</v>
      </c>
      <c r="C331" s="37" t="s">
        <v>21</v>
      </c>
      <c r="D331" s="8">
        <v>4.4000000000000004</v>
      </c>
      <c r="E331" s="8">
        <v>4.3</v>
      </c>
      <c r="F331" s="8">
        <v>5.5</v>
      </c>
      <c r="G331" s="8">
        <v>4.9000000000000004</v>
      </c>
      <c r="H331" s="8">
        <v>5.8</v>
      </c>
      <c r="I331" s="8">
        <v>5.4</v>
      </c>
      <c r="J331" s="8">
        <v>6.2</v>
      </c>
      <c r="K331" s="8">
        <v>6.8</v>
      </c>
      <c r="L331" s="8">
        <v>5.2</v>
      </c>
      <c r="M331" s="8">
        <v>5.0999999999999996</v>
      </c>
      <c r="N331" s="8">
        <v>4.0999999999999996</v>
      </c>
      <c r="O331" s="8">
        <v>7.5</v>
      </c>
      <c r="P331" s="16">
        <f t="shared" si="218"/>
        <v>65.200000000000017</v>
      </c>
      <c r="R331" s="2"/>
    </row>
    <row r="332" spans="1:18" s="11" customFormat="1" ht="16.05" customHeight="1" x14ac:dyDescent="0.2">
      <c r="A332" s="36"/>
      <c r="B332" s="36"/>
      <c r="C332" s="38" t="s">
        <v>22</v>
      </c>
      <c r="D332" s="10">
        <f t="shared" ref="D332:O332" si="231">IF(D331&lt;=0,"",D331/$P331%)</f>
        <v>6.7484662576687109</v>
      </c>
      <c r="E332" s="10">
        <f t="shared" si="231"/>
        <v>6.5950920245398761</v>
      </c>
      <c r="F332" s="10">
        <f t="shared" si="231"/>
        <v>8.4355828220858875</v>
      </c>
      <c r="G332" s="10">
        <f t="shared" si="231"/>
        <v>7.5153374233128822</v>
      </c>
      <c r="H332" s="10">
        <f t="shared" si="231"/>
        <v>8.8957055214723901</v>
      </c>
      <c r="I332" s="10">
        <f t="shared" si="231"/>
        <v>8.2822085889570545</v>
      </c>
      <c r="J332" s="10">
        <f t="shared" si="231"/>
        <v>9.5092024539877276</v>
      </c>
      <c r="K332" s="10">
        <f t="shared" si="231"/>
        <v>10.429447852760735</v>
      </c>
      <c r="L332" s="10">
        <f t="shared" si="231"/>
        <v>7.9754601226993849</v>
      </c>
      <c r="M332" s="10">
        <f t="shared" si="231"/>
        <v>7.8220858895705501</v>
      </c>
      <c r="N332" s="10">
        <f t="shared" si="231"/>
        <v>6.2883435582822065</v>
      </c>
      <c r="O332" s="10">
        <f t="shared" si="231"/>
        <v>11.503067484662575</v>
      </c>
      <c r="P332" s="16">
        <f t="shared" si="218"/>
        <v>99.999999999999986</v>
      </c>
      <c r="R332" s="2"/>
    </row>
    <row r="333" spans="1:18" s="11" customFormat="1" ht="16.05" customHeight="1" x14ac:dyDescent="0.2">
      <c r="A333" s="36"/>
      <c r="B333" s="36"/>
      <c r="C333" s="37" t="s">
        <v>23</v>
      </c>
      <c r="D333" s="8">
        <v>485.4</v>
      </c>
      <c r="E333" s="8">
        <v>246.6</v>
      </c>
      <c r="F333" s="8">
        <v>416.6</v>
      </c>
      <c r="G333" s="8">
        <v>256.5</v>
      </c>
      <c r="H333" s="8">
        <v>255.6</v>
      </c>
      <c r="I333" s="8">
        <v>339.7</v>
      </c>
      <c r="J333" s="8">
        <v>361.4</v>
      </c>
      <c r="K333" s="8">
        <v>511.2</v>
      </c>
      <c r="L333" s="8">
        <v>420.8</v>
      </c>
      <c r="M333" s="8">
        <v>267.2</v>
      </c>
      <c r="N333" s="8">
        <v>255.3</v>
      </c>
      <c r="O333" s="8">
        <v>287.60000000000002</v>
      </c>
      <c r="P333" s="16">
        <f t="shared" si="218"/>
        <v>4103.8999999999996</v>
      </c>
      <c r="R333" s="2"/>
    </row>
    <row r="334" spans="1:18" s="11" customFormat="1" ht="16.05" customHeight="1" x14ac:dyDescent="0.2">
      <c r="A334" s="36"/>
      <c r="B334" s="36"/>
      <c r="C334" s="38" t="s">
        <v>22</v>
      </c>
      <c r="D334" s="10">
        <f>IF(D333&lt;=0,"",D333/$P333%)</f>
        <v>11.827773581227614</v>
      </c>
      <c r="E334" s="10">
        <f t="shared" ref="E334:O334" si="232">IF(E333&lt;=0,"",E333/$P333%)</f>
        <v>6.008918345963596</v>
      </c>
      <c r="F334" s="10">
        <f t="shared" si="232"/>
        <v>10.151319476595436</v>
      </c>
      <c r="G334" s="10">
        <f t="shared" si="232"/>
        <v>6.2501522941592151</v>
      </c>
      <c r="H334" s="10">
        <f t="shared" si="232"/>
        <v>6.2282219352323409</v>
      </c>
      <c r="I334" s="10">
        <f t="shared" si="232"/>
        <v>8.2774921416213854</v>
      </c>
      <c r="J334" s="10">
        <f t="shared" si="232"/>
        <v>8.8062574624138019</v>
      </c>
      <c r="K334" s="10">
        <f t="shared" si="232"/>
        <v>12.456443870464682</v>
      </c>
      <c r="L334" s="10">
        <f t="shared" si="232"/>
        <v>10.253661151587515</v>
      </c>
      <c r="M334" s="10">
        <f t="shared" si="232"/>
        <v>6.5108798947342779</v>
      </c>
      <c r="N334" s="10">
        <f t="shared" si="232"/>
        <v>6.2209118155900498</v>
      </c>
      <c r="O334" s="10">
        <f t="shared" si="232"/>
        <v>7.0079680304100993</v>
      </c>
      <c r="P334" s="16">
        <f t="shared" si="218"/>
        <v>100.00000000000003</v>
      </c>
      <c r="R334" s="2"/>
    </row>
    <row r="335" spans="1:18" s="11" customFormat="1" ht="16.05" customHeight="1" x14ac:dyDescent="0.2">
      <c r="A335" s="36"/>
      <c r="B335" s="36"/>
      <c r="C335" s="37" t="s">
        <v>24</v>
      </c>
      <c r="D335" s="9">
        <f t="shared" ref="D335:O335" si="233">SUM(D333,D331)</f>
        <v>489.79999999999995</v>
      </c>
      <c r="E335" s="9">
        <f t="shared" si="233"/>
        <v>250.9</v>
      </c>
      <c r="F335" s="9">
        <f t="shared" si="233"/>
        <v>422.1</v>
      </c>
      <c r="G335" s="9">
        <f t="shared" si="233"/>
        <v>261.39999999999998</v>
      </c>
      <c r="H335" s="9">
        <f t="shared" si="233"/>
        <v>261.39999999999998</v>
      </c>
      <c r="I335" s="9">
        <f t="shared" si="233"/>
        <v>345.09999999999997</v>
      </c>
      <c r="J335" s="9">
        <f t="shared" si="233"/>
        <v>367.59999999999997</v>
      </c>
      <c r="K335" s="9">
        <f t="shared" si="233"/>
        <v>518</v>
      </c>
      <c r="L335" s="9">
        <f t="shared" si="233"/>
        <v>426</v>
      </c>
      <c r="M335" s="9">
        <f t="shared" si="233"/>
        <v>272.3</v>
      </c>
      <c r="N335" s="9">
        <f t="shared" si="233"/>
        <v>259.40000000000003</v>
      </c>
      <c r="O335" s="9">
        <f t="shared" si="233"/>
        <v>295.10000000000002</v>
      </c>
      <c r="P335" s="16">
        <f t="shared" si="218"/>
        <v>4169.1000000000004</v>
      </c>
      <c r="R335" s="2"/>
    </row>
    <row r="336" spans="1:18" s="11" customFormat="1" ht="16.05" customHeight="1" x14ac:dyDescent="0.2">
      <c r="A336" s="36"/>
      <c r="B336" s="40"/>
      <c r="C336" s="38" t="s">
        <v>22</v>
      </c>
      <c r="D336" s="10">
        <f t="shared" ref="D336:O336" si="234">IF(D335&lt;=0,"",D335/$P335%)</f>
        <v>11.748338970041495</v>
      </c>
      <c r="E336" s="10">
        <f t="shared" si="234"/>
        <v>6.0180854381041469</v>
      </c>
      <c r="F336" s="10">
        <f t="shared" si="234"/>
        <v>10.12448729941714</v>
      </c>
      <c r="G336" s="10">
        <f t="shared" si="234"/>
        <v>6.269938356000095</v>
      </c>
      <c r="H336" s="10">
        <f t="shared" si="234"/>
        <v>6.269938356000095</v>
      </c>
      <c r="I336" s="10">
        <f t="shared" si="234"/>
        <v>8.2775659015135155</v>
      </c>
      <c r="J336" s="10">
        <f t="shared" si="234"/>
        <v>8.8172507255762618</v>
      </c>
      <c r="K336" s="10">
        <f t="shared" si="234"/>
        <v>12.424743949533472</v>
      </c>
      <c r="L336" s="10">
        <f t="shared" si="234"/>
        <v>10.218032668921349</v>
      </c>
      <c r="M336" s="10">
        <f t="shared" si="234"/>
        <v>6.5313856707682714</v>
      </c>
      <c r="N336" s="10">
        <f t="shared" si="234"/>
        <v>6.2219663716389633</v>
      </c>
      <c r="O336" s="10">
        <f t="shared" si="234"/>
        <v>7.0782662924851891</v>
      </c>
      <c r="P336" s="16">
        <f t="shared" si="218"/>
        <v>100</v>
      </c>
      <c r="R336" s="2"/>
    </row>
    <row r="337" spans="1:18" s="11" customFormat="1" ht="16.05" customHeight="1" x14ac:dyDescent="0.2">
      <c r="A337" s="36"/>
      <c r="B337" s="36" t="s">
        <v>79</v>
      </c>
      <c r="C337" s="37" t="s">
        <v>21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v>0</v>
      </c>
      <c r="P337" s="16">
        <f t="shared" si="218"/>
        <v>0</v>
      </c>
      <c r="R337" s="2"/>
    </row>
    <row r="338" spans="1:18" s="11" customFormat="1" ht="16.05" customHeight="1" x14ac:dyDescent="0.2">
      <c r="A338" s="36"/>
      <c r="B338" s="36"/>
      <c r="C338" s="38" t="s">
        <v>22</v>
      </c>
      <c r="D338" s="10" t="str">
        <f>IF(D337&lt;=0,"",D337/$P337%)</f>
        <v/>
      </c>
      <c r="E338" s="10" t="str">
        <f t="shared" ref="E338:O338" si="235">IF(E337&lt;=0,"",E337/$P337%)</f>
        <v/>
      </c>
      <c r="F338" s="10" t="str">
        <f t="shared" si="235"/>
        <v/>
      </c>
      <c r="G338" s="10" t="str">
        <f t="shared" si="235"/>
        <v/>
      </c>
      <c r="H338" s="10" t="str">
        <f t="shared" si="235"/>
        <v/>
      </c>
      <c r="I338" s="10" t="str">
        <f t="shared" si="235"/>
        <v/>
      </c>
      <c r="J338" s="10" t="str">
        <f t="shared" si="235"/>
        <v/>
      </c>
      <c r="K338" s="10" t="str">
        <f t="shared" si="235"/>
        <v/>
      </c>
      <c r="L338" s="10" t="str">
        <f t="shared" si="235"/>
        <v/>
      </c>
      <c r="M338" s="10" t="str">
        <f t="shared" si="235"/>
        <v/>
      </c>
      <c r="N338" s="10" t="str">
        <f t="shared" si="235"/>
        <v/>
      </c>
      <c r="O338" s="10" t="str">
        <f t="shared" si="235"/>
        <v/>
      </c>
      <c r="P338" s="16">
        <f t="shared" si="218"/>
        <v>0</v>
      </c>
      <c r="R338" s="2"/>
    </row>
    <row r="339" spans="1:18" s="11" customFormat="1" ht="16.05" customHeight="1" x14ac:dyDescent="0.2">
      <c r="A339" s="36"/>
      <c r="B339" s="36"/>
      <c r="C339" s="37" t="s">
        <v>23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16">
        <f t="shared" si="218"/>
        <v>0</v>
      </c>
      <c r="R339" s="2"/>
    </row>
    <row r="340" spans="1:18" s="11" customFormat="1" ht="16.05" customHeight="1" x14ac:dyDescent="0.2">
      <c r="A340" s="36"/>
      <c r="B340" s="36"/>
      <c r="C340" s="38" t="s">
        <v>22</v>
      </c>
      <c r="D340" s="10" t="str">
        <f t="shared" ref="D340:O340" si="236">IF(D339&lt;=0,"",D339/$P339%)</f>
        <v/>
      </c>
      <c r="E340" s="10" t="str">
        <f t="shared" si="236"/>
        <v/>
      </c>
      <c r="F340" s="10" t="str">
        <f t="shared" si="236"/>
        <v/>
      </c>
      <c r="G340" s="10" t="str">
        <f t="shared" si="236"/>
        <v/>
      </c>
      <c r="H340" s="10" t="str">
        <f t="shared" si="236"/>
        <v/>
      </c>
      <c r="I340" s="10" t="str">
        <f t="shared" si="236"/>
        <v/>
      </c>
      <c r="J340" s="10" t="str">
        <f t="shared" si="236"/>
        <v/>
      </c>
      <c r="K340" s="10" t="str">
        <f t="shared" si="236"/>
        <v/>
      </c>
      <c r="L340" s="10" t="str">
        <f t="shared" si="236"/>
        <v/>
      </c>
      <c r="M340" s="10" t="str">
        <f t="shared" si="236"/>
        <v/>
      </c>
      <c r="N340" s="10" t="str">
        <f t="shared" si="236"/>
        <v/>
      </c>
      <c r="O340" s="10" t="str">
        <f t="shared" si="236"/>
        <v/>
      </c>
      <c r="P340" s="16">
        <f t="shared" si="218"/>
        <v>0</v>
      </c>
      <c r="R340" s="2"/>
    </row>
    <row r="341" spans="1:18" s="11" customFormat="1" ht="16.05" customHeight="1" x14ac:dyDescent="0.2">
      <c r="A341" s="36"/>
      <c r="B341" s="36"/>
      <c r="C341" s="37" t="s">
        <v>24</v>
      </c>
      <c r="D341" s="9">
        <f t="shared" ref="D341:O341" si="237">SUM(D339,D337)</f>
        <v>0</v>
      </c>
      <c r="E341" s="9">
        <f t="shared" si="237"/>
        <v>0</v>
      </c>
      <c r="F341" s="9">
        <f t="shared" si="237"/>
        <v>0</v>
      </c>
      <c r="G341" s="9">
        <f t="shared" si="237"/>
        <v>0</v>
      </c>
      <c r="H341" s="9">
        <f t="shared" si="237"/>
        <v>0</v>
      </c>
      <c r="I341" s="9">
        <f t="shared" si="237"/>
        <v>0</v>
      </c>
      <c r="J341" s="9">
        <f t="shared" si="237"/>
        <v>0</v>
      </c>
      <c r="K341" s="9">
        <f t="shared" si="237"/>
        <v>0</v>
      </c>
      <c r="L341" s="9">
        <f t="shared" si="237"/>
        <v>0</v>
      </c>
      <c r="M341" s="9">
        <f t="shared" si="237"/>
        <v>0</v>
      </c>
      <c r="N341" s="9">
        <f t="shared" si="237"/>
        <v>0</v>
      </c>
      <c r="O341" s="9">
        <f t="shared" si="237"/>
        <v>0</v>
      </c>
      <c r="P341" s="16">
        <f t="shared" si="218"/>
        <v>0</v>
      </c>
      <c r="R341" s="2"/>
    </row>
    <row r="342" spans="1:18" s="11" customFormat="1" ht="16.05" customHeight="1" x14ac:dyDescent="0.2">
      <c r="A342" s="36"/>
      <c r="B342" s="40"/>
      <c r="C342" s="38" t="s">
        <v>22</v>
      </c>
      <c r="D342" s="10" t="str">
        <f t="shared" ref="D342:O342" si="238">IF(D341&lt;=0,"",D341/$P341%)</f>
        <v/>
      </c>
      <c r="E342" s="10" t="str">
        <f t="shared" si="238"/>
        <v/>
      </c>
      <c r="F342" s="10" t="str">
        <f t="shared" si="238"/>
        <v/>
      </c>
      <c r="G342" s="10" t="str">
        <f t="shared" si="238"/>
        <v/>
      </c>
      <c r="H342" s="10" t="str">
        <f t="shared" si="238"/>
        <v/>
      </c>
      <c r="I342" s="10" t="str">
        <f t="shared" si="238"/>
        <v/>
      </c>
      <c r="J342" s="10" t="str">
        <f t="shared" si="238"/>
        <v/>
      </c>
      <c r="K342" s="10" t="str">
        <f t="shared" si="238"/>
        <v/>
      </c>
      <c r="L342" s="10" t="str">
        <f t="shared" si="238"/>
        <v/>
      </c>
      <c r="M342" s="10" t="str">
        <f t="shared" si="238"/>
        <v/>
      </c>
      <c r="N342" s="10" t="str">
        <f t="shared" si="238"/>
        <v/>
      </c>
      <c r="O342" s="10" t="str">
        <f t="shared" si="238"/>
        <v/>
      </c>
      <c r="P342" s="16">
        <f t="shared" si="218"/>
        <v>0</v>
      </c>
      <c r="R342" s="2"/>
    </row>
    <row r="343" spans="1:18" s="11" customFormat="1" ht="16.05" customHeight="1" x14ac:dyDescent="0.2">
      <c r="A343" s="36"/>
      <c r="B343" s="36" t="s">
        <v>80</v>
      </c>
      <c r="C343" s="37" t="s">
        <v>21</v>
      </c>
      <c r="D343" s="8">
        <v>9.1999999999999993</v>
      </c>
      <c r="E343" s="8">
        <v>7</v>
      </c>
      <c r="F343" s="8">
        <v>11.2</v>
      </c>
      <c r="G343" s="8">
        <v>10</v>
      </c>
      <c r="H343" s="8">
        <v>8.3000000000000007</v>
      </c>
      <c r="I343" s="8">
        <v>9.1999999999999993</v>
      </c>
      <c r="J343" s="8">
        <v>9.9</v>
      </c>
      <c r="K343" s="8">
        <v>9.5</v>
      </c>
      <c r="L343" s="8">
        <v>11.1</v>
      </c>
      <c r="M343" s="8">
        <v>10.8</v>
      </c>
      <c r="N343" s="8">
        <v>11</v>
      </c>
      <c r="O343" s="8">
        <v>10.8</v>
      </c>
      <c r="P343" s="16">
        <f t="shared" si="218"/>
        <v>118</v>
      </c>
      <c r="R343" s="2"/>
    </row>
    <row r="344" spans="1:18" s="11" customFormat="1" ht="16.05" customHeight="1" x14ac:dyDescent="0.2">
      <c r="A344" s="36"/>
      <c r="B344" s="36"/>
      <c r="C344" s="38" t="s">
        <v>22</v>
      </c>
      <c r="D344" s="10">
        <f t="shared" ref="D344:O344" si="239">IF(D343&lt;=0,"",D343/$P343%)</f>
        <v>7.7966101694915251</v>
      </c>
      <c r="E344" s="10">
        <f t="shared" si="239"/>
        <v>5.9322033898305087</v>
      </c>
      <c r="F344" s="10">
        <f t="shared" si="239"/>
        <v>9.4915254237288131</v>
      </c>
      <c r="G344" s="10">
        <f t="shared" si="239"/>
        <v>8.4745762711864412</v>
      </c>
      <c r="H344" s="10">
        <f t="shared" si="239"/>
        <v>7.0338983050847466</v>
      </c>
      <c r="I344" s="10">
        <f t="shared" si="239"/>
        <v>7.7966101694915251</v>
      </c>
      <c r="J344" s="10">
        <f t="shared" si="239"/>
        <v>8.3898305084745779</v>
      </c>
      <c r="K344" s="10">
        <f t="shared" si="239"/>
        <v>8.0508474576271194</v>
      </c>
      <c r="L344" s="10">
        <f t="shared" si="239"/>
        <v>9.4067796610169498</v>
      </c>
      <c r="M344" s="10">
        <f t="shared" si="239"/>
        <v>9.1525423728813564</v>
      </c>
      <c r="N344" s="10">
        <f t="shared" si="239"/>
        <v>9.3220338983050848</v>
      </c>
      <c r="O344" s="10">
        <f t="shared" si="239"/>
        <v>9.1525423728813564</v>
      </c>
      <c r="P344" s="16">
        <f t="shared" si="218"/>
        <v>100</v>
      </c>
      <c r="R344" s="2"/>
    </row>
    <row r="345" spans="1:18" s="11" customFormat="1" ht="16.05" customHeight="1" x14ac:dyDescent="0.2">
      <c r="A345" s="36"/>
      <c r="B345" s="36"/>
      <c r="C345" s="37" t="s">
        <v>23</v>
      </c>
      <c r="D345" s="8">
        <v>48.6</v>
      </c>
      <c r="E345" s="8">
        <v>78.900000000000006</v>
      </c>
      <c r="F345" s="8">
        <v>65.2</v>
      </c>
      <c r="G345" s="8">
        <v>78.8</v>
      </c>
      <c r="H345" s="8">
        <v>47.3</v>
      </c>
      <c r="I345" s="8">
        <v>69.3</v>
      </c>
      <c r="J345" s="8">
        <v>78.8</v>
      </c>
      <c r="K345" s="8">
        <v>44.5</v>
      </c>
      <c r="L345" s="8">
        <v>69.599999999999994</v>
      </c>
      <c r="M345" s="8">
        <v>51.4</v>
      </c>
      <c r="N345" s="8">
        <v>92.4</v>
      </c>
      <c r="O345" s="8">
        <v>50.2</v>
      </c>
      <c r="P345" s="16">
        <f t="shared" si="218"/>
        <v>775</v>
      </c>
      <c r="R345" s="2"/>
    </row>
    <row r="346" spans="1:18" s="11" customFormat="1" ht="16.05" customHeight="1" x14ac:dyDescent="0.2">
      <c r="A346" s="36"/>
      <c r="B346" s="36"/>
      <c r="C346" s="38" t="s">
        <v>22</v>
      </c>
      <c r="D346" s="10">
        <f t="shared" ref="D346:O346" si="240">IF(D345&lt;=0,"",D345/$P345%)</f>
        <v>6.2709677419354843</v>
      </c>
      <c r="E346" s="10">
        <f t="shared" si="240"/>
        <v>10.180645161290323</v>
      </c>
      <c r="F346" s="10">
        <f t="shared" si="240"/>
        <v>8.4129032258064527</v>
      </c>
      <c r="G346" s="10">
        <f t="shared" si="240"/>
        <v>10.167741935483871</v>
      </c>
      <c r="H346" s="10">
        <f t="shared" si="240"/>
        <v>6.1032258064516123</v>
      </c>
      <c r="I346" s="10">
        <f t="shared" si="240"/>
        <v>8.9419354838709673</v>
      </c>
      <c r="J346" s="10">
        <f t="shared" si="240"/>
        <v>10.167741935483871</v>
      </c>
      <c r="K346" s="10">
        <f t="shared" si="240"/>
        <v>5.741935483870968</v>
      </c>
      <c r="L346" s="10">
        <f t="shared" si="240"/>
        <v>8.9806451612903224</v>
      </c>
      <c r="M346" s="10">
        <f t="shared" si="240"/>
        <v>6.6322580645161286</v>
      </c>
      <c r="N346" s="10">
        <f t="shared" si="240"/>
        <v>11.922580645161291</v>
      </c>
      <c r="O346" s="10">
        <f t="shared" si="240"/>
        <v>6.4774193548387098</v>
      </c>
      <c r="P346" s="16">
        <f t="shared" si="218"/>
        <v>100.00000000000001</v>
      </c>
      <c r="R346" s="2"/>
    </row>
    <row r="347" spans="1:18" s="11" customFormat="1" ht="16.05" customHeight="1" x14ac:dyDescent="0.2">
      <c r="A347" s="36"/>
      <c r="B347" s="36"/>
      <c r="C347" s="37" t="s">
        <v>24</v>
      </c>
      <c r="D347" s="9">
        <f t="shared" ref="D347:O347" si="241">SUM(D345,D343)</f>
        <v>57.8</v>
      </c>
      <c r="E347" s="9">
        <f t="shared" si="241"/>
        <v>85.9</v>
      </c>
      <c r="F347" s="9">
        <f t="shared" si="241"/>
        <v>76.400000000000006</v>
      </c>
      <c r="G347" s="9">
        <f t="shared" si="241"/>
        <v>88.8</v>
      </c>
      <c r="H347" s="9">
        <f t="shared" si="241"/>
        <v>55.599999999999994</v>
      </c>
      <c r="I347" s="9">
        <f t="shared" si="241"/>
        <v>78.5</v>
      </c>
      <c r="J347" s="9">
        <f t="shared" si="241"/>
        <v>88.7</v>
      </c>
      <c r="K347" s="9">
        <f t="shared" si="241"/>
        <v>54</v>
      </c>
      <c r="L347" s="9">
        <f t="shared" si="241"/>
        <v>80.699999999999989</v>
      </c>
      <c r="M347" s="9">
        <f t="shared" si="241"/>
        <v>62.2</v>
      </c>
      <c r="N347" s="9">
        <f t="shared" si="241"/>
        <v>103.4</v>
      </c>
      <c r="O347" s="9">
        <f t="shared" si="241"/>
        <v>61</v>
      </c>
      <c r="P347" s="16">
        <f t="shared" si="218"/>
        <v>893.00000000000011</v>
      </c>
      <c r="R347" s="2"/>
    </row>
    <row r="348" spans="1:18" s="11" customFormat="1" ht="16.05" customHeight="1" x14ac:dyDescent="0.2">
      <c r="A348" s="36"/>
      <c r="B348" s="40"/>
      <c r="C348" s="38" t="s">
        <v>22</v>
      </c>
      <c r="D348" s="10">
        <f t="shared" ref="D348:O348" si="242">IF(D347&lt;=0,"",D347/$P347%)</f>
        <v>6.4725643896976468</v>
      </c>
      <c r="E348" s="10">
        <f t="shared" si="242"/>
        <v>9.6192609182530777</v>
      </c>
      <c r="F348" s="10">
        <f t="shared" si="242"/>
        <v>8.5554311310190361</v>
      </c>
      <c r="G348" s="10">
        <f t="shared" si="242"/>
        <v>9.9440089585666271</v>
      </c>
      <c r="H348" s="10">
        <f t="shared" si="242"/>
        <v>6.2262038073908155</v>
      </c>
      <c r="I348" s="10">
        <f t="shared" si="242"/>
        <v>8.7905935050391921</v>
      </c>
      <c r="J348" s="10">
        <f t="shared" si="242"/>
        <v>9.9328107502799536</v>
      </c>
      <c r="K348" s="10">
        <f t="shared" si="242"/>
        <v>6.0470324748040305</v>
      </c>
      <c r="L348" s="10">
        <f t="shared" si="242"/>
        <v>9.0369540873460217</v>
      </c>
      <c r="M348" s="10">
        <f t="shared" si="242"/>
        <v>6.9652855543113095</v>
      </c>
      <c r="N348" s="10">
        <f t="shared" si="242"/>
        <v>11.578947368421051</v>
      </c>
      <c r="O348" s="10">
        <f t="shared" si="242"/>
        <v>6.8309070548712194</v>
      </c>
      <c r="P348" s="16">
        <f t="shared" si="218"/>
        <v>99.999999999999986</v>
      </c>
      <c r="R348" s="2"/>
    </row>
    <row r="349" spans="1:18" s="11" customFormat="1" ht="16.05" customHeight="1" x14ac:dyDescent="0.2">
      <c r="A349" s="36"/>
      <c r="B349" s="36" t="s">
        <v>81</v>
      </c>
      <c r="C349" s="37" t="s">
        <v>21</v>
      </c>
      <c r="D349" s="8">
        <v>4.9000000000000004</v>
      </c>
      <c r="E349" s="8">
        <v>4.7</v>
      </c>
      <c r="F349" s="8">
        <v>7.9</v>
      </c>
      <c r="G349" s="8">
        <v>11</v>
      </c>
      <c r="H349" s="8">
        <v>9</v>
      </c>
      <c r="I349" s="8">
        <v>9.8000000000000007</v>
      </c>
      <c r="J349" s="8">
        <v>9.1999999999999993</v>
      </c>
      <c r="K349" s="8">
        <v>9.5</v>
      </c>
      <c r="L349" s="8">
        <v>9.3000000000000007</v>
      </c>
      <c r="M349" s="8">
        <v>8.3000000000000007</v>
      </c>
      <c r="N349" s="8">
        <v>8.8000000000000007</v>
      </c>
      <c r="O349" s="8">
        <v>12.7</v>
      </c>
      <c r="P349" s="16">
        <f t="shared" si="218"/>
        <v>105.1</v>
      </c>
      <c r="R349" s="2"/>
    </row>
    <row r="350" spans="1:18" s="11" customFormat="1" ht="16.05" customHeight="1" x14ac:dyDescent="0.2">
      <c r="A350" s="36"/>
      <c r="B350" s="36"/>
      <c r="C350" s="38" t="s">
        <v>22</v>
      </c>
      <c r="D350" s="10">
        <f t="shared" ref="D350:O350" si="243">IF(D349&lt;=0,"",D349/$P349%)</f>
        <v>4.6622264509990492</v>
      </c>
      <c r="E350" s="10">
        <f t="shared" si="243"/>
        <v>4.471931493815414</v>
      </c>
      <c r="F350" s="10">
        <f t="shared" si="243"/>
        <v>7.5166508087535693</v>
      </c>
      <c r="G350" s="10">
        <f t="shared" si="243"/>
        <v>10.466222645099906</v>
      </c>
      <c r="H350" s="10">
        <f t="shared" si="243"/>
        <v>8.5632730732635594</v>
      </c>
      <c r="I350" s="10">
        <f t="shared" si="243"/>
        <v>9.3244529019980984</v>
      </c>
      <c r="J350" s="10">
        <f t="shared" si="243"/>
        <v>8.7535680304471928</v>
      </c>
      <c r="K350" s="10">
        <f t="shared" si="243"/>
        <v>9.0390104662226456</v>
      </c>
      <c r="L350" s="10">
        <f t="shared" si="243"/>
        <v>8.8487155090390122</v>
      </c>
      <c r="M350" s="10">
        <f t="shared" si="243"/>
        <v>7.8972407231208388</v>
      </c>
      <c r="N350" s="10">
        <f t="shared" si="243"/>
        <v>8.3729781160799259</v>
      </c>
      <c r="O350" s="10">
        <f t="shared" si="243"/>
        <v>12.0837297811608</v>
      </c>
      <c r="P350" s="16">
        <f t="shared" si="218"/>
        <v>100.00000000000001</v>
      </c>
      <c r="R350" s="2"/>
    </row>
    <row r="351" spans="1:18" s="11" customFormat="1" ht="16.05" customHeight="1" x14ac:dyDescent="0.2">
      <c r="A351" s="36"/>
      <c r="B351" s="36"/>
      <c r="C351" s="37" t="s">
        <v>23</v>
      </c>
      <c r="D351" s="8">
        <v>35.1</v>
      </c>
      <c r="E351" s="8">
        <v>29.7</v>
      </c>
      <c r="F351" s="8">
        <v>44.5</v>
      </c>
      <c r="G351" s="8">
        <v>62.3</v>
      </c>
      <c r="H351" s="8">
        <v>66</v>
      </c>
      <c r="I351" s="8">
        <v>63.9</v>
      </c>
      <c r="J351" s="8">
        <v>78.099999999999994</v>
      </c>
      <c r="K351" s="8">
        <v>71.900000000000006</v>
      </c>
      <c r="L351" s="8">
        <v>58</v>
      </c>
      <c r="M351" s="8">
        <v>53.6</v>
      </c>
      <c r="N351" s="8">
        <v>56.5</v>
      </c>
      <c r="O351" s="8">
        <v>85.1</v>
      </c>
      <c r="P351" s="16">
        <f t="shared" si="218"/>
        <v>704.7</v>
      </c>
      <c r="R351" s="2"/>
    </row>
    <row r="352" spans="1:18" s="11" customFormat="1" ht="16.05" customHeight="1" x14ac:dyDescent="0.2">
      <c r="A352" s="36"/>
      <c r="B352" s="36"/>
      <c r="C352" s="38" t="s">
        <v>22</v>
      </c>
      <c r="D352" s="10">
        <f t="shared" ref="D352:O352" si="244">IF(D351&lt;=0,"",D351/$P351%)</f>
        <v>4.980842911877394</v>
      </c>
      <c r="E352" s="10">
        <f t="shared" si="244"/>
        <v>4.2145593869731792</v>
      </c>
      <c r="F352" s="10">
        <f t="shared" si="244"/>
        <v>6.3147438626365826</v>
      </c>
      <c r="G352" s="10">
        <f t="shared" si="244"/>
        <v>8.8406414076912156</v>
      </c>
      <c r="H352" s="10">
        <f t="shared" si="244"/>
        <v>9.3656875266070667</v>
      </c>
      <c r="I352" s="10">
        <f t="shared" si="244"/>
        <v>9.0676883780332052</v>
      </c>
      <c r="J352" s="10">
        <f t="shared" si="244"/>
        <v>11.08273023981836</v>
      </c>
      <c r="K352" s="10">
        <f t="shared" si="244"/>
        <v>10.202923229743153</v>
      </c>
      <c r="L352" s="10">
        <f t="shared" si="244"/>
        <v>8.2304526748971192</v>
      </c>
      <c r="M352" s="10">
        <f t="shared" si="244"/>
        <v>7.6060735064566476</v>
      </c>
      <c r="N352" s="10">
        <f t="shared" si="244"/>
        <v>8.017596140201503</v>
      </c>
      <c r="O352" s="10">
        <f t="shared" si="244"/>
        <v>12.076060735064564</v>
      </c>
      <c r="P352" s="16">
        <f t="shared" si="218"/>
        <v>100</v>
      </c>
      <c r="R352" s="2"/>
    </row>
    <row r="353" spans="1:18" s="11" customFormat="1" ht="16.05" customHeight="1" x14ac:dyDescent="0.2">
      <c r="A353" s="36"/>
      <c r="B353" s="36"/>
      <c r="C353" s="37" t="s">
        <v>24</v>
      </c>
      <c r="D353" s="9">
        <f t="shared" ref="D353:O353" si="245">SUM(D351,D349)</f>
        <v>40</v>
      </c>
      <c r="E353" s="9">
        <f t="shared" si="245"/>
        <v>34.4</v>
      </c>
      <c r="F353" s="9">
        <f t="shared" si="245"/>
        <v>52.4</v>
      </c>
      <c r="G353" s="9">
        <f t="shared" si="245"/>
        <v>73.3</v>
      </c>
      <c r="H353" s="9">
        <f t="shared" si="245"/>
        <v>75</v>
      </c>
      <c r="I353" s="9">
        <f t="shared" si="245"/>
        <v>73.7</v>
      </c>
      <c r="J353" s="9">
        <f t="shared" si="245"/>
        <v>87.3</v>
      </c>
      <c r="K353" s="9">
        <f t="shared" si="245"/>
        <v>81.400000000000006</v>
      </c>
      <c r="L353" s="9">
        <f t="shared" si="245"/>
        <v>67.3</v>
      </c>
      <c r="M353" s="9">
        <f t="shared" si="245"/>
        <v>61.900000000000006</v>
      </c>
      <c r="N353" s="9">
        <f t="shared" si="245"/>
        <v>65.3</v>
      </c>
      <c r="O353" s="9">
        <f t="shared" si="245"/>
        <v>97.8</v>
      </c>
      <c r="P353" s="16">
        <f t="shared" si="218"/>
        <v>809.79999999999984</v>
      </c>
      <c r="R353" s="2"/>
    </row>
    <row r="354" spans="1:18" s="11" customFormat="1" ht="16.05" customHeight="1" x14ac:dyDescent="0.2">
      <c r="A354" s="36"/>
      <c r="B354" s="40"/>
      <c r="C354" s="38" t="s">
        <v>22</v>
      </c>
      <c r="D354" s="10">
        <f t="shared" ref="D354:O354" si="246">IF(D353&lt;=0,"",D353/$P353%)</f>
        <v>4.9394912324030633</v>
      </c>
      <c r="E354" s="10">
        <f t="shared" si="246"/>
        <v>4.2479624598666339</v>
      </c>
      <c r="F354" s="10">
        <f t="shared" si="246"/>
        <v>6.4707335144480123</v>
      </c>
      <c r="G354" s="10">
        <f t="shared" si="246"/>
        <v>9.0516176833786126</v>
      </c>
      <c r="H354" s="10">
        <f t="shared" si="246"/>
        <v>9.2615460607557427</v>
      </c>
      <c r="I354" s="10">
        <f t="shared" si="246"/>
        <v>9.1010125957026435</v>
      </c>
      <c r="J354" s="10">
        <f t="shared" si="246"/>
        <v>10.780439614719684</v>
      </c>
      <c r="K354" s="10">
        <f t="shared" si="246"/>
        <v>10.051864657940234</v>
      </c>
      <c r="L354" s="10">
        <f t="shared" si="246"/>
        <v>8.310693998518154</v>
      </c>
      <c r="M354" s="10">
        <f t="shared" si="246"/>
        <v>7.643862682143741</v>
      </c>
      <c r="N354" s="10">
        <f t="shared" si="246"/>
        <v>8.0637194368979994</v>
      </c>
      <c r="O354" s="10">
        <f t="shared" si="246"/>
        <v>12.07705606322549</v>
      </c>
      <c r="P354" s="16">
        <f t="shared" si="218"/>
        <v>100</v>
      </c>
      <c r="R354" s="2"/>
    </row>
    <row r="355" spans="1:18" s="11" customFormat="1" ht="16.05" customHeight="1" x14ac:dyDescent="0.2">
      <c r="A355" s="36"/>
      <c r="B355" s="36" t="s">
        <v>82</v>
      </c>
      <c r="C355" s="37" t="s">
        <v>21</v>
      </c>
      <c r="D355" s="8">
        <v>1.6</v>
      </c>
      <c r="E355" s="8">
        <v>2.8</v>
      </c>
      <c r="F355" s="8">
        <v>10</v>
      </c>
      <c r="G355" s="8">
        <v>4.5999999999999996</v>
      </c>
      <c r="H355" s="8">
        <v>7</v>
      </c>
      <c r="I355" s="8">
        <v>8.6</v>
      </c>
      <c r="J355" s="8">
        <v>6.7</v>
      </c>
      <c r="K355" s="8">
        <v>7.9</v>
      </c>
      <c r="L355" s="8">
        <v>5.4</v>
      </c>
      <c r="M355" s="8">
        <v>6.3</v>
      </c>
      <c r="N355" s="8">
        <v>7</v>
      </c>
      <c r="O355" s="8">
        <v>6.9</v>
      </c>
      <c r="P355" s="16">
        <f t="shared" si="218"/>
        <v>74.800000000000011</v>
      </c>
      <c r="R355" s="2"/>
    </row>
    <row r="356" spans="1:18" s="11" customFormat="1" ht="16.05" customHeight="1" x14ac:dyDescent="0.2">
      <c r="A356" s="36"/>
      <c r="B356" s="36"/>
      <c r="C356" s="38" t="s">
        <v>22</v>
      </c>
      <c r="D356" s="10">
        <f t="shared" ref="D356:O356" si="247">IF(D355&lt;=0,"",D355/$P355%)</f>
        <v>2.1390374331550799</v>
      </c>
      <c r="E356" s="10">
        <f t="shared" si="247"/>
        <v>3.7433155080213898</v>
      </c>
      <c r="F356" s="10">
        <f t="shared" si="247"/>
        <v>13.36898395721925</v>
      </c>
      <c r="G356" s="10">
        <f t="shared" si="247"/>
        <v>6.1497326203208544</v>
      </c>
      <c r="H356" s="10">
        <f t="shared" si="247"/>
        <v>9.3582887700534751</v>
      </c>
      <c r="I356" s="10">
        <f t="shared" si="247"/>
        <v>11.497326203208553</v>
      </c>
      <c r="J356" s="10">
        <f t="shared" si="247"/>
        <v>8.9572192513368964</v>
      </c>
      <c r="K356" s="10">
        <f t="shared" si="247"/>
        <v>10.561497326203208</v>
      </c>
      <c r="L356" s="10">
        <f t="shared" si="247"/>
        <v>7.2192513368983953</v>
      </c>
      <c r="M356" s="10">
        <f t="shared" si="247"/>
        <v>8.422459893048126</v>
      </c>
      <c r="N356" s="10">
        <f t="shared" si="247"/>
        <v>9.3582887700534751</v>
      </c>
      <c r="O356" s="10">
        <f t="shared" si="247"/>
        <v>9.2245989304812834</v>
      </c>
      <c r="P356" s="16">
        <f t="shared" si="218"/>
        <v>99.999999999999986</v>
      </c>
      <c r="R356" s="2"/>
    </row>
    <row r="357" spans="1:18" s="11" customFormat="1" ht="16.05" customHeight="1" x14ac:dyDescent="0.2">
      <c r="A357" s="36"/>
      <c r="B357" s="36"/>
      <c r="C357" s="37" t="s">
        <v>23</v>
      </c>
      <c r="D357" s="8">
        <v>192.1</v>
      </c>
      <c r="E357" s="8">
        <v>180</v>
      </c>
      <c r="F357" s="8">
        <v>166.8</v>
      </c>
      <c r="G357" s="8">
        <v>118.2</v>
      </c>
      <c r="H357" s="8">
        <v>135.19999999999999</v>
      </c>
      <c r="I357" s="8">
        <v>145.5</v>
      </c>
      <c r="J357" s="8">
        <v>145.69999999999999</v>
      </c>
      <c r="K357" s="8">
        <v>132</v>
      </c>
      <c r="L357" s="8">
        <v>134.9</v>
      </c>
      <c r="M357" s="8">
        <v>160.30000000000001</v>
      </c>
      <c r="N357" s="8">
        <v>195.7</v>
      </c>
      <c r="O357" s="8">
        <v>158.1</v>
      </c>
      <c r="P357" s="16">
        <f t="shared" si="218"/>
        <v>1864.5000000000002</v>
      </c>
      <c r="R357" s="2"/>
    </row>
    <row r="358" spans="1:18" s="11" customFormat="1" ht="16.05" customHeight="1" x14ac:dyDescent="0.2">
      <c r="A358" s="36"/>
      <c r="B358" s="36"/>
      <c r="C358" s="38" t="s">
        <v>22</v>
      </c>
      <c r="D358" s="10">
        <f t="shared" ref="D358:O358" si="248">IF(D357&lt;=0,"",D357/$P357%)</f>
        <v>10.303030303030301</v>
      </c>
      <c r="E358" s="10">
        <f t="shared" si="248"/>
        <v>9.6540627514078832</v>
      </c>
      <c r="F358" s="10">
        <f t="shared" si="248"/>
        <v>8.9460981496379723</v>
      </c>
      <c r="G358" s="10">
        <f t="shared" si="248"/>
        <v>6.3395012067578431</v>
      </c>
      <c r="H358" s="10">
        <f t="shared" si="248"/>
        <v>7.2512737999463646</v>
      </c>
      <c r="I358" s="10">
        <f t="shared" si="248"/>
        <v>7.8037007240547052</v>
      </c>
      <c r="J358" s="10">
        <f t="shared" si="248"/>
        <v>7.8144274604451578</v>
      </c>
      <c r="K358" s="10">
        <f t="shared" si="248"/>
        <v>7.0796460176991136</v>
      </c>
      <c r="L358" s="10">
        <f t="shared" si="248"/>
        <v>7.2351836953606856</v>
      </c>
      <c r="M358" s="10">
        <f t="shared" si="248"/>
        <v>8.5974792169482424</v>
      </c>
      <c r="N358" s="10">
        <f t="shared" si="248"/>
        <v>10.496111558058459</v>
      </c>
      <c r="O358" s="10">
        <f t="shared" si="248"/>
        <v>8.4794851166532563</v>
      </c>
      <c r="P358" s="16">
        <f t="shared" si="218"/>
        <v>99.999999999999986</v>
      </c>
      <c r="R358" s="2"/>
    </row>
    <row r="359" spans="1:18" s="11" customFormat="1" ht="16.05" customHeight="1" x14ac:dyDescent="0.2">
      <c r="A359" s="36"/>
      <c r="B359" s="36"/>
      <c r="C359" s="37" t="s">
        <v>24</v>
      </c>
      <c r="D359" s="9">
        <f t="shared" ref="D359:O359" si="249">SUM(D357,D355)</f>
        <v>193.7</v>
      </c>
      <c r="E359" s="9">
        <f t="shared" si="249"/>
        <v>182.8</v>
      </c>
      <c r="F359" s="9">
        <f t="shared" si="249"/>
        <v>176.8</v>
      </c>
      <c r="G359" s="9">
        <f t="shared" si="249"/>
        <v>122.8</v>
      </c>
      <c r="H359" s="9">
        <f t="shared" si="249"/>
        <v>142.19999999999999</v>
      </c>
      <c r="I359" s="9">
        <f t="shared" si="249"/>
        <v>154.1</v>
      </c>
      <c r="J359" s="9">
        <f t="shared" si="249"/>
        <v>152.39999999999998</v>
      </c>
      <c r="K359" s="9">
        <f t="shared" si="249"/>
        <v>139.9</v>
      </c>
      <c r="L359" s="9">
        <f t="shared" si="249"/>
        <v>140.30000000000001</v>
      </c>
      <c r="M359" s="9">
        <f t="shared" si="249"/>
        <v>166.60000000000002</v>
      </c>
      <c r="N359" s="9">
        <f t="shared" si="249"/>
        <v>202.7</v>
      </c>
      <c r="O359" s="9">
        <f t="shared" si="249"/>
        <v>165</v>
      </c>
      <c r="P359" s="16">
        <f t="shared" si="218"/>
        <v>1939.3</v>
      </c>
      <c r="R359" s="2"/>
    </row>
    <row r="360" spans="1:18" s="11" customFormat="1" ht="16.05" customHeight="1" x14ac:dyDescent="0.2">
      <c r="A360" s="43"/>
      <c r="B360" s="40"/>
      <c r="C360" s="38" t="s">
        <v>22</v>
      </c>
      <c r="D360" s="10">
        <f t="shared" ref="D360:O360" si="250">IF(D359&lt;=0,"",D359/$P359%)</f>
        <v>9.9881400505336959</v>
      </c>
      <c r="E360" s="10">
        <f t="shared" si="250"/>
        <v>9.4260815758263288</v>
      </c>
      <c r="F360" s="10">
        <f t="shared" si="250"/>
        <v>9.1166915897488785</v>
      </c>
      <c r="G360" s="10">
        <f t="shared" si="250"/>
        <v>6.3321817150518225</v>
      </c>
      <c r="H360" s="10">
        <f t="shared" si="250"/>
        <v>7.3325426700355791</v>
      </c>
      <c r="I360" s="10">
        <f t="shared" si="250"/>
        <v>7.9461661424225234</v>
      </c>
      <c r="J360" s="10">
        <f t="shared" si="250"/>
        <v>7.8585056463672442</v>
      </c>
      <c r="K360" s="10">
        <f t="shared" si="250"/>
        <v>7.2139431753725569</v>
      </c>
      <c r="L360" s="10">
        <f t="shared" si="250"/>
        <v>7.2345691744443874</v>
      </c>
      <c r="M360" s="10">
        <f t="shared" si="250"/>
        <v>8.5907286134172125</v>
      </c>
      <c r="N360" s="10">
        <f t="shared" si="250"/>
        <v>10.452225029649872</v>
      </c>
      <c r="O360" s="10">
        <f t="shared" si="250"/>
        <v>8.5082246171298923</v>
      </c>
      <c r="P360" s="16">
        <f t="shared" si="218"/>
        <v>99.999999999999986</v>
      </c>
      <c r="R360" s="2"/>
    </row>
    <row r="361" spans="1:18" s="11" customFormat="1" ht="16.05" customHeight="1" x14ac:dyDescent="0.2">
      <c r="A361" s="36" t="s">
        <v>83</v>
      </c>
      <c r="B361" s="1"/>
      <c r="C361" s="37" t="s">
        <v>21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16">
        <f t="shared" ref="P361:P366" si="251">SUM(D361:O361)</f>
        <v>0</v>
      </c>
      <c r="R361" s="2"/>
    </row>
    <row r="362" spans="1:18" s="11" customFormat="1" ht="16.05" customHeight="1" x14ac:dyDescent="0.2">
      <c r="A362" s="36"/>
      <c r="B362" s="1"/>
      <c r="C362" s="38" t="s">
        <v>22</v>
      </c>
      <c r="D362" s="10" t="str">
        <f t="shared" ref="D362:O362" si="252">IF(D361&lt;=0,"",D361/$P361%)</f>
        <v/>
      </c>
      <c r="E362" s="10" t="str">
        <f t="shared" si="252"/>
        <v/>
      </c>
      <c r="F362" s="10" t="str">
        <f t="shared" si="252"/>
        <v/>
      </c>
      <c r="G362" s="10" t="str">
        <f t="shared" si="252"/>
        <v/>
      </c>
      <c r="H362" s="10" t="str">
        <f t="shared" si="252"/>
        <v/>
      </c>
      <c r="I362" s="10" t="str">
        <f t="shared" si="252"/>
        <v/>
      </c>
      <c r="J362" s="10" t="str">
        <f t="shared" si="252"/>
        <v/>
      </c>
      <c r="K362" s="10" t="str">
        <f t="shared" si="252"/>
        <v/>
      </c>
      <c r="L362" s="10" t="str">
        <f t="shared" si="252"/>
        <v/>
      </c>
      <c r="M362" s="10" t="str">
        <f t="shared" si="252"/>
        <v/>
      </c>
      <c r="N362" s="10" t="str">
        <f t="shared" si="252"/>
        <v/>
      </c>
      <c r="O362" s="10" t="str">
        <f t="shared" si="252"/>
        <v/>
      </c>
      <c r="P362" s="16">
        <f t="shared" si="251"/>
        <v>0</v>
      </c>
      <c r="R362" s="2"/>
    </row>
    <row r="363" spans="1:18" s="11" customFormat="1" ht="16.05" customHeight="1" x14ac:dyDescent="0.2">
      <c r="A363" s="36"/>
      <c r="B363" s="1"/>
      <c r="C363" s="37" t="s">
        <v>23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  <c r="O363" s="8">
        <v>0</v>
      </c>
      <c r="P363" s="16">
        <f t="shared" si="251"/>
        <v>0</v>
      </c>
      <c r="R363" s="2"/>
    </row>
    <row r="364" spans="1:18" s="11" customFormat="1" ht="16.05" customHeight="1" x14ac:dyDescent="0.2">
      <c r="A364" s="36"/>
      <c r="B364" s="1"/>
      <c r="C364" s="38" t="s">
        <v>22</v>
      </c>
      <c r="D364" s="10" t="str">
        <f t="shared" ref="D364:O364" si="253">IF(D363&lt;=0,"",D363/$P363%)</f>
        <v/>
      </c>
      <c r="E364" s="10" t="str">
        <f t="shared" si="253"/>
        <v/>
      </c>
      <c r="F364" s="10" t="str">
        <f t="shared" si="253"/>
        <v/>
      </c>
      <c r="G364" s="10" t="str">
        <f t="shared" si="253"/>
        <v/>
      </c>
      <c r="H364" s="10" t="str">
        <f t="shared" si="253"/>
        <v/>
      </c>
      <c r="I364" s="10" t="str">
        <f t="shared" si="253"/>
        <v/>
      </c>
      <c r="J364" s="10" t="str">
        <f t="shared" si="253"/>
        <v/>
      </c>
      <c r="K364" s="10" t="str">
        <f t="shared" si="253"/>
        <v/>
      </c>
      <c r="L364" s="10" t="str">
        <f t="shared" si="253"/>
        <v/>
      </c>
      <c r="M364" s="10" t="str">
        <f t="shared" si="253"/>
        <v/>
      </c>
      <c r="N364" s="10" t="str">
        <f t="shared" si="253"/>
        <v/>
      </c>
      <c r="O364" s="10" t="str">
        <f t="shared" si="253"/>
        <v/>
      </c>
      <c r="P364" s="16">
        <f t="shared" si="251"/>
        <v>0</v>
      </c>
      <c r="R364" s="2"/>
    </row>
    <row r="365" spans="1:18" s="11" customFormat="1" ht="16.05" customHeight="1" x14ac:dyDescent="0.2">
      <c r="A365" s="36"/>
      <c r="B365" s="1"/>
      <c r="C365" s="37" t="s">
        <v>24</v>
      </c>
      <c r="D365" s="9">
        <f>SUM(D363,D361)</f>
        <v>0</v>
      </c>
      <c r="E365" s="9">
        <f t="shared" ref="E365:O365" si="254">SUM(E363,E361)</f>
        <v>0</v>
      </c>
      <c r="F365" s="9">
        <f t="shared" si="254"/>
        <v>0</v>
      </c>
      <c r="G365" s="9">
        <f t="shared" si="254"/>
        <v>0</v>
      </c>
      <c r="H365" s="9">
        <f t="shared" si="254"/>
        <v>0</v>
      </c>
      <c r="I365" s="9">
        <f t="shared" si="254"/>
        <v>0</v>
      </c>
      <c r="J365" s="9">
        <f t="shared" si="254"/>
        <v>0</v>
      </c>
      <c r="K365" s="9">
        <f t="shared" si="254"/>
        <v>0</v>
      </c>
      <c r="L365" s="9">
        <f t="shared" si="254"/>
        <v>0</v>
      </c>
      <c r="M365" s="9">
        <f t="shared" si="254"/>
        <v>0</v>
      </c>
      <c r="N365" s="9">
        <f t="shared" si="254"/>
        <v>0</v>
      </c>
      <c r="O365" s="9">
        <f t="shared" si="254"/>
        <v>0</v>
      </c>
      <c r="P365" s="16">
        <f t="shared" si="251"/>
        <v>0</v>
      </c>
      <c r="R365" s="2"/>
    </row>
    <row r="366" spans="1:18" s="11" customFormat="1" ht="16.05" customHeight="1" x14ac:dyDescent="0.2">
      <c r="A366" s="40"/>
      <c r="B366" s="39"/>
      <c r="C366" s="38" t="s">
        <v>22</v>
      </c>
      <c r="D366" s="10" t="str">
        <f t="shared" ref="D366:O366" si="255">IF(D365&lt;=0,"",D365/$P365%)</f>
        <v/>
      </c>
      <c r="E366" s="10" t="str">
        <f t="shared" si="255"/>
        <v/>
      </c>
      <c r="F366" s="10" t="str">
        <f t="shared" si="255"/>
        <v/>
      </c>
      <c r="G366" s="10" t="str">
        <f t="shared" si="255"/>
        <v/>
      </c>
      <c r="H366" s="10" t="str">
        <f t="shared" si="255"/>
        <v/>
      </c>
      <c r="I366" s="10" t="str">
        <f t="shared" si="255"/>
        <v/>
      </c>
      <c r="J366" s="10" t="str">
        <f t="shared" si="255"/>
        <v/>
      </c>
      <c r="K366" s="10" t="str">
        <f t="shared" si="255"/>
        <v/>
      </c>
      <c r="L366" s="10" t="str">
        <f t="shared" si="255"/>
        <v/>
      </c>
      <c r="M366" s="10" t="str">
        <f t="shared" si="255"/>
        <v/>
      </c>
      <c r="N366" s="10" t="str">
        <f t="shared" si="255"/>
        <v/>
      </c>
      <c r="O366" s="10" t="str">
        <f t="shared" si="255"/>
        <v/>
      </c>
      <c r="P366" s="16">
        <f t="shared" si="251"/>
        <v>0</v>
      </c>
      <c r="R366" s="2"/>
    </row>
    <row r="367" spans="1:18" ht="16.05" customHeight="1" x14ac:dyDescent="0.2">
      <c r="A367" s="49" t="s">
        <v>84</v>
      </c>
      <c r="B367" s="53"/>
      <c r="C367" s="37" t="s">
        <v>21</v>
      </c>
      <c r="D367" s="10">
        <f t="shared" ref="D367:O367" si="256">SUM(D361,D301,D295,D229,D37,D7)</f>
        <v>66.7</v>
      </c>
      <c r="E367" s="10">
        <f t="shared" si="256"/>
        <v>48.800000000000004</v>
      </c>
      <c r="F367" s="10">
        <f t="shared" si="256"/>
        <v>89.3</v>
      </c>
      <c r="G367" s="10">
        <f t="shared" si="256"/>
        <v>131.80000000000001</v>
      </c>
      <c r="H367" s="10">
        <f t="shared" si="256"/>
        <v>409.29999999999995</v>
      </c>
      <c r="I367" s="10">
        <f t="shared" si="256"/>
        <v>923.80000000000007</v>
      </c>
      <c r="J367" s="10">
        <f t="shared" si="256"/>
        <v>1147.5999999999999</v>
      </c>
      <c r="K367" s="10">
        <f t="shared" si="256"/>
        <v>1027.3</v>
      </c>
      <c r="L367" s="10">
        <f t="shared" si="256"/>
        <v>1293.5000000000002</v>
      </c>
      <c r="M367" s="10">
        <f t="shared" si="256"/>
        <v>852.30000000000007</v>
      </c>
      <c r="N367" s="10">
        <f t="shared" si="256"/>
        <v>305.7</v>
      </c>
      <c r="O367" s="10">
        <f t="shared" si="256"/>
        <v>108.70000000000002</v>
      </c>
      <c r="P367" s="16">
        <f t="shared" ref="P367:P377" si="257">SUM(D367:O367)</f>
        <v>6404.8</v>
      </c>
      <c r="R367" s="26"/>
    </row>
    <row r="368" spans="1:18" ht="16.05" customHeight="1" x14ac:dyDescent="0.2">
      <c r="A368" s="49"/>
      <c r="B368" s="53"/>
      <c r="C368" s="38" t="s">
        <v>22</v>
      </c>
      <c r="D368" s="10">
        <f t="shared" ref="D368:O368" si="258">IF(D367&lt;=0,"",D367/$P367%)</f>
        <v>1.0414064451661253</v>
      </c>
      <c r="E368" s="10">
        <f t="shared" si="258"/>
        <v>0.76192855358481149</v>
      </c>
      <c r="F368" s="10">
        <f t="shared" si="258"/>
        <v>1.3942667999000748</v>
      </c>
      <c r="G368" s="10">
        <f t="shared" si="258"/>
        <v>2.05783162628029</v>
      </c>
      <c r="H368" s="10">
        <f t="shared" si="258"/>
        <v>6.3905196102922801</v>
      </c>
      <c r="I368" s="10">
        <f t="shared" si="258"/>
        <v>14.423557332001</v>
      </c>
      <c r="J368" s="10">
        <f t="shared" si="258"/>
        <v>17.917811641269047</v>
      </c>
      <c r="K368" s="10">
        <f t="shared" si="258"/>
        <v>16.039532850362228</v>
      </c>
      <c r="L368" s="10">
        <f t="shared" si="258"/>
        <v>20.195790657007247</v>
      </c>
      <c r="M368" s="10">
        <f t="shared" si="258"/>
        <v>13.307207094678992</v>
      </c>
      <c r="N368" s="10">
        <f t="shared" si="258"/>
        <v>4.7729827629278034</v>
      </c>
      <c r="O368" s="10">
        <f t="shared" si="258"/>
        <v>1.6971646265301026</v>
      </c>
      <c r="P368" s="16">
        <f t="shared" si="257"/>
        <v>99.999999999999986</v>
      </c>
      <c r="R368" s="26"/>
    </row>
    <row r="369" spans="1:18" ht="16.05" customHeight="1" x14ac:dyDescent="0.2">
      <c r="A369" s="49"/>
      <c r="B369" s="53"/>
      <c r="C369" s="37" t="s">
        <v>23</v>
      </c>
      <c r="D369" s="10">
        <f t="shared" ref="D369:O369" si="259">SUM(D363,D303,D297,D231,D39,D9)</f>
        <v>1000.3000000000001</v>
      </c>
      <c r="E369" s="10">
        <f t="shared" si="259"/>
        <v>751.7</v>
      </c>
      <c r="F369" s="10">
        <f t="shared" si="259"/>
        <v>943.90000000000009</v>
      </c>
      <c r="G369" s="10">
        <f t="shared" si="259"/>
        <v>754.9</v>
      </c>
      <c r="H369" s="10">
        <f t="shared" si="259"/>
        <v>1040.1999999999998</v>
      </c>
      <c r="I369" s="10">
        <f t="shared" si="259"/>
        <v>2756.0999999999995</v>
      </c>
      <c r="J369" s="10">
        <f t="shared" si="259"/>
        <v>4321.6000000000004</v>
      </c>
      <c r="K369" s="10">
        <f t="shared" si="259"/>
        <v>4242.4000000000005</v>
      </c>
      <c r="L369" s="10">
        <f t="shared" si="259"/>
        <v>2884.5000000000005</v>
      </c>
      <c r="M369" s="10">
        <f t="shared" si="259"/>
        <v>2204.3000000000002</v>
      </c>
      <c r="N369" s="10">
        <f t="shared" si="259"/>
        <v>1128.5</v>
      </c>
      <c r="O369" s="10">
        <f t="shared" si="259"/>
        <v>838.70000000000016</v>
      </c>
      <c r="P369" s="16">
        <f t="shared" si="257"/>
        <v>22867.100000000002</v>
      </c>
      <c r="R369" s="26"/>
    </row>
    <row r="370" spans="1:18" ht="16.05" customHeight="1" x14ac:dyDescent="0.2">
      <c r="A370" s="49"/>
      <c r="B370" s="53"/>
      <c r="C370" s="38" t="s">
        <v>22</v>
      </c>
      <c r="D370" s="10">
        <f t="shared" ref="D370:O370" si="260">IF(D369&lt;=0,"",D369/$P369%)</f>
        <v>4.374406898994625</v>
      </c>
      <c r="E370" s="10">
        <f t="shared" si="260"/>
        <v>3.2872554893274617</v>
      </c>
      <c r="F370" s="10">
        <f t="shared" si="260"/>
        <v>4.1277643426582298</v>
      </c>
      <c r="G370" s="10">
        <f t="shared" si="260"/>
        <v>3.3012493932330726</v>
      </c>
      <c r="H370" s="10">
        <f t="shared" si="260"/>
        <v>4.5488933883177127</v>
      </c>
      <c r="I370" s="10">
        <f t="shared" si="260"/>
        <v>12.052687048204623</v>
      </c>
      <c r="J370" s="10">
        <f t="shared" si="260"/>
        <v>18.898767224527816</v>
      </c>
      <c r="K370" s="10">
        <f t="shared" si="260"/>
        <v>18.552418102863939</v>
      </c>
      <c r="L370" s="10">
        <f t="shared" si="260"/>
        <v>12.614192442417274</v>
      </c>
      <c r="M370" s="10">
        <f t="shared" si="260"/>
        <v>9.6396132434808077</v>
      </c>
      <c r="N370" s="10">
        <f t="shared" si="260"/>
        <v>4.9350376742131701</v>
      </c>
      <c r="O370" s="10">
        <f t="shared" si="260"/>
        <v>3.6677147517612645</v>
      </c>
      <c r="P370" s="16">
        <f t="shared" si="257"/>
        <v>100.00000000000001</v>
      </c>
      <c r="R370" s="26"/>
    </row>
    <row r="371" spans="1:18" ht="16.05" customHeight="1" x14ac:dyDescent="0.2">
      <c r="A371" s="49"/>
      <c r="B371" s="53"/>
      <c r="C371" s="37" t="s">
        <v>24</v>
      </c>
      <c r="D371" s="10">
        <f t="shared" ref="D371:O371" si="261">SUM(D365,D305,D299,D233,D41,D11)</f>
        <v>1067</v>
      </c>
      <c r="E371" s="10">
        <f t="shared" si="261"/>
        <v>800.49999999999989</v>
      </c>
      <c r="F371" s="10">
        <f t="shared" si="261"/>
        <v>1033.2</v>
      </c>
      <c r="G371" s="10">
        <f t="shared" si="261"/>
        <v>886.69999999999993</v>
      </c>
      <c r="H371" s="10">
        <f t="shared" si="261"/>
        <v>1449.5</v>
      </c>
      <c r="I371" s="10">
        <f t="shared" si="261"/>
        <v>3679.8999999999996</v>
      </c>
      <c r="J371" s="10">
        <f t="shared" si="261"/>
        <v>5469.2</v>
      </c>
      <c r="K371" s="10">
        <f t="shared" si="261"/>
        <v>5269.7</v>
      </c>
      <c r="L371" s="10">
        <f t="shared" si="261"/>
        <v>4178</v>
      </c>
      <c r="M371" s="10">
        <f t="shared" si="261"/>
        <v>3056.6</v>
      </c>
      <c r="N371" s="10">
        <f t="shared" si="261"/>
        <v>1434.2</v>
      </c>
      <c r="O371" s="10">
        <f t="shared" si="261"/>
        <v>947.40000000000009</v>
      </c>
      <c r="P371" s="16">
        <f t="shared" si="257"/>
        <v>29271.9</v>
      </c>
      <c r="R371" s="26"/>
    </row>
    <row r="372" spans="1:18" ht="16.05" customHeight="1" x14ac:dyDescent="0.2">
      <c r="A372" s="50"/>
      <c r="B372" s="54"/>
      <c r="C372" s="38" t="s">
        <v>22</v>
      </c>
      <c r="D372" s="10">
        <f t="shared" ref="D372:O372" si="262">IF(D371&lt;=0,"",D371/$P371%)</f>
        <v>3.6451340705591369</v>
      </c>
      <c r="E372" s="10">
        <f t="shared" si="262"/>
        <v>2.734704614322951</v>
      </c>
      <c r="F372" s="10">
        <f t="shared" si="262"/>
        <v>3.5296649687925967</v>
      </c>
      <c r="G372" s="10">
        <f t="shared" si="262"/>
        <v>3.0291849862837736</v>
      </c>
      <c r="H372" s="10">
        <f t="shared" si="262"/>
        <v>4.9518480180651068</v>
      </c>
      <c r="I372" s="10">
        <f t="shared" si="262"/>
        <v>12.571442236411029</v>
      </c>
      <c r="J372" s="10">
        <f t="shared" si="262"/>
        <v>18.684130514247453</v>
      </c>
      <c r="K372" s="10">
        <f t="shared" si="262"/>
        <v>18.00258951417571</v>
      </c>
      <c r="L372" s="10">
        <f t="shared" si="262"/>
        <v>14.273074176941025</v>
      </c>
      <c r="M372" s="10">
        <f t="shared" si="262"/>
        <v>10.442096344958816</v>
      </c>
      <c r="N372" s="10">
        <f t="shared" si="262"/>
        <v>4.8995794601648681</v>
      </c>
      <c r="O372" s="10">
        <f t="shared" si="262"/>
        <v>3.236551095077532</v>
      </c>
      <c r="P372" s="16">
        <f t="shared" si="257"/>
        <v>100</v>
      </c>
      <c r="R372" s="26"/>
    </row>
    <row r="373" spans="1:18" ht="16.05" customHeight="1" x14ac:dyDescent="0.2">
      <c r="A373" s="12" t="s">
        <v>85</v>
      </c>
      <c r="B373" s="13"/>
      <c r="C373" s="37" t="s">
        <v>21</v>
      </c>
      <c r="D373" s="31">
        <v>35</v>
      </c>
      <c r="E373" s="31">
        <v>111</v>
      </c>
      <c r="F373" s="31">
        <v>124</v>
      </c>
      <c r="G373" s="31">
        <v>174</v>
      </c>
      <c r="H373" s="31">
        <v>193</v>
      </c>
      <c r="I373" s="31">
        <v>209</v>
      </c>
      <c r="J373" s="31">
        <v>374</v>
      </c>
      <c r="K373" s="31">
        <v>293</v>
      </c>
      <c r="L373" s="31">
        <v>153</v>
      </c>
      <c r="M373" s="31">
        <v>186</v>
      </c>
      <c r="N373" s="31">
        <v>257</v>
      </c>
      <c r="O373" s="31">
        <v>102</v>
      </c>
      <c r="P373" s="16">
        <f t="shared" si="257"/>
        <v>2211</v>
      </c>
    </row>
    <row r="374" spans="1:18" ht="16.05" customHeight="1" x14ac:dyDescent="0.2">
      <c r="A374" s="14" t="s">
        <v>86</v>
      </c>
      <c r="B374" s="15"/>
      <c r="C374" s="38" t="s">
        <v>22</v>
      </c>
      <c r="D374" s="32">
        <f t="shared" ref="D374:O374" si="263">IF(D373&lt;=0,"",D373/$P373%)</f>
        <v>1.5829941203075533</v>
      </c>
      <c r="E374" s="32">
        <f t="shared" si="263"/>
        <v>5.0203527815468112</v>
      </c>
      <c r="F374" s="32">
        <f t="shared" si="263"/>
        <v>5.6083220262324742</v>
      </c>
      <c r="G374" s="32">
        <f t="shared" si="263"/>
        <v>7.8697421981004076</v>
      </c>
      <c r="H374" s="32">
        <f t="shared" si="263"/>
        <v>8.7290818634102223</v>
      </c>
      <c r="I374" s="32">
        <f t="shared" si="263"/>
        <v>9.4527363184079611</v>
      </c>
      <c r="J374" s="32">
        <f t="shared" si="263"/>
        <v>16.915422885572141</v>
      </c>
      <c r="K374" s="32">
        <f t="shared" si="263"/>
        <v>13.251922207146087</v>
      </c>
      <c r="L374" s="32">
        <f t="shared" si="263"/>
        <v>6.9199457259158752</v>
      </c>
      <c r="M374" s="32">
        <f t="shared" si="263"/>
        <v>8.4124830393487109</v>
      </c>
      <c r="N374" s="32">
        <f t="shared" si="263"/>
        <v>11.623699683401176</v>
      </c>
      <c r="O374" s="32">
        <f t="shared" si="263"/>
        <v>4.6132971506105838</v>
      </c>
      <c r="P374" s="16">
        <f t="shared" si="257"/>
        <v>100</v>
      </c>
    </row>
    <row r="375" spans="1:18" ht="16.05" customHeight="1" x14ac:dyDescent="0.2">
      <c r="A375" s="36"/>
      <c r="B375" s="51"/>
      <c r="C375" s="37" t="s">
        <v>23</v>
      </c>
      <c r="D375" s="31">
        <v>0</v>
      </c>
      <c r="E375" s="31">
        <v>0</v>
      </c>
      <c r="F375" s="31">
        <v>0</v>
      </c>
      <c r="G375" s="31">
        <v>95</v>
      </c>
      <c r="H375" s="31">
        <v>359</v>
      </c>
      <c r="I375" s="31">
        <v>701</v>
      </c>
      <c r="J375" s="31">
        <v>935</v>
      </c>
      <c r="K375" s="31">
        <v>836</v>
      </c>
      <c r="L375" s="31">
        <v>807</v>
      </c>
      <c r="M375" s="31">
        <v>645</v>
      </c>
      <c r="N375" s="31">
        <v>219</v>
      </c>
      <c r="O375" s="31">
        <v>0</v>
      </c>
      <c r="P375" s="16">
        <f t="shared" si="257"/>
        <v>4597</v>
      </c>
    </row>
    <row r="376" spans="1:18" ht="16.05" customHeight="1" x14ac:dyDescent="0.2">
      <c r="A376" s="36"/>
      <c r="B376" s="51"/>
      <c r="C376" s="38" t="s">
        <v>22</v>
      </c>
      <c r="D376" s="32" t="str">
        <f t="shared" ref="D376:O376" si="264">IF(D375&lt;=0,"",D375/$P375%)</f>
        <v/>
      </c>
      <c r="E376" s="32" t="str">
        <f t="shared" si="264"/>
        <v/>
      </c>
      <c r="F376" s="32" t="str">
        <f t="shared" si="264"/>
        <v/>
      </c>
      <c r="G376" s="32">
        <f t="shared" si="264"/>
        <v>2.0665651511855558</v>
      </c>
      <c r="H376" s="32">
        <f t="shared" si="264"/>
        <v>7.8094409397433111</v>
      </c>
      <c r="I376" s="32">
        <f t="shared" si="264"/>
        <v>15.249075484011312</v>
      </c>
      <c r="J376" s="32">
        <f t="shared" si="264"/>
        <v>20.339351751142051</v>
      </c>
      <c r="K376" s="32">
        <f t="shared" si="264"/>
        <v>18.185773330432891</v>
      </c>
      <c r="L376" s="32">
        <f t="shared" si="264"/>
        <v>17.554927126386776</v>
      </c>
      <c r="M376" s="32">
        <f t="shared" si="264"/>
        <v>14.03088971068088</v>
      </c>
      <c r="N376" s="32">
        <f t="shared" si="264"/>
        <v>4.7639765064172286</v>
      </c>
      <c r="O376" s="32" t="str">
        <f t="shared" si="264"/>
        <v/>
      </c>
      <c r="P376" s="16">
        <f t="shared" si="257"/>
        <v>100</v>
      </c>
    </row>
    <row r="377" spans="1:18" ht="16.05" customHeight="1" x14ac:dyDescent="0.2">
      <c r="A377" s="36"/>
      <c r="B377" s="51"/>
      <c r="C377" s="37" t="s">
        <v>24</v>
      </c>
      <c r="D377" s="16">
        <f>SUM(D375,D373)</f>
        <v>35</v>
      </c>
      <c r="E377" s="16">
        <f t="shared" ref="E377:O377" si="265">SUM(E375,E373)</f>
        <v>111</v>
      </c>
      <c r="F377" s="16">
        <f t="shared" si="265"/>
        <v>124</v>
      </c>
      <c r="G377" s="16">
        <f t="shared" si="265"/>
        <v>269</v>
      </c>
      <c r="H377" s="16">
        <f t="shared" si="265"/>
        <v>552</v>
      </c>
      <c r="I377" s="16">
        <f t="shared" si="265"/>
        <v>910</v>
      </c>
      <c r="J377" s="16">
        <f t="shared" si="265"/>
        <v>1309</v>
      </c>
      <c r="K377" s="16">
        <f t="shared" si="265"/>
        <v>1129</v>
      </c>
      <c r="L377" s="16">
        <f t="shared" si="265"/>
        <v>960</v>
      </c>
      <c r="M377" s="16">
        <f t="shared" si="265"/>
        <v>831</v>
      </c>
      <c r="N377" s="16">
        <f t="shared" si="265"/>
        <v>476</v>
      </c>
      <c r="O377" s="16">
        <f t="shared" si="265"/>
        <v>102</v>
      </c>
      <c r="P377" s="16">
        <f t="shared" si="257"/>
        <v>6808</v>
      </c>
    </row>
    <row r="378" spans="1:18" ht="16.05" customHeight="1" x14ac:dyDescent="0.2">
      <c r="A378" s="40"/>
      <c r="B378" s="52"/>
      <c r="C378" s="38" t="s">
        <v>22</v>
      </c>
      <c r="D378" s="32">
        <f t="shared" ref="D378:O378" si="266">IF(D377&lt;=0,"",D377/$P377%)</f>
        <v>0.51410105757931845</v>
      </c>
      <c r="E378" s="32">
        <f t="shared" si="266"/>
        <v>1.6304347826086958</v>
      </c>
      <c r="F378" s="32">
        <f t="shared" si="266"/>
        <v>1.8213866039952997</v>
      </c>
      <c r="G378" s="32">
        <f t="shared" si="266"/>
        <v>3.9512338425381905</v>
      </c>
      <c r="H378" s="32">
        <f t="shared" si="266"/>
        <v>8.1081081081081088</v>
      </c>
      <c r="I378" s="32">
        <f t="shared" si="266"/>
        <v>13.36662749706228</v>
      </c>
      <c r="J378" s="32">
        <f t="shared" si="266"/>
        <v>19.227379553466509</v>
      </c>
      <c r="K378" s="32">
        <f t="shared" si="266"/>
        <v>16.583431257344301</v>
      </c>
      <c r="L378" s="32">
        <f t="shared" si="266"/>
        <v>14.10105757931845</v>
      </c>
      <c r="M378" s="32">
        <f t="shared" si="266"/>
        <v>12.206227967097533</v>
      </c>
      <c r="N378" s="32">
        <f t="shared" si="266"/>
        <v>6.9917743830787309</v>
      </c>
      <c r="O378" s="32">
        <f t="shared" si="266"/>
        <v>1.4982373678025853</v>
      </c>
      <c r="P378" s="16">
        <f>SUM(D378:O378)</f>
        <v>100.00000000000001</v>
      </c>
    </row>
  </sheetData>
  <mergeCells count="2">
    <mergeCell ref="A7:B7"/>
    <mergeCell ref="A295:B295"/>
  </mergeCells>
  <phoneticPr fontId="3"/>
  <printOptions horizontalCentered="1"/>
  <pageMargins left="0.59055118110236227" right="0.51181102362204722" top="0.78740157480314965" bottom="0.78740157480314965" header="0.51181102362204722" footer="0.43307086614173229"/>
  <pageSetup paperSize="9" scale="47" firstPageNumber="165" orientation="portrait" useFirstPageNumber="1" r:id="rId1"/>
  <headerFooter alignWithMargins="0"/>
  <rowBreaks count="3" manualBreakCount="3">
    <brk id="96" max="15" man="1"/>
    <brk id="192" max="15" man="1"/>
    <brk id="288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S378"/>
  <sheetViews>
    <sheetView showGridLines="0" showZeros="0" view="pageBreakPreview" zoomScale="80" zoomScaleNormal="86" zoomScaleSheetLayoutView="8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Q7" sqref="Q7"/>
    </sheetView>
  </sheetViews>
  <sheetFormatPr defaultColWidth="9" defaultRowHeight="16.05" customHeight="1" x14ac:dyDescent="0.2"/>
  <cols>
    <col min="1" max="1" width="7.44140625" style="1" bestFit="1" customWidth="1"/>
    <col min="2" max="2" width="13.44140625" style="1" bestFit="1" customWidth="1"/>
    <col min="3" max="3" width="12.21875" style="2" customWidth="1"/>
    <col min="4" max="15" width="10.6640625" style="2" customWidth="1"/>
    <col min="16" max="16" width="12.6640625" style="2" customWidth="1"/>
    <col min="17" max="17" width="9" style="2"/>
    <col min="18" max="18" width="9.77734375" style="2" bestFit="1" customWidth="1"/>
    <col min="19" max="19" width="10" style="24" bestFit="1" customWidth="1"/>
    <col min="20" max="16384" width="9" style="2"/>
  </cols>
  <sheetData>
    <row r="1" spans="1:16" ht="16.05" customHeight="1" x14ac:dyDescent="0.2">
      <c r="A1" s="2" t="s">
        <v>124</v>
      </c>
    </row>
    <row r="2" spans="1:16" ht="16.05" customHeight="1" x14ac:dyDescent="0.2">
      <c r="A2" s="2" t="s">
        <v>1</v>
      </c>
    </row>
    <row r="4" spans="1:16" ht="16.05" customHeight="1" x14ac:dyDescent="0.2">
      <c r="A4" s="3" t="s">
        <v>2</v>
      </c>
      <c r="B4" s="3" t="s">
        <v>125</v>
      </c>
    </row>
    <row r="5" spans="1:16" ht="16.05" customHeight="1" x14ac:dyDescent="0.2">
      <c r="P5" s="4" t="s">
        <v>4</v>
      </c>
    </row>
    <row r="6" spans="1:16" ht="16.05" customHeight="1" x14ac:dyDescent="0.2">
      <c r="A6" s="5" t="s">
        <v>5</v>
      </c>
      <c r="B6" s="6"/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7" t="s">
        <v>19</v>
      </c>
    </row>
    <row r="7" spans="1:16" ht="16.05" customHeight="1" x14ac:dyDescent="0.2">
      <c r="A7" s="56" t="s">
        <v>20</v>
      </c>
      <c r="B7" s="57"/>
      <c r="C7" s="37" t="s">
        <v>21</v>
      </c>
      <c r="D7" s="8">
        <f>SUM(D13,D19,D25,D31)</f>
        <v>35.299999999999997</v>
      </c>
      <c r="E7" s="8">
        <f t="shared" ref="E7:O11" si="0">SUM(E13,E19,E25,E31)</f>
        <v>51.4</v>
      </c>
      <c r="F7" s="8">
        <f t="shared" si="0"/>
        <v>39.6</v>
      </c>
      <c r="G7" s="8">
        <f t="shared" si="0"/>
        <v>0</v>
      </c>
      <c r="H7" s="8">
        <f t="shared" si="0"/>
        <v>3.8</v>
      </c>
      <c r="I7" s="8">
        <f t="shared" si="0"/>
        <v>0</v>
      </c>
      <c r="J7" s="8">
        <f t="shared" si="0"/>
        <v>19.8</v>
      </c>
      <c r="K7" s="8">
        <f t="shared" si="0"/>
        <v>0</v>
      </c>
      <c r="L7" s="8">
        <f t="shared" si="0"/>
        <v>5.0999999999999996</v>
      </c>
      <c r="M7" s="8">
        <f t="shared" si="0"/>
        <v>448.3</v>
      </c>
      <c r="N7" s="8">
        <f t="shared" si="0"/>
        <v>665.19999999999993</v>
      </c>
      <c r="O7" s="8">
        <f t="shared" si="0"/>
        <v>191.7</v>
      </c>
      <c r="P7" s="16">
        <f>SUM(D7:O7)</f>
        <v>1460.2</v>
      </c>
    </row>
    <row r="8" spans="1:16" ht="16.05" customHeight="1" x14ac:dyDescent="0.2">
      <c r="A8" s="36"/>
      <c r="C8" s="38" t="s">
        <v>22</v>
      </c>
      <c r="D8" s="10">
        <f>IF(D7&lt;=0,"",D7/$P7%)</f>
        <v>2.4174770579372686</v>
      </c>
      <c r="E8" s="10">
        <f t="shared" ref="E8:O8" si="1">IF(E7&lt;=0,"",E7/$P7%)</f>
        <v>3.5200657444185728</v>
      </c>
      <c r="F8" s="10">
        <f t="shared" si="1"/>
        <v>2.7119572661279276</v>
      </c>
      <c r="G8" s="10" t="str">
        <f t="shared" si="1"/>
        <v/>
      </c>
      <c r="H8" s="10">
        <f t="shared" si="1"/>
        <v>0.2602383235173264</v>
      </c>
      <c r="I8" s="10" t="str">
        <f t="shared" si="1"/>
        <v/>
      </c>
      <c r="J8" s="10">
        <f t="shared" si="1"/>
        <v>1.3559786330639638</v>
      </c>
      <c r="K8" s="10" t="str">
        <f t="shared" si="1"/>
        <v/>
      </c>
      <c r="L8" s="10">
        <f t="shared" si="1"/>
        <v>0.34926722366799068</v>
      </c>
      <c r="M8" s="10">
        <f t="shared" si="1"/>
        <v>30.701273798109849</v>
      </c>
      <c r="N8" s="10">
        <f t="shared" si="1"/>
        <v>45.555403369401446</v>
      </c>
      <c r="O8" s="10">
        <f t="shared" si="1"/>
        <v>13.128338583755649</v>
      </c>
      <c r="P8" s="16">
        <f>SUM(D8:O8)</f>
        <v>99.999999999999986</v>
      </c>
    </row>
    <row r="9" spans="1:16" ht="16.05" customHeight="1" x14ac:dyDescent="0.2">
      <c r="A9" s="36"/>
      <c r="C9" s="37" t="s">
        <v>23</v>
      </c>
      <c r="D9" s="8">
        <f>SUM(D15,D21,D27,D33)</f>
        <v>0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8">
        <f t="shared" si="0"/>
        <v>0</v>
      </c>
      <c r="L9" s="8">
        <f t="shared" si="0"/>
        <v>0</v>
      </c>
      <c r="M9" s="8">
        <f t="shared" si="0"/>
        <v>0</v>
      </c>
      <c r="N9" s="8">
        <f t="shared" si="0"/>
        <v>0</v>
      </c>
      <c r="O9" s="8">
        <f t="shared" si="0"/>
        <v>0</v>
      </c>
      <c r="P9" s="16">
        <f>SUM(D9:O9)</f>
        <v>0</v>
      </c>
    </row>
    <row r="10" spans="1:16" ht="16.05" customHeight="1" x14ac:dyDescent="0.2">
      <c r="A10" s="36"/>
      <c r="C10" s="38" t="s">
        <v>22</v>
      </c>
      <c r="D10" s="10" t="str">
        <f t="shared" ref="D10:O10" si="2">IF(D9&lt;=0,"",D9/$P9%)</f>
        <v/>
      </c>
      <c r="E10" s="10" t="str">
        <f t="shared" si="2"/>
        <v/>
      </c>
      <c r="F10" s="10" t="str">
        <f t="shared" si="2"/>
        <v/>
      </c>
      <c r="G10" s="10" t="str">
        <f t="shared" si="2"/>
        <v/>
      </c>
      <c r="H10" s="10" t="str">
        <f t="shared" si="2"/>
        <v/>
      </c>
      <c r="I10" s="10" t="str">
        <f t="shared" si="2"/>
        <v/>
      </c>
      <c r="J10" s="10" t="str">
        <f t="shared" si="2"/>
        <v/>
      </c>
      <c r="K10" s="10" t="str">
        <f t="shared" si="2"/>
        <v/>
      </c>
      <c r="L10" s="10" t="str">
        <f t="shared" si="2"/>
        <v/>
      </c>
      <c r="M10" s="10" t="str">
        <f t="shared" si="2"/>
        <v/>
      </c>
      <c r="N10" s="10" t="str">
        <f t="shared" si="2"/>
        <v/>
      </c>
      <c r="O10" s="10" t="str">
        <f t="shared" si="2"/>
        <v/>
      </c>
      <c r="P10" s="16">
        <f>SUM(D10:O10)</f>
        <v>0</v>
      </c>
    </row>
    <row r="11" spans="1:16" ht="16.05" customHeight="1" x14ac:dyDescent="0.2">
      <c r="A11" s="36"/>
      <c r="B11" s="45"/>
      <c r="C11" s="37" t="s">
        <v>24</v>
      </c>
      <c r="D11" s="8">
        <f>SUM(D17,D23,D29,D35)</f>
        <v>35.299999999999997</v>
      </c>
      <c r="E11" s="8">
        <f t="shared" si="0"/>
        <v>51.4</v>
      </c>
      <c r="F11" s="8">
        <f t="shared" si="0"/>
        <v>39.6</v>
      </c>
      <c r="G11" s="8">
        <f t="shared" si="0"/>
        <v>0</v>
      </c>
      <c r="H11" s="8">
        <f t="shared" si="0"/>
        <v>3.8</v>
      </c>
      <c r="I11" s="8">
        <f t="shared" si="0"/>
        <v>0</v>
      </c>
      <c r="J11" s="8">
        <f t="shared" si="0"/>
        <v>19.8</v>
      </c>
      <c r="K11" s="8">
        <f t="shared" si="0"/>
        <v>0</v>
      </c>
      <c r="L11" s="8">
        <f t="shared" si="0"/>
        <v>5.0999999999999996</v>
      </c>
      <c r="M11" s="8">
        <f t="shared" si="0"/>
        <v>448.3</v>
      </c>
      <c r="N11" s="8">
        <f t="shared" si="0"/>
        <v>665.19999999999993</v>
      </c>
      <c r="O11" s="8">
        <f t="shared" si="0"/>
        <v>191.7</v>
      </c>
      <c r="P11" s="16">
        <f>SUM(D11:O11)</f>
        <v>1460.2</v>
      </c>
    </row>
    <row r="12" spans="1:16" ht="16.05" customHeight="1" x14ac:dyDescent="0.2">
      <c r="A12" s="36"/>
      <c r="B12" s="39"/>
      <c r="C12" s="38" t="s">
        <v>22</v>
      </c>
      <c r="D12" s="10">
        <f t="shared" ref="D12:O12" si="3">IF(D11&lt;=0,"",D11/$P11%)</f>
        <v>2.4174770579372686</v>
      </c>
      <c r="E12" s="10">
        <f t="shared" si="3"/>
        <v>3.5200657444185728</v>
      </c>
      <c r="F12" s="10">
        <f t="shared" si="3"/>
        <v>2.7119572661279276</v>
      </c>
      <c r="G12" s="10" t="str">
        <f t="shared" si="3"/>
        <v/>
      </c>
      <c r="H12" s="10">
        <f t="shared" si="3"/>
        <v>0.2602383235173264</v>
      </c>
      <c r="I12" s="10" t="str">
        <f t="shared" si="3"/>
        <v/>
      </c>
      <c r="J12" s="10">
        <f t="shared" si="3"/>
        <v>1.3559786330639638</v>
      </c>
      <c r="K12" s="10" t="str">
        <f t="shared" si="3"/>
        <v/>
      </c>
      <c r="L12" s="10">
        <f t="shared" si="3"/>
        <v>0.34926722366799068</v>
      </c>
      <c r="M12" s="10">
        <f t="shared" si="3"/>
        <v>30.701273798109849</v>
      </c>
      <c r="N12" s="10">
        <f t="shared" si="3"/>
        <v>45.555403369401446</v>
      </c>
      <c r="O12" s="10">
        <f t="shared" si="3"/>
        <v>13.128338583755649</v>
      </c>
      <c r="P12" s="16">
        <f t="shared" ref="P12:P89" si="4">SUM(D12:O12)</f>
        <v>99.999999999999986</v>
      </c>
    </row>
    <row r="13" spans="1:16" ht="16.05" customHeight="1" x14ac:dyDescent="0.2">
      <c r="A13" s="36"/>
      <c r="B13" s="36" t="s">
        <v>25</v>
      </c>
      <c r="C13" s="37" t="s">
        <v>21</v>
      </c>
      <c r="D13" s="8">
        <v>35.299999999999997</v>
      </c>
      <c r="E13" s="8">
        <v>51.4</v>
      </c>
      <c r="F13" s="8">
        <v>39.6</v>
      </c>
      <c r="G13" s="8">
        <v>0</v>
      </c>
      <c r="H13" s="8">
        <v>3.8</v>
      </c>
      <c r="I13" s="8">
        <v>0</v>
      </c>
      <c r="J13" s="8">
        <v>19.8</v>
      </c>
      <c r="K13" s="8">
        <v>0</v>
      </c>
      <c r="L13" s="8">
        <v>0</v>
      </c>
      <c r="M13" s="8">
        <v>316.3</v>
      </c>
      <c r="N13" s="8">
        <v>629.4</v>
      </c>
      <c r="O13" s="8">
        <v>191.5</v>
      </c>
      <c r="P13" s="16">
        <f t="shared" si="4"/>
        <v>1287.0999999999999</v>
      </c>
    </row>
    <row r="14" spans="1:16" ht="16.05" customHeight="1" x14ac:dyDescent="0.2">
      <c r="A14" s="36"/>
      <c r="B14" s="36"/>
      <c r="C14" s="38" t="s">
        <v>22</v>
      </c>
      <c r="D14" s="10">
        <f t="shared" ref="D14:O14" si="5">IF(D13&lt;=0,"",D13/$P13%)</f>
        <v>2.742599642607412</v>
      </c>
      <c r="E14" s="10">
        <f t="shared" si="5"/>
        <v>3.9934737005671668</v>
      </c>
      <c r="F14" s="10">
        <f t="shared" si="5"/>
        <v>3.076684018335794</v>
      </c>
      <c r="G14" s="10" t="str">
        <f t="shared" si="5"/>
        <v/>
      </c>
      <c r="H14" s="10">
        <f t="shared" si="5"/>
        <v>0.2952373552948489</v>
      </c>
      <c r="I14" s="10" t="str">
        <f t="shared" si="5"/>
        <v/>
      </c>
      <c r="J14" s="10">
        <f t="shared" si="5"/>
        <v>1.538342009167897</v>
      </c>
      <c r="K14" s="10" t="str">
        <f t="shared" si="5"/>
        <v/>
      </c>
      <c r="L14" s="10" t="str">
        <f t="shared" si="5"/>
        <v/>
      </c>
      <c r="M14" s="10">
        <f t="shared" si="5"/>
        <v>24.574625126252819</v>
      </c>
      <c r="N14" s="10">
        <f t="shared" si="5"/>
        <v>48.900629321731024</v>
      </c>
      <c r="O14" s="10">
        <f t="shared" si="5"/>
        <v>14.878408826043044</v>
      </c>
      <c r="P14" s="16">
        <f t="shared" si="4"/>
        <v>100.00000000000001</v>
      </c>
    </row>
    <row r="15" spans="1:16" ht="16.05" customHeight="1" x14ac:dyDescent="0.2">
      <c r="A15" s="36"/>
      <c r="B15" s="36"/>
      <c r="C15" s="37" t="s">
        <v>23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6">
        <f t="shared" si="4"/>
        <v>0</v>
      </c>
    </row>
    <row r="16" spans="1:16" ht="16.05" customHeight="1" x14ac:dyDescent="0.2">
      <c r="A16" s="36"/>
      <c r="B16" s="36"/>
      <c r="C16" s="38" t="s">
        <v>22</v>
      </c>
      <c r="D16" s="10" t="str">
        <f t="shared" ref="D16:O18" si="6">IF(D15&lt;=0,"",D15/$P15%)</f>
        <v/>
      </c>
      <c r="E16" s="10" t="str">
        <f t="shared" si="6"/>
        <v/>
      </c>
      <c r="F16" s="10" t="str">
        <f t="shared" si="6"/>
        <v/>
      </c>
      <c r="G16" s="10" t="str">
        <f t="shared" si="6"/>
        <v/>
      </c>
      <c r="H16" s="10" t="str">
        <f t="shared" si="6"/>
        <v/>
      </c>
      <c r="I16" s="10" t="str">
        <f t="shared" si="6"/>
        <v/>
      </c>
      <c r="J16" s="10" t="str">
        <f t="shared" si="6"/>
        <v/>
      </c>
      <c r="K16" s="10" t="str">
        <f t="shared" si="6"/>
        <v/>
      </c>
      <c r="L16" s="10" t="str">
        <f t="shared" si="6"/>
        <v/>
      </c>
      <c r="M16" s="10" t="str">
        <f t="shared" si="6"/>
        <v/>
      </c>
      <c r="N16" s="10" t="str">
        <f t="shared" si="6"/>
        <v/>
      </c>
      <c r="O16" s="10" t="str">
        <f t="shared" si="6"/>
        <v/>
      </c>
      <c r="P16" s="16">
        <f t="shared" si="4"/>
        <v>0</v>
      </c>
    </row>
    <row r="17" spans="1:16" ht="16.05" customHeight="1" x14ac:dyDescent="0.2">
      <c r="A17" s="36"/>
      <c r="B17" s="36"/>
      <c r="C17" s="37" t="s">
        <v>24</v>
      </c>
      <c r="D17" s="9">
        <f>SUM(D15,D13)</f>
        <v>35.299999999999997</v>
      </c>
      <c r="E17" s="9">
        <f t="shared" ref="E17:O17" si="7">SUM(E15,E13)</f>
        <v>51.4</v>
      </c>
      <c r="F17" s="9">
        <f t="shared" si="7"/>
        <v>39.6</v>
      </c>
      <c r="G17" s="9">
        <f t="shared" si="7"/>
        <v>0</v>
      </c>
      <c r="H17" s="9">
        <f t="shared" si="7"/>
        <v>3.8</v>
      </c>
      <c r="I17" s="9">
        <f t="shared" si="7"/>
        <v>0</v>
      </c>
      <c r="J17" s="9">
        <f t="shared" si="7"/>
        <v>19.8</v>
      </c>
      <c r="K17" s="9">
        <f t="shared" si="7"/>
        <v>0</v>
      </c>
      <c r="L17" s="9">
        <f t="shared" si="7"/>
        <v>0</v>
      </c>
      <c r="M17" s="9">
        <f t="shared" si="7"/>
        <v>316.3</v>
      </c>
      <c r="N17" s="9">
        <f t="shared" si="7"/>
        <v>629.4</v>
      </c>
      <c r="O17" s="9">
        <f t="shared" si="7"/>
        <v>191.5</v>
      </c>
      <c r="P17" s="16">
        <f t="shared" si="4"/>
        <v>1287.0999999999999</v>
      </c>
    </row>
    <row r="18" spans="1:16" ht="16.05" customHeight="1" x14ac:dyDescent="0.2">
      <c r="A18" s="36"/>
      <c r="B18" s="40"/>
      <c r="C18" s="38" t="s">
        <v>22</v>
      </c>
      <c r="D18" s="10">
        <f t="shared" si="6"/>
        <v>2.742599642607412</v>
      </c>
      <c r="E18" s="10">
        <f t="shared" si="6"/>
        <v>3.9934737005671668</v>
      </c>
      <c r="F18" s="10">
        <f t="shared" si="6"/>
        <v>3.076684018335794</v>
      </c>
      <c r="G18" s="10" t="str">
        <f t="shared" si="6"/>
        <v/>
      </c>
      <c r="H18" s="10">
        <f t="shared" si="6"/>
        <v>0.2952373552948489</v>
      </c>
      <c r="I18" s="10" t="str">
        <f t="shared" si="6"/>
        <v/>
      </c>
      <c r="J18" s="10">
        <f t="shared" si="6"/>
        <v>1.538342009167897</v>
      </c>
      <c r="K18" s="10" t="str">
        <f t="shared" si="6"/>
        <v/>
      </c>
      <c r="L18" s="10" t="str">
        <f t="shared" si="6"/>
        <v/>
      </c>
      <c r="M18" s="10">
        <f t="shared" si="6"/>
        <v>24.574625126252819</v>
      </c>
      <c r="N18" s="10">
        <f t="shared" si="6"/>
        <v>48.900629321731024</v>
      </c>
      <c r="O18" s="10">
        <f t="shared" si="6"/>
        <v>14.878408826043044</v>
      </c>
      <c r="P18" s="16">
        <f t="shared" si="4"/>
        <v>100.00000000000001</v>
      </c>
    </row>
    <row r="19" spans="1:16" ht="16.05" customHeight="1" x14ac:dyDescent="0.2">
      <c r="A19" s="36"/>
      <c r="B19" s="36" t="s">
        <v>26</v>
      </c>
      <c r="C19" s="37" t="s">
        <v>21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5.0999999999999996</v>
      </c>
      <c r="M19" s="35">
        <v>132</v>
      </c>
      <c r="N19" s="35">
        <v>35.799999999999997</v>
      </c>
      <c r="O19" s="35">
        <v>0.2</v>
      </c>
      <c r="P19" s="16">
        <f t="shared" ref="P19:P24" si="8">SUM(D19:O19)</f>
        <v>173.09999999999997</v>
      </c>
    </row>
    <row r="20" spans="1:16" ht="16.05" customHeight="1" x14ac:dyDescent="0.2">
      <c r="A20" s="36"/>
      <c r="B20" s="36"/>
      <c r="C20" s="38" t="s">
        <v>22</v>
      </c>
      <c r="D20" s="10" t="str">
        <f t="shared" ref="D20:O20" si="9">IF(D19&lt;=0,"",D19/$P19%)</f>
        <v/>
      </c>
      <c r="E20" s="10" t="str">
        <f t="shared" si="9"/>
        <v/>
      </c>
      <c r="F20" s="10" t="str">
        <f t="shared" si="9"/>
        <v/>
      </c>
      <c r="G20" s="10" t="str">
        <f t="shared" si="9"/>
        <v/>
      </c>
      <c r="H20" s="10" t="str">
        <f t="shared" si="9"/>
        <v/>
      </c>
      <c r="I20" s="10" t="str">
        <f t="shared" si="9"/>
        <v/>
      </c>
      <c r="J20" s="10" t="str">
        <f t="shared" si="9"/>
        <v/>
      </c>
      <c r="K20" s="10" t="str">
        <f t="shared" si="9"/>
        <v/>
      </c>
      <c r="L20" s="10">
        <f t="shared" si="9"/>
        <v>2.9462738301559797</v>
      </c>
      <c r="M20" s="10">
        <f t="shared" si="9"/>
        <v>76.256499133448884</v>
      </c>
      <c r="N20" s="10">
        <f t="shared" si="9"/>
        <v>20.681686886192956</v>
      </c>
      <c r="O20" s="10">
        <f t="shared" si="9"/>
        <v>0.1155401502021953</v>
      </c>
      <c r="P20" s="16">
        <f t="shared" si="8"/>
        <v>100.00000000000001</v>
      </c>
    </row>
    <row r="21" spans="1:16" ht="16.05" customHeight="1" x14ac:dyDescent="0.2">
      <c r="A21" s="36"/>
      <c r="B21" s="36"/>
      <c r="C21" s="37" t="s">
        <v>23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16">
        <f t="shared" si="8"/>
        <v>0</v>
      </c>
    </row>
    <row r="22" spans="1:16" ht="16.05" customHeight="1" x14ac:dyDescent="0.2">
      <c r="A22" s="36"/>
      <c r="B22" s="36"/>
      <c r="C22" s="38" t="s">
        <v>22</v>
      </c>
      <c r="D22" s="10" t="str">
        <f t="shared" ref="D22:O22" si="10">IF(D21&lt;=0,"",D21/$P21%)</f>
        <v/>
      </c>
      <c r="E22" s="10" t="str">
        <f t="shared" si="10"/>
        <v/>
      </c>
      <c r="F22" s="10" t="str">
        <f t="shared" si="10"/>
        <v/>
      </c>
      <c r="G22" s="10" t="str">
        <f t="shared" si="10"/>
        <v/>
      </c>
      <c r="H22" s="10" t="str">
        <f t="shared" si="10"/>
        <v/>
      </c>
      <c r="I22" s="10" t="str">
        <f t="shared" si="10"/>
        <v/>
      </c>
      <c r="J22" s="10" t="str">
        <f t="shared" si="10"/>
        <v/>
      </c>
      <c r="K22" s="10" t="str">
        <f t="shared" si="10"/>
        <v/>
      </c>
      <c r="L22" s="10" t="str">
        <f t="shared" si="10"/>
        <v/>
      </c>
      <c r="M22" s="10" t="str">
        <f t="shared" si="10"/>
        <v/>
      </c>
      <c r="N22" s="10" t="str">
        <f t="shared" si="10"/>
        <v/>
      </c>
      <c r="O22" s="10" t="str">
        <f t="shared" si="10"/>
        <v/>
      </c>
      <c r="P22" s="16">
        <f t="shared" si="8"/>
        <v>0</v>
      </c>
    </row>
    <row r="23" spans="1:16" ht="16.05" customHeight="1" x14ac:dyDescent="0.2">
      <c r="A23" s="36"/>
      <c r="B23" s="36"/>
      <c r="C23" s="37" t="s">
        <v>24</v>
      </c>
      <c r="D23" s="9">
        <f>SUM(D21,D19)</f>
        <v>0</v>
      </c>
      <c r="E23" s="9">
        <f t="shared" ref="E23:O23" si="11">SUM(E21,E19)</f>
        <v>0</v>
      </c>
      <c r="F23" s="9">
        <f t="shared" si="11"/>
        <v>0</v>
      </c>
      <c r="G23" s="9">
        <f t="shared" si="11"/>
        <v>0</v>
      </c>
      <c r="H23" s="9">
        <f t="shared" si="11"/>
        <v>0</v>
      </c>
      <c r="I23" s="9">
        <f t="shared" si="11"/>
        <v>0</v>
      </c>
      <c r="J23" s="9">
        <f t="shared" si="11"/>
        <v>0</v>
      </c>
      <c r="K23" s="9">
        <f t="shared" si="11"/>
        <v>0</v>
      </c>
      <c r="L23" s="9">
        <f t="shared" si="11"/>
        <v>5.0999999999999996</v>
      </c>
      <c r="M23" s="9">
        <f t="shared" si="11"/>
        <v>132</v>
      </c>
      <c r="N23" s="9">
        <f t="shared" si="11"/>
        <v>35.799999999999997</v>
      </c>
      <c r="O23" s="9">
        <f t="shared" si="11"/>
        <v>0.2</v>
      </c>
      <c r="P23" s="16">
        <f t="shared" si="8"/>
        <v>173.09999999999997</v>
      </c>
    </row>
    <row r="24" spans="1:16" ht="16.05" customHeight="1" x14ac:dyDescent="0.2">
      <c r="A24" s="36"/>
      <c r="B24" s="40"/>
      <c r="C24" s="38" t="s">
        <v>22</v>
      </c>
      <c r="D24" s="10" t="str">
        <f t="shared" ref="D24:O24" si="12">IF(D23&lt;=0,"",D23/$P23%)</f>
        <v/>
      </c>
      <c r="E24" s="10" t="str">
        <f t="shared" si="12"/>
        <v/>
      </c>
      <c r="F24" s="10" t="str">
        <f t="shared" si="12"/>
        <v/>
      </c>
      <c r="G24" s="10" t="str">
        <f t="shared" si="12"/>
        <v/>
      </c>
      <c r="H24" s="10" t="str">
        <f t="shared" si="12"/>
        <v/>
      </c>
      <c r="I24" s="10" t="str">
        <f t="shared" si="12"/>
        <v/>
      </c>
      <c r="J24" s="10" t="str">
        <f t="shared" si="12"/>
        <v/>
      </c>
      <c r="K24" s="10" t="str">
        <f t="shared" si="12"/>
        <v/>
      </c>
      <c r="L24" s="10">
        <f t="shared" si="12"/>
        <v>2.9462738301559797</v>
      </c>
      <c r="M24" s="10">
        <f t="shared" si="12"/>
        <v>76.256499133448884</v>
      </c>
      <c r="N24" s="10">
        <f t="shared" si="12"/>
        <v>20.681686886192956</v>
      </c>
      <c r="O24" s="10">
        <f t="shared" si="12"/>
        <v>0.1155401502021953</v>
      </c>
      <c r="P24" s="16">
        <f t="shared" si="8"/>
        <v>100.00000000000001</v>
      </c>
    </row>
    <row r="25" spans="1:16" ht="16.05" customHeight="1" x14ac:dyDescent="0.2">
      <c r="A25" s="36"/>
      <c r="B25" s="36" t="s">
        <v>27</v>
      </c>
      <c r="C25" s="37" t="s">
        <v>21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6">
        <f t="shared" ref="P25:P36" si="13">SUM(D25:O25)</f>
        <v>0</v>
      </c>
    </row>
    <row r="26" spans="1:16" ht="16.05" customHeight="1" x14ac:dyDescent="0.2">
      <c r="A26" s="36"/>
      <c r="B26" s="36"/>
      <c r="C26" s="38" t="s">
        <v>22</v>
      </c>
      <c r="D26" s="10" t="str">
        <f t="shared" ref="D26:O26" si="14">IF(D25&lt;=0,"",D25/$P25%)</f>
        <v/>
      </c>
      <c r="E26" s="10" t="str">
        <f t="shared" si="14"/>
        <v/>
      </c>
      <c r="F26" s="10" t="str">
        <f t="shared" si="14"/>
        <v/>
      </c>
      <c r="G26" s="10" t="str">
        <f t="shared" si="14"/>
        <v/>
      </c>
      <c r="H26" s="10" t="str">
        <f t="shared" si="14"/>
        <v/>
      </c>
      <c r="I26" s="10" t="str">
        <f t="shared" si="14"/>
        <v/>
      </c>
      <c r="J26" s="10" t="str">
        <f t="shared" si="14"/>
        <v/>
      </c>
      <c r="K26" s="10" t="str">
        <f t="shared" si="14"/>
        <v/>
      </c>
      <c r="L26" s="10" t="str">
        <f t="shared" si="14"/>
        <v/>
      </c>
      <c r="M26" s="10" t="str">
        <f t="shared" si="14"/>
        <v/>
      </c>
      <c r="N26" s="10" t="str">
        <f t="shared" si="14"/>
        <v/>
      </c>
      <c r="O26" s="10" t="str">
        <f t="shared" si="14"/>
        <v/>
      </c>
      <c r="P26" s="16">
        <f t="shared" si="13"/>
        <v>0</v>
      </c>
    </row>
    <row r="27" spans="1:16" ht="16.05" customHeight="1" x14ac:dyDescent="0.2">
      <c r="A27" s="36"/>
      <c r="B27" s="36"/>
      <c r="C27" s="37" t="s">
        <v>23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16">
        <f t="shared" si="13"/>
        <v>0</v>
      </c>
    </row>
    <row r="28" spans="1:16" ht="16.05" customHeight="1" x14ac:dyDescent="0.2">
      <c r="A28" s="36"/>
      <c r="B28" s="36"/>
      <c r="C28" s="38" t="s">
        <v>22</v>
      </c>
      <c r="D28" s="10" t="str">
        <f t="shared" ref="D28:O28" si="15">IF(D27&lt;=0,"",D27/$P27%)</f>
        <v/>
      </c>
      <c r="E28" s="10" t="str">
        <f t="shared" si="15"/>
        <v/>
      </c>
      <c r="F28" s="10" t="str">
        <f t="shared" si="15"/>
        <v/>
      </c>
      <c r="G28" s="10" t="str">
        <f t="shared" si="15"/>
        <v/>
      </c>
      <c r="H28" s="10" t="str">
        <f t="shared" si="15"/>
        <v/>
      </c>
      <c r="I28" s="10" t="str">
        <f t="shared" si="15"/>
        <v/>
      </c>
      <c r="J28" s="10" t="str">
        <f t="shared" si="15"/>
        <v/>
      </c>
      <c r="K28" s="10" t="str">
        <f t="shared" si="15"/>
        <v/>
      </c>
      <c r="L28" s="10" t="str">
        <f t="shared" si="15"/>
        <v/>
      </c>
      <c r="M28" s="10" t="str">
        <f t="shared" si="15"/>
        <v/>
      </c>
      <c r="N28" s="10" t="str">
        <f t="shared" si="15"/>
        <v/>
      </c>
      <c r="O28" s="10" t="str">
        <f t="shared" si="15"/>
        <v/>
      </c>
      <c r="P28" s="16">
        <f t="shared" si="13"/>
        <v>0</v>
      </c>
    </row>
    <row r="29" spans="1:16" ht="16.05" customHeight="1" x14ac:dyDescent="0.2">
      <c r="A29" s="36"/>
      <c r="B29" s="36"/>
      <c r="C29" s="37" t="s">
        <v>24</v>
      </c>
      <c r="D29" s="9">
        <f>SUM(D27,D25)</f>
        <v>0</v>
      </c>
      <c r="E29" s="9">
        <f t="shared" ref="E29:O29" si="16">SUM(E27,E25)</f>
        <v>0</v>
      </c>
      <c r="F29" s="9">
        <f t="shared" si="16"/>
        <v>0</v>
      </c>
      <c r="G29" s="9">
        <f t="shared" si="16"/>
        <v>0</v>
      </c>
      <c r="H29" s="9">
        <f t="shared" si="16"/>
        <v>0</v>
      </c>
      <c r="I29" s="9">
        <f t="shared" si="16"/>
        <v>0</v>
      </c>
      <c r="J29" s="9">
        <f t="shared" si="16"/>
        <v>0</v>
      </c>
      <c r="K29" s="9">
        <f t="shared" si="16"/>
        <v>0</v>
      </c>
      <c r="L29" s="9">
        <f t="shared" si="16"/>
        <v>0</v>
      </c>
      <c r="M29" s="9">
        <f t="shared" si="16"/>
        <v>0</v>
      </c>
      <c r="N29" s="9">
        <f t="shared" si="16"/>
        <v>0</v>
      </c>
      <c r="O29" s="9">
        <f t="shared" si="16"/>
        <v>0</v>
      </c>
      <c r="P29" s="16">
        <f t="shared" si="13"/>
        <v>0</v>
      </c>
    </row>
    <row r="30" spans="1:16" ht="16.05" customHeight="1" x14ac:dyDescent="0.2">
      <c r="A30" s="36"/>
      <c r="B30" s="40"/>
      <c r="C30" s="38" t="s">
        <v>22</v>
      </c>
      <c r="D30" s="10" t="str">
        <f t="shared" ref="D30:O30" si="17">IF(D29&lt;=0,"",D29/$P29%)</f>
        <v/>
      </c>
      <c r="E30" s="10" t="str">
        <f t="shared" si="17"/>
        <v/>
      </c>
      <c r="F30" s="10" t="str">
        <f t="shared" si="17"/>
        <v/>
      </c>
      <c r="G30" s="10" t="str">
        <f t="shared" si="17"/>
        <v/>
      </c>
      <c r="H30" s="10" t="str">
        <f t="shared" si="17"/>
        <v/>
      </c>
      <c r="I30" s="10" t="str">
        <f t="shared" si="17"/>
        <v/>
      </c>
      <c r="J30" s="10" t="str">
        <f t="shared" si="17"/>
        <v/>
      </c>
      <c r="K30" s="10" t="str">
        <f t="shared" si="17"/>
        <v/>
      </c>
      <c r="L30" s="10" t="str">
        <f t="shared" si="17"/>
        <v/>
      </c>
      <c r="M30" s="10" t="str">
        <f t="shared" si="17"/>
        <v/>
      </c>
      <c r="N30" s="10" t="str">
        <f t="shared" si="17"/>
        <v/>
      </c>
      <c r="O30" s="10" t="str">
        <f t="shared" si="17"/>
        <v/>
      </c>
      <c r="P30" s="16">
        <f t="shared" si="13"/>
        <v>0</v>
      </c>
    </row>
    <row r="31" spans="1:16" ht="16.05" customHeight="1" x14ac:dyDescent="0.2">
      <c r="A31" s="36"/>
      <c r="B31" s="36" t="s">
        <v>28</v>
      </c>
      <c r="C31" s="37" t="s">
        <v>21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16">
        <f>SUM(D31:O31)</f>
        <v>0</v>
      </c>
    </row>
    <row r="32" spans="1:16" ht="16.05" customHeight="1" x14ac:dyDescent="0.2">
      <c r="A32" s="36"/>
      <c r="B32" s="36"/>
      <c r="C32" s="38" t="s">
        <v>22</v>
      </c>
      <c r="D32" s="10" t="str">
        <f t="shared" ref="D32:O32" si="18">IF(D31&lt;=0,"",D31/$P31%)</f>
        <v/>
      </c>
      <c r="E32" s="10" t="str">
        <f t="shared" si="18"/>
        <v/>
      </c>
      <c r="F32" s="10" t="str">
        <f t="shared" si="18"/>
        <v/>
      </c>
      <c r="G32" s="10" t="str">
        <f t="shared" si="18"/>
        <v/>
      </c>
      <c r="H32" s="10" t="str">
        <f t="shared" si="18"/>
        <v/>
      </c>
      <c r="I32" s="10" t="str">
        <f t="shared" si="18"/>
        <v/>
      </c>
      <c r="J32" s="10" t="str">
        <f t="shared" si="18"/>
        <v/>
      </c>
      <c r="K32" s="10" t="str">
        <f t="shared" si="18"/>
        <v/>
      </c>
      <c r="L32" s="10" t="str">
        <f t="shared" si="18"/>
        <v/>
      </c>
      <c r="M32" s="10" t="str">
        <f t="shared" si="18"/>
        <v/>
      </c>
      <c r="N32" s="10" t="str">
        <f t="shared" si="18"/>
        <v/>
      </c>
      <c r="O32" s="10" t="str">
        <f t="shared" si="18"/>
        <v/>
      </c>
      <c r="P32" s="16">
        <f t="shared" si="13"/>
        <v>0</v>
      </c>
    </row>
    <row r="33" spans="1:16" ht="16.05" customHeight="1" x14ac:dyDescent="0.2">
      <c r="A33" s="36"/>
      <c r="B33" s="36"/>
      <c r="C33" s="37" t="s">
        <v>23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6">
        <f t="shared" si="13"/>
        <v>0</v>
      </c>
    </row>
    <row r="34" spans="1:16" ht="16.05" customHeight="1" x14ac:dyDescent="0.2">
      <c r="A34" s="36"/>
      <c r="B34" s="36"/>
      <c r="C34" s="38" t="s">
        <v>22</v>
      </c>
      <c r="D34" s="10" t="str">
        <f t="shared" ref="D34:O34" si="19">IF(D33&lt;=0,"",D33/$P33%)</f>
        <v/>
      </c>
      <c r="E34" s="10" t="str">
        <f t="shared" si="19"/>
        <v/>
      </c>
      <c r="F34" s="10" t="str">
        <f t="shared" si="19"/>
        <v/>
      </c>
      <c r="G34" s="10" t="str">
        <f t="shared" si="19"/>
        <v/>
      </c>
      <c r="H34" s="10" t="str">
        <f t="shared" si="19"/>
        <v/>
      </c>
      <c r="I34" s="10" t="str">
        <f t="shared" si="19"/>
        <v/>
      </c>
      <c r="J34" s="10" t="str">
        <f t="shared" si="19"/>
        <v/>
      </c>
      <c r="K34" s="10" t="str">
        <f t="shared" si="19"/>
        <v/>
      </c>
      <c r="L34" s="10" t="str">
        <f t="shared" si="19"/>
        <v/>
      </c>
      <c r="M34" s="10" t="str">
        <f t="shared" si="19"/>
        <v/>
      </c>
      <c r="N34" s="10" t="str">
        <f t="shared" si="19"/>
        <v/>
      </c>
      <c r="O34" s="10" t="str">
        <f t="shared" si="19"/>
        <v/>
      </c>
      <c r="P34" s="16">
        <f t="shared" si="13"/>
        <v>0</v>
      </c>
    </row>
    <row r="35" spans="1:16" ht="16.05" customHeight="1" x14ac:dyDescent="0.2">
      <c r="A35" s="36"/>
      <c r="B35" s="36"/>
      <c r="C35" s="37" t="s">
        <v>24</v>
      </c>
      <c r="D35" s="9">
        <f>SUM(D33,D31)</f>
        <v>0</v>
      </c>
      <c r="E35" s="9">
        <f t="shared" ref="E35:O35" si="20">SUM(E33,E31)</f>
        <v>0</v>
      </c>
      <c r="F35" s="9">
        <f t="shared" si="20"/>
        <v>0</v>
      </c>
      <c r="G35" s="9">
        <f t="shared" si="20"/>
        <v>0</v>
      </c>
      <c r="H35" s="9">
        <f t="shared" si="20"/>
        <v>0</v>
      </c>
      <c r="I35" s="9">
        <f t="shared" si="20"/>
        <v>0</v>
      </c>
      <c r="J35" s="9">
        <f t="shared" si="20"/>
        <v>0</v>
      </c>
      <c r="K35" s="9">
        <f t="shared" si="20"/>
        <v>0</v>
      </c>
      <c r="L35" s="9">
        <f t="shared" si="20"/>
        <v>0</v>
      </c>
      <c r="M35" s="9">
        <f t="shared" si="20"/>
        <v>0</v>
      </c>
      <c r="N35" s="9">
        <f t="shared" si="20"/>
        <v>0</v>
      </c>
      <c r="O35" s="9">
        <f t="shared" si="20"/>
        <v>0</v>
      </c>
      <c r="P35" s="16">
        <f>SUM(D35:O35)</f>
        <v>0</v>
      </c>
    </row>
    <row r="36" spans="1:16" ht="16.05" customHeight="1" x14ac:dyDescent="0.2">
      <c r="A36" s="40"/>
      <c r="B36" s="43"/>
      <c r="C36" s="38" t="s">
        <v>22</v>
      </c>
      <c r="D36" s="10" t="str">
        <f t="shared" ref="D36:O36" si="21">IF(D35&lt;=0,"",D35/$P35%)</f>
        <v/>
      </c>
      <c r="E36" s="10" t="str">
        <f t="shared" si="21"/>
        <v/>
      </c>
      <c r="F36" s="10" t="str">
        <f t="shared" si="21"/>
        <v/>
      </c>
      <c r="G36" s="10" t="str">
        <f t="shared" si="21"/>
        <v/>
      </c>
      <c r="H36" s="10" t="str">
        <f t="shared" si="21"/>
        <v/>
      </c>
      <c r="I36" s="10" t="str">
        <f t="shared" si="21"/>
        <v/>
      </c>
      <c r="J36" s="10" t="str">
        <f t="shared" si="21"/>
        <v/>
      </c>
      <c r="K36" s="10" t="str">
        <f t="shared" si="21"/>
        <v/>
      </c>
      <c r="L36" s="10" t="str">
        <f t="shared" si="21"/>
        <v/>
      </c>
      <c r="M36" s="10" t="str">
        <f t="shared" si="21"/>
        <v/>
      </c>
      <c r="N36" s="10" t="str">
        <f t="shared" si="21"/>
        <v/>
      </c>
      <c r="O36" s="10" t="str">
        <f t="shared" si="21"/>
        <v/>
      </c>
      <c r="P36" s="16">
        <f t="shared" si="13"/>
        <v>0</v>
      </c>
    </row>
    <row r="37" spans="1:16" ht="16.05" customHeight="1" x14ac:dyDescent="0.2">
      <c r="A37" s="36" t="s">
        <v>29</v>
      </c>
      <c r="C37" s="37" t="s">
        <v>115</v>
      </c>
      <c r="D37" s="9">
        <f>D$43+D$49+D$55+D$61+D$67+D$73+D$79+D$85+D$91+D$97+D$103+D$109+D$115+D$121+D$127+D$133+D$139+D$145+D$151+D$157+D$163+D$169+D$175+D$181+D$187+D$193+D$199+D$205+D$211+D$217+D$223</f>
        <v>563.70000000000005</v>
      </c>
      <c r="E37" s="9">
        <f t="shared" ref="E37:N37" si="22">E$43+E$49+E$55+E$61+E$67+E$73+E$79+E$85+E$91+E$97+E$103+E$109+E$115+E$121+E$127+E$133+E$139+E$145+E$151+E$157+E$163+E$169+E$175+E$181+E$187+E$193+E$199+E$205+E$211+E$217+E$223</f>
        <v>565.00000000000011</v>
      </c>
      <c r="F37" s="9">
        <f t="shared" si="22"/>
        <v>749.7</v>
      </c>
      <c r="G37" s="9">
        <f t="shared" si="22"/>
        <v>963</v>
      </c>
      <c r="H37" s="9">
        <f t="shared" si="22"/>
        <v>1721.7999999999997</v>
      </c>
      <c r="I37" s="9">
        <f t="shared" si="22"/>
        <v>2892.0999999999995</v>
      </c>
      <c r="J37" s="9">
        <f t="shared" si="22"/>
        <v>2674.1</v>
      </c>
      <c r="K37" s="9">
        <f t="shared" si="22"/>
        <v>3215.2</v>
      </c>
      <c r="L37" s="9">
        <f t="shared" si="22"/>
        <v>2127.8000000000006</v>
      </c>
      <c r="M37" s="9">
        <f t="shared" si="22"/>
        <v>2485.5000000000009</v>
      </c>
      <c r="N37" s="9">
        <f t="shared" si="22"/>
        <v>2628</v>
      </c>
      <c r="O37" s="9">
        <f>O$43+O$49+O$55+O$61+O$67+O$73+O$79+O$85+O$91+O$97+O$103+O$109+O$115+O$121+O$127+O$133+O$139+O$145+O$151+O$157+O$163+O$169+O$175+O$181+O$187+O$193+O$199+O$205+O$211+O$217+O$223</f>
        <v>909.0999999999998</v>
      </c>
      <c r="P37" s="16">
        <f t="shared" ref="P37:P42" si="23">SUM(D37:O37)</f>
        <v>21495</v>
      </c>
    </row>
    <row r="38" spans="1:16" ht="16.05" customHeight="1" x14ac:dyDescent="0.2">
      <c r="A38" s="36"/>
      <c r="C38" s="38" t="s">
        <v>22</v>
      </c>
      <c r="D38" s="10">
        <f>IF(D37&lt;=0,"",D37/$P37%)</f>
        <v>2.6224703419399864</v>
      </c>
      <c r="E38" s="10">
        <f t="shared" ref="E38:O38" si="24">IF(E37&lt;=0,"",E37/$P37%)</f>
        <v>2.6285182600604799</v>
      </c>
      <c r="F38" s="10">
        <f t="shared" si="24"/>
        <v>3.4877878576413122</v>
      </c>
      <c r="G38" s="10">
        <f t="shared" si="24"/>
        <v>4.4801116538729939</v>
      </c>
      <c r="H38" s="10">
        <f t="shared" si="24"/>
        <v>8.0102349383577565</v>
      </c>
      <c r="I38" s="10">
        <f t="shared" si="24"/>
        <v>13.454756920214001</v>
      </c>
      <c r="J38" s="10">
        <f t="shared" si="24"/>
        <v>12.440567573854384</v>
      </c>
      <c r="K38" s="10">
        <f t="shared" si="24"/>
        <v>14.957897185391952</v>
      </c>
      <c r="L38" s="10">
        <f t="shared" si="24"/>
        <v>9.8990462898348479</v>
      </c>
      <c r="M38" s="10">
        <f t="shared" si="24"/>
        <v>11.563154221912077</v>
      </c>
      <c r="N38" s="10">
        <f t="shared" si="24"/>
        <v>12.226099092812282</v>
      </c>
      <c r="O38" s="10">
        <f t="shared" si="24"/>
        <v>4.2293556641079313</v>
      </c>
      <c r="P38" s="16">
        <f t="shared" si="23"/>
        <v>99.999999999999986</v>
      </c>
    </row>
    <row r="39" spans="1:16" ht="16.05" customHeight="1" x14ac:dyDescent="0.2">
      <c r="A39" s="36"/>
      <c r="C39" s="37" t="s">
        <v>118</v>
      </c>
      <c r="D39" s="9">
        <f>D$45+D$51+D$57+D$63+D$69+D$75+D$81+D$87+D$93+D$99+D$105+D$111+D$117+D$123+D$129+D$135+D$141+D$147+D$153+D$159+D$165+D$171+D$177+D$183+D$189+D$195+D$201+D$207+D$213+D$219+D$225</f>
        <v>1084.8000000000002</v>
      </c>
      <c r="E39" s="9">
        <f t="shared" ref="E39:N39" si="25">E$45+E$51+E$57+E$63+E$69+E$75+E$81+E$87+E$93+E$99+E$105+E$111+E$117+E$123+E$129+E$135+E$141+E$147+E$153+E$159+E$165+E$171+E$177+E$183+E$189+E$195+E$201+E$207+E$213+E$219+E$225</f>
        <v>455.40000000000003</v>
      </c>
      <c r="F39" s="9">
        <f t="shared" si="25"/>
        <v>293.89999999999998</v>
      </c>
      <c r="G39" s="9">
        <f t="shared" si="25"/>
        <v>195.8</v>
      </c>
      <c r="H39" s="9">
        <f t="shared" si="25"/>
        <v>510.70000000000005</v>
      </c>
      <c r="I39" s="9">
        <f t="shared" si="25"/>
        <v>3964.0000000000005</v>
      </c>
      <c r="J39" s="9">
        <f t="shared" si="25"/>
        <v>6688.2</v>
      </c>
      <c r="K39" s="9">
        <f t="shared" si="25"/>
        <v>9889.6</v>
      </c>
      <c r="L39" s="9">
        <f t="shared" si="25"/>
        <v>8649.3000000000029</v>
      </c>
      <c r="M39" s="9">
        <f t="shared" si="25"/>
        <v>9495.5999999999985</v>
      </c>
      <c r="N39" s="9">
        <f t="shared" si="25"/>
        <v>4410.0999999999995</v>
      </c>
      <c r="O39" s="9">
        <f>O$45+O$51+O$57+O$63+O$69+O$75+O$81+O$87+O$93+O$99+O$105+O$111+O$117+O$123+O$129+O$135+O$141+O$147+O$153+O$159+O$165+O$171+O$177+O$183+O$189+O$195+O$201+O$207+O$213+O$219+O$225</f>
        <v>1671.2</v>
      </c>
      <c r="P39" s="16">
        <f t="shared" si="23"/>
        <v>47308.6</v>
      </c>
    </row>
    <row r="40" spans="1:16" ht="16.05" customHeight="1" x14ac:dyDescent="0.2">
      <c r="A40" s="36"/>
      <c r="C40" s="38" t="s">
        <v>22</v>
      </c>
      <c r="D40" s="10">
        <f t="shared" ref="D40:O40" si="26">IF(D39&lt;=0,"",D39/$P39%)</f>
        <v>2.2930291743995808</v>
      </c>
      <c r="E40" s="10">
        <f t="shared" si="26"/>
        <v>0.96261567664230185</v>
      </c>
      <c r="F40" s="10">
        <f t="shared" si="26"/>
        <v>0.62124011279133173</v>
      </c>
      <c r="G40" s="10">
        <f t="shared" si="26"/>
        <v>0.41387823778340516</v>
      </c>
      <c r="H40" s="10">
        <f t="shared" si="26"/>
        <v>1.0795077427782687</v>
      </c>
      <c r="I40" s="10">
        <f t="shared" si="26"/>
        <v>8.3790262235618904</v>
      </c>
      <c r="J40" s="10">
        <f t="shared" si="26"/>
        <v>14.137387282650511</v>
      </c>
      <c r="K40" s="10">
        <f t="shared" si="26"/>
        <v>20.904444435049864</v>
      </c>
      <c r="L40" s="10">
        <f t="shared" si="26"/>
        <v>18.282722380286042</v>
      </c>
      <c r="M40" s="10">
        <f t="shared" si="26"/>
        <v>20.071614886088362</v>
      </c>
      <c r="N40" s="10">
        <f t="shared" si="26"/>
        <v>9.3219837407997694</v>
      </c>
      <c r="O40" s="10">
        <f t="shared" si="26"/>
        <v>3.5325501071686753</v>
      </c>
      <c r="P40" s="16">
        <f t="shared" si="23"/>
        <v>100</v>
      </c>
    </row>
    <row r="41" spans="1:16" ht="16.05" customHeight="1" x14ac:dyDescent="0.2">
      <c r="A41" s="36"/>
      <c r="C41" s="37" t="s">
        <v>117</v>
      </c>
      <c r="D41" s="9">
        <f>SUM(D39,D37)</f>
        <v>1648.5000000000002</v>
      </c>
      <c r="E41" s="9">
        <f t="shared" ref="E41:O41" si="27">SUM(E39,E37)</f>
        <v>1020.4000000000001</v>
      </c>
      <c r="F41" s="9">
        <f t="shared" si="27"/>
        <v>1043.5999999999999</v>
      </c>
      <c r="G41" s="9">
        <f t="shared" si="27"/>
        <v>1158.8</v>
      </c>
      <c r="H41" s="9">
        <f t="shared" si="27"/>
        <v>2232.5</v>
      </c>
      <c r="I41" s="9">
        <f t="shared" si="27"/>
        <v>6856.1</v>
      </c>
      <c r="J41" s="9">
        <f t="shared" si="27"/>
        <v>9362.2999999999993</v>
      </c>
      <c r="K41" s="9">
        <f t="shared" si="27"/>
        <v>13104.8</v>
      </c>
      <c r="L41" s="9">
        <f t="shared" si="27"/>
        <v>10777.100000000004</v>
      </c>
      <c r="M41" s="9">
        <f t="shared" si="27"/>
        <v>11981.099999999999</v>
      </c>
      <c r="N41" s="9">
        <f t="shared" si="27"/>
        <v>7038.0999999999995</v>
      </c>
      <c r="O41" s="9">
        <f t="shared" si="27"/>
        <v>2580.2999999999997</v>
      </c>
      <c r="P41" s="16">
        <f t="shared" si="23"/>
        <v>68803.600000000006</v>
      </c>
    </row>
    <row r="42" spans="1:16" ht="16.05" customHeight="1" x14ac:dyDescent="0.2">
      <c r="A42" s="36"/>
      <c r="B42" s="39"/>
      <c r="C42" s="38" t="s">
        <v>22</v>
      </c>
      <c r="D42" s="10">
        <f>IF(D41&lt;=0,"",D41/$P41%)</f>
        <v>2.3959502119075164</v>
      </c>
      <c r="E42" s="10">
        <f t="shared" ref="E42:O42" si="28">IF(E41&lt;=0,"",E41/$P41%)</f>
        <v>1.4830619328058416</v>
      </c>
      <c r="F42" s="10">
        <f t="shared" si="28"/>
        <v>1.5167810986634418</v>
      </c>
      <c r="G42" s="10">
        <f t="shared" si="28"/>
        <v>1.6842141980942855</v>
      </c>
      <c r="H42" s="10">
        <f t="shared" si="28"/>
        <v>3.2447430076333212</v>
      </c>
      <c r="I42" s="10">
        <f t="shared" si="28"/>
        <v>9.9647402170816637</v>
      </c>
      <c r="J42" s="10">
        <f t="shared" si="28"/>
        <v>13.607282177095382</v>
      </c>
      <c r="K42" s="10">
        <f t="shared" si="28"/>
        <v>19.046677790115631</v>
      </c>
      <c r="L42" s="10">
        <f t="shared" si="28"/>
        <v>15.663569929480438</v>
      </c>
      <c r="M42" s="10">
        <f t="shared" si="28"/>
        <v>17.413478364504179</v>
      </c>
      <c r="N42" s="10">
        <f t="shared" si="28"/>
        <v>10.229261259585252</v>
      </c>
      <c r="O42" s="10">
        <f t="shared" si="28"/>
        <v>3.7502398130330383</v>
      </c>
      <c r="P42" s="16">
        <f t="shared" si="23"/>
        <v>100</v>
      </c>
    </row>
    <row r="43" spans="1:16" ht="16.05" customHeight="1" x14ac:dyDescent="0.2">
      <c r="A43" s="36"/>
      <c r="B43" s="36" t="s">
        <v>30</v>
      </c>
      <c r="C43" s="37" t="s">
        <v>21</v>
      </c>
      <c r="D43" s="34">
        <v>228.7</v>
      </c>
      <c r="E43" s="34">
        <v>123.9</v>
      </c>
      <c r="F43" s="9">
        <v>90.8</v>
      </c>
      <c r="G43" s="9">
        <v>35.200000000000003</v>
      </c>
      <c r="H43" s="9">
        <v>32.4</v>
      </c>
      <c r="I43" s="9">
        <v>7.9</v>
      </c>
      <c r="J43" s="9">
        <v>283.5</v>
      </c>
      <c r="K43" s="9">
        <v>1919</v>
      </c>
      <c r="L43" s="9">
        <v>894.9</v>
      </c>
      <c r="M43" s="9">
        <v>1051.2</v>
      </c>
      <c r="N43" s="9">
        <v>227.8</v>
      </c>
      <c r="O43" s="9">
        <v>235.3</v>
      </c>
      <c r="P43" s="16">
        <f t="shared" si="4"/>
        <v>5130.6000000000004</v>
      </c>
    </row>
    <row r="44" spans="1:16" ht="16.05" customHeight="1" x14ac:dyDescent="0.2">
      <c r="A44" s="36"/>
      <c r="B44" s="36"/>
      <c r="C44" s="38" t="s">
        <v>22</v>
      </c>
      <c r="D44" s="10">
        <f t="shared" ref="D44:O44" si="29">IF(D43&lt;=0,"",D43/$P43%)</f>
        <v>4.4575683155966157</v>
      </c>
      <c r="E44" s="10">
        <f t="shared" si="29"/>
        <v>2.4149222313179743</v>
      </c>
      <c r="F44" s="10">
        <f t="shared" si="29"/>
        <v>1.769773515768136</v>
      </c>
      <c r="G44" s="10">
        <f t="shared" si="29"/>
        <v>0.68607960082641406</v>
      </c>
      <c r="H44" s="10">
        <f t="shared" si="29"/>
        <v>0.63150508712431286</v>
      </c>
      <c r="I44" s="10">
        <f t="shared" si="29"/>
        <v>0.15397809223092815</v>
      </c>
      <c r="J44" s="10">
        <f t="shared" si="29"/>
        <v>5.5256695123377382</v>
      </c>
      <c r="K44" s="10">
        <f t="shared" si="29"/>
        <v>37.403032783690016</v>
      </c>
      <c r="L44" s="10">
        <f t="shared" si="29"/>
        <v>17.442404397146532</v>
      </c>
      <c r="M44" s="10">
        <f t="shared" si="29"/>
        <v>20.48883171558882</v>
      </c>
      <c r="N44" s="10">
        <f t="shared" si="29"/>
        <v>4.4400265076209404</v>
      </c>
      <c r="O44" s="10">
        <f t="shared" si="29"/>
        <v>4.586208240751569</v>
      </c>
      <c r="P44" s="16">
        <f t="shared" si="4"/>
        <v>100</v>
      </c>
    </row>
    <row r="45" spans="1:16" ht="16.05" customHeight="1" x14ac:dyDescent="0.2">
      <c r="A45" s="36"/>
      <c r="B45" s="36"/>
      <c r="C45" s="37" t="s">
        <v>23</v>
      </c>
      <c r="D45" s="9">
        <v>1078.6000000000001</v>
      </c>
      <c r="E45" s="9">
        <v>443.8</v>
      </c>
      <c r="F45" s="9">
        <v>252.4</v>
      </c>
      <c r="G45" s="9">
        <v>127.3</v>
      </c>
      <c r="H45" s="9">
        <v>160.4</v>
      </c>
      <c r="I45" s="9">
        <v>0</v>
      </c>
      <c r="J45" s="9">
        <v>1447.2</v>
      </c>
      <c r="K45" s="9">
        <v>4393.6000000000004</v>
      </c>
      <c r="L45" s="9">
        <v>2985.4</v>
      </c>
      <c r="M45" s="9">
        <v>4635.9000000000005</v>
      </c>
      <c r="N45" s="9">
        <v>2561.2000000000003</v>
      </c>
      <c r="O45" s="9">
        <v>1619.9</v>
      </c>
      <c r="P45" s="16">
        <f t="shared" si="4"/>
        <v>19705.700000000004</v>
      </c>
    </row>
    <row r="46" spans="1:16" ht="16.05" customHeight="1" x14ac:dyDescent="0.2">
      <c r="A46" s="36"/>
      <c r="B46" s="36"/>
      <c r="C46" s="38" t="s">
        <v>22</v>
      </c>
      <c r="D46" s="10">
        <f t="shared" ref="D46:O46" si="30">IF(D45&lt;=0,"",D45/$P45%)</f>
        <v>5.4735431880115897</v>
      </c>
      <c r="E46" s="10">
        <f t="shared" si="30"/>
        <v>2.2521402436858367</v>
      </c>
      <c r="F46" s="10">
        <f t="shared" si="30"/>
        <v>1.2808476735157845</v>
      </c>
      <c r="G46" s="10">
        <f t="shared" si="30"/>
        <v>0.64600597796576609</v>
      </c>
      <c r="H46" s="10">
        <f t="shared" si="30"/>
        <v>0.813977681584516</v>
      </c>
      <c r="I46" s="10" t="str">
        <f t="shared" si="30"/>
        <v/>
      </c>
      <c r="J46" s="10">
        <f t="shared" si="30"/>
        <v>7.3440679600318672</v>
      </c>
      <c r="K46" s="10">
        <f t="shared" si="30"/>
        <v>22.296086919013277</v>
      </c>
      <c r="L46" s="10">
        <f t="shared" si="30"/>
        <v>15.149931238169664</v>
      </c>
      <c r="M46" s="10">
        <f t="shared" si="30"/>
        <v>23.525680386893129</v>
      </c>
      <c r="N46" s="10">
        <f t="shared" si="30"/>
        <v>12.99725460146049</v>
      </c>
      <c r="O46" s="10">
        <f t="shared" si="30"/>
        <v>8.2204641296680645</v>
      </c>
      <c r="P46" s="16">
        <f t="shared" si="4"/>
        <v>99.999999999999986</v>
      </c>
    </row>
    <row r="47" spans="1:16" ht="16.05" customHeight="1" x14ac:dyDescent="0.2">
      <c r="A47" s="36"/>
      <c r="B47" s="36"/>
      <c r="C47" s="37" t="s">
        <v>24</v>
      </c>
      <c r="D47" s="9">
        <f>SUM(D45,D43)</f>
        <v>1307.3000000000002</v>
      </c>
      <c r="E47" s="9">
        <f t="shared" ref="E47:O47" si="31">SUM(E45,E43)</f>
        <v>567.70000000000005</v>
      </c>
      <c r="F47" s="9">
        <f t="shared" si="31"/>
        <v>343.2</v>
      </c>
      <c r="G47" s="9">
        <f t="shared" si="31"/>
        <v>162.5</v>
      </c>
      <c r="H47" s="9">
        <f t="shared" si="31"/>
        <v>192.8</v>
      </c>
      <c r="I47" s="9">
        <f t="shared" si="31"/>
        <v>7.9</v>
      </c>
      <c r="J47" s="9">
        <f t="shared" si="31"/>
        <v>1730.7</v>
      </c>
      <c r="K47" s="9">
        <f t="shared" si="31"/>
        <v>6312.6</v>
      </c>
      <c r="L47" s="9">
        <f t="shared" si="31"/>
        <v>3880.3</v>
      </c>
      <c r="M47" s="9">
        <f t="shared" si="31"/>
        <v>5687.1</v>
      </c>
      <c r="N47" s="9">
        <f t="shared" si="31"/>
        <v>2789.0000000000005</v>
      </c>
      <c r="O47" s="9">
        <f t="shared" si="31"/>
        <v>1855.2</v>
      </c>
      <c r="P47" s="16">
        <f t="shared" si="4"/>
        <v>24836.3</v>
      </c>
    </row>
    <row r="48" spans="1:16" ht="16.05" customHeight="1" x14ac:dyDescent="0.2">
      <c r="A48" s="36"/>
      <c r="B48" s="40"/>
      <c r="C48" s="38" t="s">
        <v>22</v>
      </c>
      <c r="D48" s="10">
        <f t="shared" ref="D48:O48" si="32">IF(D47&lt;=0,"",D47/$P47%)</f>
        <v>5.2636664881645023</v>
      </c>
      <c r="E48" s="10">
        <f t="shared" si="32"/>
        <v>2.2857672036494971</v>
      </c>
      <c r="F48" s="10">
        <f t="shared" si="32"/>
        <v>1.3818483429496342</v>
      </c>
      <c r="G48" s="10">
        <f t="shared" si="32"/>
        <v>0.65428425329054651</v>
      </c>
      <c r="H48" s="10">
        <f t="shared" si="32"/>
        <v>0.77628310175026072</v>
      </c>
      <c r="I48" s="10">
        <f t="shared" si="32"/>
        <v>3.1808280621509644E-2</v>
      </c>
      <c r="J48" s="10">
        <f t="shared" si="32"/>
        <v>6.9684292748919932</v>
      </c>
      <c r="K48" s="10">
        <f t="shared" si="32"/>
        <v>25.416829398904024</v>
      </c>
      <c r="L48" s="10">
        <f t="shared" si="32"/>
        <v>15.623502695651124</v>
      </c>
      <c r="M48" s="10">
        <f t="shared" si="32"/>
        <v>22.898338319314874</v>
      </c>
      <c r="N48" s="10">
        <f t="shared" si="32"/>
        <v>11.229530968783596</v>
      </c>
      <c r="O48" s="10">
        <f t="shared" si="32"/>
        <v>7.469711672028442</v>
      </c>
      <c r="P48" s="16">
        <f t="shared" si="4"/>
        <v>100</v>
      </c>
    </row>
    <row r="49" spans="1:16" ht="16.05" customHeight="1" x14ac:dyDescent="0.2">
      <c r="A49" s="36"/>
      <c r="B49" s="36" t="s">
        <v>31</v>
      </c>
      <c r="C49" s="37" t="s">
        <v>21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16">
        <f t="shared" si="4"/>
        <v>0</v>
      </c>
    </row>
    <row r="50" spans="1:16" ht="16.05" customHeight="1" x14ac:dyDescent="0.2">
      <c r="A50" s="36"/>
      <c r="B50" s="36"/>
      <c r="C50" s="38" t="s">
        <v>22</v>
      </c>
      <c r="D50" s="10" t="str">
        <f t="shared" ref="D50:O50" si="33">IF(D49&lt;=0,"",D49/$P49%)</f>
        <v/>
      </c>
      <c r="E50" s="10" t="str">
        <f t="shared" si="33"/>
        <v/>
      </c>
      <c r="F50" s="10" t="str">
        <f t="shared" si="33"/>
        <v/>
      </c>
      <c r="G50" s="10" t="str">
        <f t="shared" si="33"/>
        <v/>
      </c>
      <c r="H50" s="10" t="str">
        <f t="shared" si="33"/>
        <v/>
      </c>
      <c r="I50" s="10" t="str">
        <f t="shared" si="33"/>
        <v/>
      </c>
      <c r="J50" s="10" t="str">
        <f t="shared" si="33"/>
        <v/>
      </c>
      <c r="K50" s="10" t="str">
        <f t="shared" si="33"/>
        <v/>
      </c>
      <c r="L50" s="10" t="str">
        <f t="shared" si="33"/>
        <v/>
      </c>
      <c r="M50" s="10" t="str">
        <f t="shared" si="33"/>
        <v/>
      </c>
      <c r="N50" s="10" t="str">
        <f t="shared" si="33"/>
        <v/>
      </c>
      <c r="O50" s="10" t="str">
        <f t="shared" si="33"/>
        <v/>
      </c>
      <c r="P50" s="16">
        <f t="shared" si="4"/>
        <v>0</v>
      </c>
    </row>
    <row r="51" spans="1:16" ht="16.05" customHeight="1" x14ac:dyDescent="0.2">
      <c r="A51" s="36"/>
      <c r="B51" s="36"/>
      <c r="C51" s="37" t="s">
        <v>23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16">
        <f t="shared" si="4"/>
        <v>0</v>
      </c>
    </row>
    <row r="52" spans="1:16" ht="16.05" customHeight="1" x14ac:dyDescent="0.2">
      <c r="A52" s="36"/>
      <c r="B52" s="36"/>
      <c r="C52" s="38" t="s">
        <v>22</v>
      </c>
      <c r="D52" s="10" t="str">
        <f t="shared" ref="D52:O52" si="34">IF(D51&lt;=0,"",D51/$P51%)</f>
        <v/>
      </c>
      <c r="E52" s="10" t="str">
        <f t="shared" si="34"/>
        <v/>
      </c>
      <c r="F52" s="10" t="str">
        <f t="shared" si="34"/>
        <v/>
      </c>
      <c r="G52" s="10" t="str">
        <f t="shared" si="34"/>
        <v/>
      </c>
      <c r="H52" s="10" t="str">
        <f t="shared" si="34"/>
        <v/>
      </c>
      <c r="I52" s="10" t="str">
        <f t="shared" si="34"/>
        <v/>
      </c>
      <c r="J52" s="10" t="str">
        <f t="shared" si="34"/>
        <v/>
      </c>
      <c r="K52" s="10" t="str">
        <f t="shared" si="34"/>
        <v/>
      </c>
      <c r="L52" s="10" t="str">
        <f t="shared" si="34"/>
        <v/>
      </c>
      <c r="M52" s="10" t="str">
        <f t="shared" si="34"/>
        <v/>
      </c>
      <c r="N52" s="10" t="str">
        <f t="shared" si="34"/>
        <v/>
      </c>
      <c r="O52" s="10" t="str">
        <f t="shared" si="34"/>
        <v/>
      </c>
      <c r="P52" s="16">
        <f t="shared" si="4"/>
        <v>0</v>
      </c>
    </row>
    <row r="53" spans="1:16" ht="16.05" customHeight="1" x14ac:dyDescent="0.2">
      <c r="A53" s="36"/>
      <c r="B53" s="36"/>
      <c r="C53" s="37" t="s">
        <v>24</v>
      </c>
      <c r="D53" s="9">
        <f>SUM(D51,D49)</f>
        <v>0</v>
      </c>
      <c r="E53" s="9">
        <f t="shared" ref="E53:O53" si="35">SUM(E51,E49)</f>
        <v>0</v>
      </c>
      <c r="F53" s="9">
        <f t="shared" si="35"/>
        <v>0</v>
      </c>
      <c r="G53" s="9">
        <f t="shared" si="35"/>
        <v>0</v>
      </c>
      <c r="H53" s="9">
        <f t="shared" si="35"/>
        <v>0</v>
      </c>
      <c r="I53" s="9">
        <f t="shared" si="35"/>
        <v>0</v>
      </c>
      <c r="J53" s="9">
        <f t="shared" si="35"/>
        <v>0</v>
      </c>
      <c r="K53" s="9">
        <f t="shared" si="35"/>
        <v>0</v>
      </c>
      <c r="L53" s="9">
        <f t="shared" si="35"/>
        <v>0</v>
      </c>
      <c r="M53" s="9">
        <f t="shared" si="35"/>
        <v>0</v>
      </c>
      <c r="N53" s="9">
        <f t="shared" si="35"/>
        <v>0</v>
      </c>
      <c r="O53" s="9">
        <f t="shared" si="35"/>
        <v>0</v>
      </c>
      <c r="P53" s="16">
        <f t="shared" si="4"/>
        <v>0</v>
      </c>
    </row>
    <row r="54" spans="1:16" ht="16.05" customHeight="1" x14ac:dyDescent="0.2">
      <c r="A54" s="36"/>
      <c r="B54" s="40"/>
      <c r="C54" s="38" t="s">
        <v>22</v>
      </c>
      <c r="D54" s="10" t="str">
        <f t="shared" ref="D54:O54" si="36">IF(D53&lt;=0,"",D53/$P53%)</f>
        <v/>
      </c>
      <c r="E54" s="10" t="str">
        <f t="shared" si="36"/>
        <v/>
      </c>
      <c r="F54" s="10" t="str">
        <f t="shared" si="36"/>
        <v/>
      </c>
      <c r="G54" s="10" t="str">
        <f t="shared" si="36"/>
        <v/>
      </c>
      <c r="H54" s="10" t="str">
        <f t="shared" si="36"/>
        <v/>
      </c>
      <c r="I54" s="10" t="str">
        <f t="shared" si="36"/>
        <v/>
      </c>
      <c r="J54" s="10" t="str">
        <f t="shared" si="36"/>
        <v/>
      </c>
      <c r="K54" s="10" t="str">
        <f t="shared" si="36"/>
        <v/>
      </c>
      <c r="L54" s="10" t="str">
        <f t="shared" si="36"/>
        <v/>
      </c>
      <c r="M54" s="10" t="str">
        <f t="shared" si="36"/>
        <v/>
      </c>
      <c r="N54" s="10" t="str">
        <f t="shared" si="36"/>
        <v/>
      </c>
      <c r="O54" s="10" t="str">
        <f t="shared" si="36"/>
        <v/>
      </c>
      <c r="P54" s="16">
        <f t="shared" si="4"/>
        <v>0</v>
      </c>
    </row>
    <row r="55" spans="1:16" ht="16.05" customHeight="1" x14ac:dyDescent="0.2">
      <c r="A55" s="36"/>
      <c r="B55" s="36" t="s">
        <v>32</v>
      </c>
      <c r="C55" s="37" t="s">
        <v>21</v>
      </c>
      <c r="D55" s="8">
        <v>2.2000000000000002</v>
      </c>
      <c r="E55" s="8">
        <v>4.3</v>
      </c>
      <c r="F55" s="8">
        <v>16.7</v>
      </c>
      <c r="G55" s="8">
        <v>0</v>
      </c>
      <c r="H55" s="8">
        <v>0</v>
      </c>
      <c r="I55" s="8">
        <v>435.5</v>
      </c>
      <c r="J55" s="8">
        <v>872.5</v>
      </c>
      <c r="K55" s="8">
        <v>15.799999999999999</v>
      </c>
      <c r="L55" s="8">
        <v>35.700000000000003</v>
      </c>
      <c r="M55" s="8">
        <v>53.8</v>
      </c>
      <c r="N55" s="8">
        <v>87.199999999999989</v>
      </c>
      <c r="O55" s="8">
        <v>20.6</v>
      </c>
      <c r="P55" s="16">
        <f t="shared" si="4"/>
        <v>1544.3</v>
      </c>
    </row>
    <row r="56" spans="1:16" ht="16.05" customHeight="1" x14ac:dyDescent="0.2">
      <c r="A56" s="36"/>
      <c r="B56" s="36"/>
      <c r="C56" s="38" t="s">
        <v>22</v>
      </c>
      <c r="D56" s="10">
        <f t="shared" ref="D56:O56" si="37">IF(D55&lt;=0,"",D55/$P55%)</f>
        <v>0.14245936670336076</v>
      </c>
      <c r="E56" s="10">
        <f t="shared" si="37"/>
        <v>0.27844330764747782</v>
      </c>
      <c r="F56" s="10">
        <f t="shared" si="37"/>
        <v>1.0813961017936928</v>
      </c>
      <c r="G56" s="10" t="str">
        <f t="shared" si="37"/>
        <v/>
      </c>
      <c r="H56" s="10" t="str">
        <f t="shared" si="37"/>
        <v/>
      </c>
      <c r="I56" s="10">
        <f t="shared" si="37"/>
        <v>28.200479181506186</v>
      </c>
      <c r="J56" s="10">
        <f t="shared" si="37"/>
        <v>56.498089749401025</v>
      </c>
      <c r="K56" s="10">
        <f t="shared" si="37"/>
        <v>1.0231172699604998</v>
      </c>
      <c r="L56" s="10">
        <f t="shared" si="37"/>
        <v>2.3117269960499907</v>
      </c>
      <c r="M56" s="10">
        <f t="shared" si="37"/>
        <v>3.4837790584730945</v>
      </c>
      <c r="N56" s="10">
        <f t="shared" si="37"/>
        <v>5.6465712620604798</v>
      </c>
      <c r="O56" s="10">
        <f t="shared" si="37"/>
        <v>1.3339377064041962</v>
      </c>
      <c r="P56" s="16">
        <f t="shared" si="4"/>
        <v>99.999999999999986</v>
      </c>
    </row>
    <row r="57" spans="1:16" ht="16.05" customHeight="1" x14ac:dyDescent="0.2">
      <c r="A57" s="36"/>
      <c r="B57" s="36"/>
      <c r="C57" s="37" t="s">
        <v>23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869.2</v>
      </c>
      <c r="J57" s="8">
        <v>2645.3</v>
      </c>
      <c r="K57" s="8">
        <v>477.8</v>
      </c>
      <c r="L57" s="8">
        <v>921.1</v>
      </c>
      <c r="M57" s="8">
        <v>1151.2</v>
      </c>
      <c r="N57" s="8">
        <v>401.1</v>
      </c>
      <c r="O57" s="8">
        <v>0</v>
      </c>
      <c r="P57" s="16">
        <f t="shared" si="4"/>
        <v>6465.7000000000007</v>
      </c>
    </row>
    <row r="58" spans="1:16" ht="16.05" customHeight="1" x14ac:dyDescent="0.2">
      <c r="A58" s="36"/>
      <c r="B58" s="36"/>
      <c r="C58" s="38" t="s">
        <v>22</v>
      </c>
      <c r="D58" s="10" t="str">
        <f t="shared" ref="D58:O58" si="38">IF(D57&lt;=0,"",D57/$P57%)</f>
        <v/>
      </c>
      <c r="E58" s="10" t="str">
        <f t="shared" si="38"/>
        <v/>
      </c>
      <c r="F58" s="10" t="str">
        <f t="shared" si="38"/>
        <v/>
      </c>
      <c r="G58" s="10" t="str">
        <f t="shared" si="38"/>
        <v/>
      </c>
      <c r="H58" s="10" t="str">
        <f t="shared" si="38"/>
        <v/>
      </c>
      <c r="I58" s="10">
        <f t="shared" si="38"/>
        <v>13.443246670894101</v>
      </c>
      <c r="J58" s="10">
        <f t="shared" si="38"/>
        <v>40.91281686437663</v>
      </c>
      <c r="K58" s="10">
        <f t="shared" si="38"/>
        <v>7.3897644493248977</v>
      </c>
      <c r="L58" s="10">
        <f t="shared" si="38"/>
        <v>14.245943981316794</v>
      </c>
      <c r="M58" s="10">
        <f t="shared" si="38"/>
        <v>17.804723386485605</v>
      </c>
      <c r="N58" s="10">
        <f t="shared" si="38"/>
        <v>6.2035046476019602</v>
      </c>
      <c r="O58" s="10" t="str">
        <f t="shared" si="38"/>
        <v/>
      </c>
      <c r="P58" s="16">
        <f t="shared" si="4"/>
        <v>100</v>
      </c>
    </row>
    <row r="59" spans="1:16" ht="16.05" customHeight="1" x14ac:dyDescent="0.2">
      <c r="A59" s="36"/>
      <c r="B59" s="36"/>
      <c r="C59" s="37" t="s">
        <v>24</v>
      </c>
      <c r="D59" s="9">
        <f>SUM(D57,D55)</f>
        <v>2.2000000000000002</v>
      </c>
      <c r="E59" s="9">
        <f t="shared" ref="E59:O59" si="39">SUM(E57,E55)</f>
        <v>4.3</v>
      </c>
      <c r="F59" s="9">
        <f t="shared" si="39"/>
        <v>16.7</v>
      </c>
      <c r="G59" s="9">
        <f t="shared" si="39"/>
        <v>0</v>
      </c>
      <c r="H59" s="9">
        <f t="shared" si="39"/>
        <v>0</v>
      </c>
      <c r="I59" s="9">
        <f t="shared" si="39"/>
        <v>1304.7</v>
      </c>
      <c r="J59" s="9">
        <f t="shared" si="39"/>
        <v>3517.8</v>
      </c>
      <c r="K59" s="9">
        <f t="shared" si="39"/>
        <v>493.6</v>
      </c>
      <c r="L59" s="9">
        <f t="shared" si="39"/>
        <v>956.80000000000007</v>
      </c>
      <c r="M59" s="9">
        <f t="shared" si="39"/>
        <v>1205</v>
      </c>
      <c r="N59" s="9">
        <f t="shared" si="39"/>
        <v>488.3</v>
      </c>
      <c r="O59" s="9">
        <f t="shared" si="39"/>
        <v>20.6</v>
      </c>
      <c r="P59" s="16">
        <f t="shared" si="4"/>
        <v>8010.0000000000018</v>
      </c>
    </row>
    <row r="60" spans="1:16" ht="16.05" customHeight="1" x14ac:dyDescent="0.2">
      <c r="A60" s="36"/>
      <c r="B60" s="40"/>
      <c r="C60" s="38" t="s">
        <v>22</v>
      </c>
      <c r="D60" s="10">
        <f t="shared" ref="D60:O60" si="40">IF(D59&lt;=0,"",D59/$P59%)</f>
        <v>2.7465667915106112E-2</v>
      </c>
      <c r="E60" s="10">
        <f t="shared" si="40"/>
        <v>5.3682896379525578E-2</v>
      </c>
      <c r="F60" s="10">
        <f t="shared" si="40"/>
        <v>0.20848938826466909</v>
      </c>
      <c r="G60" s="10" t="str">
        <f t="shared" si="40"/>
        <v/>
      </c>
      <c r="H60" s="10" t="str">
        <f t="shared" si="40"/>
        <v/>
      </c>
      <c r="I60" s="10">
        <f t="shared" si="40"/>
        <v>16.288389513108608</v>
      </c>
      <c r="J60" s="10">
        <f t="shared" si="40"/>
        <v>43.917602996254672</v>
      </c>
      <c r="K60" s="10">
        <f t="shared" si="40"/>
        <v>6.1622971285892616</v>
      </c>
      <c r="L60" s="10">
        <f t="shared" si="40"/>
        <v>11.945068664169785</v>
      </c>
      <c r="M60" s="10">
        <f t="shared" si="40"/>
        <v>15.043695380774029</v>
      </c>
      <c r="N60" s="10">
        <f t="shared" si="40"/>
        <v>6.0961298377028701</v>
      </c>
      <c r="O60" s="10">
        <f t="shared" si="40"/>
        <v>0.25717852684144815</v>
      </c>
      <c r="P60" s="16">
        <f t="shared" si="4"/>
        <v>99.999999999999972</v>
      </c>
    </row>
    <row r="61" spans="1:16" ht="16.05" customHeight="1" x14ac:dyDescent="0.2">
      <c r="A61" s="36"/>
      <c r="B61" s="36" t="s">
        <v>33</v>
      </c>
      <c r="C61" s="37" t="s">
        <v>21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33.799999999999997</v>
      </c>
      <c r="K61" s="8">
        <v>156</v>
      </c>
      <c r="L61" s="8">
        <v>58.7</v>
      </c>
      <c r="M61" s="8">
        <v>233</v>
      </c>
      <c r="N61" s="8">
        <v>1305.5999999999999</v>
      </c>
      <c r="O61" s="8">
        <v>8.1999999999999993</v>
      </c>
      <c r="P61" s="16">
        <f t="shared" si="4"/>
        <v>1795.3</v>
      </c>
    </row>
    <row r="62" spans="1:16" ht="16.05" customHeight="1" x14ac:dyDescent="0.2">
      <c r="A62" s="36"/>
      <c r="B62" s="36"/>
      <c r="C62" s="38" t="s">
        <v>22</v>
      </c>
      <c r="D62" s="10" t="str">
        <f t="shared" ref="D62:O62" si="41">IF(D61&lt;=0,"",D61/$P61%)</f>
        <v/>
      </c>
      <c r="E62" s="10" t="str">
        <f t="shared" si="41"/>
        <v/>
      </c>
      <c r="F62" s="10" t="str">
        <f t="shared" si="41"/>
        <v/>
      </c>
      <c r="G62" s="10" t="str">
        <f t="shared" si="41"/>
        <v/>
      </c>
      <c r="H62" s="10" t="str">
        <f t="shared" si="41"/>
        <v/>
      </c>
      <c r="I62" s="10" t="str">
        <f t="shared" si="41"/>
        <v/>
      </c>
      <c r="J62" s="10">
        <f t="shared" si="41"/>
        <v>1.8826937002172337</v>
      </c>
      <c r="K62" s="10">
        <f t="shared" si="41"/>
        <v>8.689355539464156</v>
      </c>
      <c r="L62" s="10">
        <f t="shared" si="41"/>
        <v>3.2696485267086284</v>
      </c>
      <c r="M62" s="10">
        <f t="shared" si="41"/>
        <v>12.978332312148387</v>
      </c>
      <c r="N62" s="10">
        <f t="shared" si="41"/>
        <v>72.72322174566925</v>
      </c>
      <c r="O62" s="10">
        <f t="shared" si="41"/>
        <v>0.45674817579234667</v>
      </c>
      <c r="P62" s="16">
        <f t="shared" si="4"/>
        <v>100</v>
      </c>
    </row>
    <row r="63" spans="1:16" ht="16.05" customHeight="1" x14ac:dyDescent="0.2">
      <c r="A63" s="36"/>
      <c r="B63" s="36"/>
      <c r="C63" s="37" t="s">
        <v>23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248.4</v>
      </c>
      <c r="K63" s="8">
        <v>1050.0999999999999</v>
      </c>
      <c r="L63" s="8">
        <v>590.5</v>
      </c>
      <c r="M63" s="8">
        <v>338.3</v>
      </c>
      <c r="N63" s="8">
        <v>408.3</v>
      </c>
      <c r="O63" s="8">
        <v>36.299999999999997</v>
      </c>
      <c r="P63" s="16">
        <f t="shared" si="4"/>
        <v>2671.9000000000005</v>
      </c>
    </row>
    <row r="64" spans="1:16" ht="16.05" customHeight="1" x14ac:dyDescent="0.2">
      <c r="A64" s="36"/>
      <c r="B64" s="36"/>
      <c r="C64" s="38" t="s">
        <v>22</v>
      </c>
      <c r="D64" s="10" t="str">
        <f t="shared" ref="D64:O64" si="42">IF(D63&lt;=0,"",D63/$P63%)</f>
        <v/>
      </c>
      <c r="E64" s="10" t="str">
        <f t="shared" si="42"/>
        <v/>
      </c>
      <c r="F64" s="10" t="str">
        <f t="shared" si="42"/>
        <v/>
      </c>
      <c r="G64" s="10" t="str">
        <f t="shared" si="42"/>
        <v/>
      </c>
      <c r="H64" s="10" t="str">
        <f t="shared" si="42"/>
        <v/>
      </c>
      <c r="I64" s="10" t="str">
        <f t="shared" si="42"/>
        <v/>
      </c>
      <c r="J64" s="10">
        <f t="shared" si="42"/>
        <v>9.2967551180807657</v>
      </c>
      <c r="K64" s="10">
        <f t="shared" si="42"/>
        <v>39.301620569632085</v>
      </c>
      <c r="L64" s="10">
        <f t="shared" si="42"/>
        <v>22.100378008158984</v>
      </c>
      <c r="M64" s="10">
        <f t="shared" si="42"/>
        <v>12.661401998577789</v>
      </c>
      <c r="N64" s="10">
        <f t="shared" si="42"/>
        <v>15.281260526217297</v>
      </c>
      <c r="O64" s="10">
        <f t="shared" si="42"/>
        <v>1.3585837793330586</v>
      </c>
      <c r="P64" s="16">
        <f t="shared" si="4"/>
        <v>99.999999999999972</v>
      </c>
    </row>
    <row r="65" spans="1:16" ht="16.05" customHeight="1" x14ac:dyDescent="0.2">
      <c r="A65" s="36"/>
      <c r="B65" s="36"/>
      <c r="C65" s="37" t="s">
        <v>24</v>
      </c>
      <c r="D65" s="9">
        <f>SUM(D63,D61)</f>
        <v>0</v>
      </c>
      <c r="E65" s="9">
        <f t="shared" ref="E65:O65" si="43">SUM(E63,E61)</f>
        <v>0</v>
      </c>
      <c r="F65" s="9">
        <f t="shared" si="43"/>
        <v>0</v>
      </c>
      <c r="G65" s="9">
        <f t="shared" si="43"/>
        <v>0</v>
      </c>
      <c r="H65" s="9">
        <f t="shared" si="43"/>
        <v>0</v>
      </c>
      <c r="I65" s="9">
        <f t="shared" si="43"/>
        <v>0</v>
      </c>
      <c r="J65" s="9">
        <f t="shared" si="43"/>
        <v>282.2</v>
      </c>
      <c r="K65" s="9">
        <f t="shared" si="43"/>
        <v>1206.0999999999999</v>
      </c>
      <c r="L65" s="9">
        <f t="shared" si="43"/>
        <v>649.20000000000005</v>
      </c>
      <c r="M65" s="9">
        <f t="shared" si="43"/>
        <v>571.29999999999995</v>
      </c>
      <c r="N65" s="9">
        <f t="shared" si="43"/>
        <v>1713.8999999999999</v>
      </c>
      <c r="O65" s="9">
        <f t="shared" si="43"/>
        <v>44.5</v>
      </c>
      <c r="P65" s="16">
        <f t="shared" si="4"/>
        <v>4467.2</v>
      </c>
    </row>
    <row r="66" spans="1:16" ht="16.05" customHeight="1" x14ac:dyDescent="0.2">
      <c r="A66" s="36"/>
      <c r="B66" s="40"/>
      <c r="C66" s="38" t="s">
        <v>22</v>
      </c>
      <c r="D66" s="10" t="str">
        <f t="shared" ref="D66:O66" si="44">IF(D65&lt;=0,"",D65/$P65%)</f>
        <v/>
      </c>
      <c r="E66" s="10" t="str">
        <f t="shared" si="44"/>
        <v/>
      </c>
      <c r="F66" s="10" t="str">
        <f t="shared" si="44"/>
        <v/>
      </c>
      <c r="G66" s="10" t="str">
        <f t="shared" si="44"/>
        <v/>
      </c>
      <c r="H66" s="10" t="str">
        <f t="shared" si="44"/>
        <v/>
      </c>
      <c r="I66" s="10" t="str">
        <f t="shared" si="44"/>
        <v/>
      </c>
      <c r="J66" s="10">
        <f t="shared" si="44"/>
        <v>6.3171561604584525</v>
      </c>
      <c r="K66" s="10">
        <f t="shared" si="44"/>
        <v>26.999015042979941</v>
      </c>
      <c r="L66" s="10">
        <f t="shared" si="44"/>
        <v>14.532593123209171</v>
      </c>
      <c r="M66" s="10">
        <f t="shared" si="44"/>
        <v>12.788771489971346</v>
      </c>
      <c r="N66" s="10">
        <f t="shared" si="44"/>
        <v>38.366314469914037</v>
      </c>
      <c r="O66" s="10">
        <f t="shared" si="44"/>
        <v>0.99614971346704873</v>
      </c>
      <c r="P66" s="16">
        <f t="shared" si="4"/>
        <v>100</v>
      </c>
    </row>
    <row r="67" spans="1:16" ht="16.05" customHeight="1" x14ac:dyDescent="0.2">
      <c r="A67" s="36"/>
      <c r="B67" s="36" t="s">
        <v>34</v>
      </c>
      <c r="C67" s="37" t="s">
        <v>21</v>
      </c>
      <c r="D67" s="8">
        <v>159.19999999999999</v>
      </c>
      <c r="E67" s="8">
        <v>162.9</v>
      </c>
      <c r="F67" s="8">
        <v>75.599999999999994</v>
      </c>
      <c r="G67" s="8">
        <v>0.5</v>
      </c>
      <c r="H67" s="8">
        <v>421.5</v>
      </c>
      <c r="I67" s="8">
        <v>1213</v>
      </c>
      <c r="J67" s="8">
        <v>225.5</v>
      </c>
      <c r="K67" s="8">
        <v>0.5</v>
      </c>
      <c r="L67" s="8">
        <v>38</v>
      </c>
      <c r="M67" s="8">
        <v>124</v>
      </c>
      <c r="N67" s="8">
        <v>150</v>
      </c>
      <c r="O67" s="8">
        <v>199.3</v>
      </c>
      <c r="P67" s="16">
        <f t="shared" si="4"/>
        <v>2770</v>
      </c>
    </row>
    <row r="68" spans="1:16" ht="16.05" customHeight="1" x14ac:dyDescent="0.2">
      <c r="A68" s="36"/>
      <c r="B68" s="36"/>
      <c r="C68" s="38" t="s">
        <v>22</v>
      </c>
      <c r="D68" s="10">
        <f t="shared" ref="D68:O68" si="45">IF(D67&lt;=0,"",D67/$P67%)</f>
        <v>5.7472924187725631</v>
      </c>
      <c r="E68" s="10">
        <f t="shared" si="45"/>
        <v>5.8808664259927799</v>
      </c>
      <c r="F68" s="10">
        <f t="shared" si="45"/>
        <v>2.7292418772563174</v>
      </c>
      <c r="G68" s="10">
        <f t="shared" si="45"/>
        <v>1.8050541516245487E-2</v>
      </c>
      <c r="H68" s="10">
        <f t="shared" si="45"/>
        <v>15.216606498194945</v>
      </c>
      <c r="I68" s="10">
        <f t="shared" si="45"/>
        <v>43.790613718411556</v>
      </c>
      <c r="J68" s="10">
        <f t="shared" si="45"/>
        <v>8.140794223826715</v>
      </c>
      <c r="K68" s="10">
        <f t="shared" si="45"/>
        <v>1.8050541516245487E-2</v>
      </c>
      <c r="L68" s="10">
        <f t="shared" si="45"/>
        <v>1.371841155234657</v>
      </c>
      <c r="M68" s="10">
        <f t="shared" si="45"/>
        <v>4.4765342960288814</v>
      </c>
      <c r="N68" s="10">
        <f t="shared" si="45"/>
        <v>5.4151624548736468</v>
      </c>
      <c r="O68" s="10">
        <f t="shared" si="45"/>
        <v>7.1949458483754523</v>
      </c>
      <c r="P68" s="16">
        <f t="shared" si="4"/>
        <v>100.00000000000003</v>
      </c>
    </row>
    <row r="69" spans="1:16" ht="16.05" customHeight="1" x14ac:dyDescent="0.2">
      <c r="A69" s="36"/>
      <c r="B69" s="36"/>
      <c r="C69" s="37" t="s">
        <v>23</v>
      </c>
      <c r="D69" s="8">
        <v>0</v>
      </c>
      <c r="E69" s="8">
        <v>0</v>
      </c>
      <c r="F69" s="8">
        <v>0</v>
      </c>
      <c r="G69" s="8">
        <v>0</v>
      </c>
      <c r="H69" s="8">
        <v>256.3</v>
      </c>
      <c r="I69" s="8">
        <v>2591.1999999999998</v>
      </c>
      <c r="J69" s="8">
        <v>328.2</v>
      </c>
      <c r="K69" s="8">
        <v>529.9</v>
      </c>
      <c r="L69" s="8">
        <v>621.6</v>
      </c>
      <c r="M69" s="8">
        <v>333</v>
      </c>
      <c r="N69" s="8">
        <v>38.9</v>
      </c>
      <c r="O69" s="8">
        <v>0</v>
      </c>
      <c r="P69" s="16">
        <f t="shared" si="4"/>
        <v>4699.0999999999995</v>
      </c>
    </row>
    <row r="70" spans="1:16" ht="16.05" customHeight="1" x14ac:dyDescent="0.2">
      <c r="A70" s="36"/>
      <c r="B70" s="36"/>
      <c r="C70" s="38" t="s">
        <v>22</v>
      </c>
      <c r="D70" s="10" t="str">
        <f t="shared" ref="D70:O70" si="46">IF(D69&lt;=0,"",D69/$P69%)</f>
        <v/>
      </c>
      <c r="E70" s="10" t="str">
        <f t="shared" si="46"/>
        <v/>
      </c>
      <c r="F70" s="10" t="str">
        <f t="shared" si="46"/>
        <v/>
      </c>
      <c r="G70" s="10" t="str">
        <f t="shared" si="46"/>
        <v/>
      </c>
      <c r="H70" s="10">
        <f t="shared" si="46"/>
        <v>5.4542359175161215</v>
      </c>
      <c r="I70" s="10">
        <f t="shared" si="46"/>
        <v>55.142474090783345</v>
      </c>
      <c r="J70" s="10">
        <f t="shared" si="46"/>
        <v>6.9843161456449119</v>
      </c>
      <c r="K70" s="10">
        <f t="shared" si="46"/>
        <v>11.276627439296888</v>
      </c>
      <c r="L70" s="10">
        <f t="shared" si="46"/>
        <v>13.228064948607182</v>
      </c>
      <c r="M70" s="10">
        <f t="shared" si="46"/>
        <v>7.086463365325276</v>
      </c>
      <c r="N70" s="10">
        <f t="shared" si="46"/>
        <v>0.82781809282628593</v>
      </c>
      <c r="O70" s="10" t="str">
        <f t="shared" si="46"/>
        <v/>
      </c>
      <c r="P70" s="16">
        <f t="shared" si="4"/>
        <v>100.00000000000001</v>
      </c>
    </row>
    <row r="71" spans="1:16" ht="16.05" customHeight="1" x14ac:dyDescent="0.2">
      <c r="A71" s="36"/>
      <c r="B71" s="36"/>
      <c r="C71" s="37" t="s">
        <v>24</v>
      </c>
      <c r="D71" s="9">
        <f>SUM(D69,D67)</f>
        <v>159.19999999999999</v>
      </c>
      <c r="E71" s="9">
        <f t="shared" ref="E71:O71" si="47">SUM(E69,E67)</f>
        <v>162.9</v>
      </c>
      <c r="F71" s="9">
        <f t="shared" si="47"/>
        <v>75.599999999999994</v>
      </c>
      <c r="G71" s="9">
        <f t="shared" si="47"/>
        <v>0.5</v>
      </c>
      <c r="H71" s="9">
        <f t="shared" si="47"/>
        <v>677.8</v>
      </c>
      <c r="I71" s="9">
        <f t="shared" si="47"/>
        <v>3804.2</v>
      </c>
      <c r="J71" s="9">
        <f t="shared" si="47"/>
        <v>553.70000000000005</v>
      </c>
      <c r="K71" s="9">
        <f t="shared" si="47"/>
        <v>530.4</v>
      </c>
      <c r="L71" s="9">
        <f t="shared" si="47"/>
        <v>659.6</v>
      </c>
      <c r="M71" s="9">
        <f t="shared" si="47"/>
        <v>457</v>
      </c>
      <c r="N71" s="9">
        <f t="shared" si="47"/>
        <v>188.9</v>
      </c>
      <c r="O71" s="9">
        <f t="shared" si="47"/>
        <v>199.3</v>
      </c>
      <c r="P71" s="16">
        <f t="shared" si="4"/>
        <v>7469.0999999999995</v>
      </c>
    </row>
    <row r="72" spans="1:16" ht="16.05" customHeight="1" x14ac:dyDescent="0.2">
      <c r="A72" s="36"/>
      <c r="B72" s="40"/>
      <c r="C72" s="38" t="s">
        <v>22</v>
      </c>
      <c r="D72" s="10">
        <f t="shared" ref="D72:O72" si="48">IF(D71&lt;=0,"",D71/$P71%)</f>
        <v>2.1314482333882263</v>
      </c>
      <c r="E72" s="10">
        <f t="shared" si="48"/>
        <v>2.1809856609230032</v>
      </c>
      <c r="F72" s="10">
        <f t="shared" si="48"/>
        <v>1.0121701409808412</v>
      </c>
      <c r="G72" s="10">
        <f t="shared" si="48"/>
        <v>6.6942469641590027E-3</v>
      </c>
      <c r="H72" s="10">
        <f t="shared" si="48"/>
        <v>9.0747211846139439</v>
      </c>
      <c r="I72" s="10">
        <f t="shared" si="48"/>
        <v>50.932508602107355</v>
      </c>
      <c r="J72" s="10">
        <f t="shared" si="48"/>
        <v>7.4132090881096806</v>
      </c>
      <c r="K72" s="10">
        <f t="shared" si="48"/>
        <v>7.1012571795798696</v>
      </c>
      <c r="L72" s="10">
        <f t="shared" si="48"/>
        <v>8.8310505951185565</v>
      </c>
      <c r="M72" s="10">
        <f t="shared" si="48"/>
        <v>6.1185417252413288</v>
      </c>
      <c r="N72" s="10">
        <f t="shared" si="48"/>
        <v>2.5290865030592715</v>
      </c>
      <c r="O72" s="10">
        <f t="shared" si="48"/>
        <v>2.6683268399137785</v>
      </c>
      <c r="P72" s="16">
        <f t="shared" si="4"/>
        <v>100.00000000000001</v>
      </c>
    </row>
    <row r="73" spans="1:16" ht="16.05" customHeight="1" x14ac:dyDescent="0.2">
      <c r="A73" s="36"/>
      <c r="B73" s="36" t="s">
        <v>35</v>
      </c>
      <c r="C73" s="37" t="s">
        <v>21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16">
        <f t="shared" si="4"/>
        <v>0</v>
      </c>
    </row>
    <row r="74" spans="1:16" ht="16.05" customHeight="1" x14ac:dyDescent="0.2">
      <c r="A74" s="36"/>
      <c r="B74" s="36"/>
      <c r="C74" s="38" t="s">
        <v>22</v>
      </c>
      <c r="D74" s="10" t="str">
        <f t="shared" ref="D74:O74" si="49">IF(D73&lt;=0,"",D73/$P73%)</f>
        <v/>
      </c>
      <c r="E74" s="10" t="str">
        <f t="shared" si="49"/>
        <v/>
      </c>
      <c r="F74" s="10" t="str">
        <f t="shared" si="49"/>
        <v/>
      </c>
      <c r="G74" s="10" t="str">
        <f t="shared" si="49"/>
        <v/>
      </c>
      <c r="H74" s="10" t="str">
        <f t="shared" si="49"/>
        <v/>
      </c>
      <c r="I74" s="10" t="str">
        <f t="shared" si="49"/>
        <v/>
      </c>
      <c r="J74" s="10" t="str">
        <f t="shared" si="49"/>
        <v/>
      </c>
      <c r="K74" s="10" t="str">
        <f t="shared" si="49"/>
        <v/>
      </c>
      <c r="L74" s="10" t="str">
        <f t="shared" si="49"/>
        <v/>
      </c>
      <c r="M74" s="10" t="str">
        <f t="shared" si="49"/>
        <v/>
      </c>
      <c r="N74" s="10" t="str">
        <f t="shared" si="49"/>
        <v/>
      </c>
      <c r="O74" s="10" t="str">
        <f t="shared" si="49"/>
        <v/>
      </c>
      <c r="P74" s="16">
        <f t="shared" si="4"/>
        <v>0</v>
      </c>
    </row>
    <row r="75" spans="1:16" ht="16.05" customHeight="1" x14ac:dyDescent="0.2">
      <c r="A75" s="36"/>
      <c r="B75" s="36"/>
      <c r="C75" s="37" t="s">
        <v>23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16">
        <f t="shared" si="4"/>
        <v>0</v>
      </c>
    </row>
    <row r="76" spans="1:16" ht="16.05" customHeight="1" x14ac:dyDescent="0.2">
      <c r="A76" s="36"/>
      <c r="B76" s="36"/>
      <c r="C76" s="38" t="s">
        <v>22</v>
      </c>
      <c r="D76" s="10" t="str">
        <f t="shared" ref="D76:O76" si="50">IF(D75&lt;=0,"",D75/$P75%)</f>
        <v/>
      </c>
      <c r="E76" s="10" t="str">
        <f t="shared" si="50"/>
        <v/>
      </c>
      <c r="F76" s="10" t="str">
        <f t="shared" si="50"/>
        <v/>
      </c>
      <c r="G76" s="10" t="str">
        <f t="shared" si="50"/>
        <v/>
      </c>
      <c r="H76" s="10" t="str">
        <f t="shared" si="50"/>
        <v/>
      </c>
      <c r="I76" s="10" t="str">
        <f t="shared" si="50"/>
        <v/>
      </c>
      <c r="J76" s="10" t="str">
        <f t="shared" si="50"/>
        <v/>
      </c>
      <c r="K76" s="10" t="str">
        <f t="shared" si="50"/>
        <v/>
      </c>
      <c r="L76" s="10" t="str">
        <f t="shared" si="50"/>
        <v/>
      </c>
      <c r="M76" s="10" t="str">
        <f t="shared" si="50"/>
        <v/>
      </c>
      <c r="N76" s="10" t="str">
        <f t="shared" si="50"/>
        <v/>
      </c>
      <c r="O76" s="10" t="str">
        <f t="shared" si="50"/>
        <v/>
      </c>
      <c r="P76" s="16">
        <f t="shared" si="4"/>
        <v>0</v>
      </c>
    </row>
    <row r="77" spans="1:16" ht="16.05" customHeight="1" x14ac:dyDescent="0.2">
      <c r="A77" s="36"/>
      <c r="B77" s="36"/>
      <c r="C77" s="37" t="s">
        <v>24</v>
      </c>
      <c r="D77" s="9">
        <f>SUM(D75,D73)</f>
        <v>0</v>
      </c>
      <c r="E77" s="9">
        <f t="shared" ref="E77:N77" si="51">SUM(E75,E73)</f>
        <v>0</v>
      </c>
      <c r="F77" s="9">
        <f t="shared" si="51"/>
        <v>0</v>
      </c>
      <c r="G77" s="9">
        <f t="shared" si="51"/>
        <v>0</v>
      </c>
      <c r="H77" s="9">
        <f t="shared" si="51"/>
        <v>0</v>
      </c>
      <c r="I77" s="9">
        <f t="shared" si="51"/>
        <v>0</v>
      </c>
      <c r="J77" s="9">
        <f t="shared" si="51"/>
        <v>0</v>
      </c>
      <c r="K77" s="9">
        <f t="shared" si="51"/>
        <v>0</v>
      </c>
      <c r="L77" s="9">
        <f t="shared" si="51"/>
        <v>0</v>
      </c>
      <c r="M77" s="9">
        <f t="shared" si="51"/>
        <v>0</v>
      </c>
      <c r="N77" s="9">
        <f t="shared" si="51"/>
        <v>0</v>
      </c>
      <c r="O77" s="9"/>
      <c r="P77" s="16">
        <f t="shared" si="4"/>
        <v>0</v>
      </c>
    </row>
    <row r="78" spans="1:16" ht="16.05" customHeight="1" x14ac:dyDescent="0.2">
      <c r="A78" s="36"/>
      <c r="B78" s="40"/>
      <c r="C78" s="38" t="s">
        <v>22</v>
      </c>
      <c r="D78" s="10" t="str">
        <f t="shared" ref="D78:O78" si="52">IF(D77&lt;=0,"",D77/$P77%)</f>
        <v/>
      </c>
      <c r="E78" s="10" t="str">
        <f t="shared" si="52"/>
        <v/>
      </c>
      <c r="F78" s="10" t="str">
        <f t="shared" si="52"/>
        <v/>
      </c>
      <c r="G78" s="10" t="str">
        <f t="shared" si="52"/>
        <v/>
      </c>
      <c r="H78" s="10" t="str">
        <f t="shared" si="52"/>
        <v/>
      </c>
      <c r="I78" s="10" t="str">
        <f t="shared" si="52"/>
        <v/>
      </c>
      <c r="J78" s="10" t="str">
        <f t="shared" si="52"/>
        <v/>
      </c>
      <c r="K78" s="10" t="str">
        <f t="shared" si="52"/>
        <v/>
      </c>
      <c r="L78" s="10" t="str">
        <f t="shared" si="52"/>
        <v/>
      </c>
      <c r="M78" s="10" t="str">
        <f t="shared" si="52"/>
        <v/>
      </c>
      <c r="N78" s="10" t="str">
        <f t="shared" si="52"/>
        <v/>
      </c>
      <c r="O78" s="10" t="str">
        <f t="shared" si="52"/>
        <v/>
      </c>
      <c r="P78" s="16">
        <f t="shared" si="4"/>
        <v>0</v>
      </c>
    </row>
    <row r="79" spans="1:16" ht="16.05" customHeight="1" x14ac:dyDescent="0.2">
      <c r="A79" s="36"/>
      <c r="B79" s="36" t="s">
        <v>36</v>
      </c>
      <c r="C79" s="37" t="s">
        <v>21</v>
      </c>
      <c r="D79" s="8">
        <v>25.7</v>
      </c>
      <c r="E79" s="8">
        <v>29</v>
      </c>
      <c r="F79" s="8">
        <v>54.6</v>
      </c>
      <c r="G79" s="8">
        <v>15.2</v>
      </c>
      <c r="H79" s="8">
        <v>14</v>
      </c>
      <c r="I79" s="8">
        <v>58.1</v>
      </c>
      <c r="J79" s="8">
        <v>39.9</v>
      </c>
      <c r="K79" s="8">
        <v>65.2</v>
      </c>
      <c r="L79" s="8">
        <v>19.5</v>
      </c>
      <c r="M79" s="8">
        <v>35.5</v>
      </c>
      <c r="N79" s="8">
        <v>0.8</v>
      </c>
      <c r="O79" s="8">
        <v>0</v>
      </c>
      <c r="P79" s="16">
        <f t="shared" si="4"/>
        <v>357.5</v>
      </c>
    </row>
    <row r="80" spans="1:16" ht="16.05" customHeight="1" x14ac:dyDescent="0.2">
      <c r="A80" s="36"/>
      <c r="B80" s="36"/>
      <c r="C80" s="38" t="s">
        <v>22</v>
      </c>
      <c r="D80" s="10">
        <f t="shared" ref="D80:O80" si="53">IF(D79&lt;=0,"",D79/$P79%)</f>
        <v>7.1888111888111883</v>
      </c>
      <c r="E80" s="10">
        <f t="shared" si="53"/>
        <v>8.1118881118881117</v>
      </c>
      <c r="F80" s="10">
        <f t="shared" si="53"/>
        <v>15.272727272727272</v>
      </c>
      <c r="G80" s="10">
        <f t="shared" si="53"/>
        <v>4.2517482517482517</v>
      </c>
      <c r="H80" s="10">
        <f t="shared" si="53"/>
        <v>3.9160839160839158</v>
      </c>
      <c r="I80" s="10">
        <f t="shared" si="53"/>
        <v>16.25174825174825</v>
      </c>
      <c r="J80" s="10">
        <f t="shared" si="53"/>
        <v>11.16083916083916</v>
      </c>
      <c r="K80" s="10">
        <f t="shared" si="53"/>
        <v>18.237762237762237</v>
      </c>
      <c r="L80" s="10">
        <f t="shared" si="53"/>
        <v>5.4545454545454541</v>
      </c>
      <c r="M80" s="10">
        <f t="shared" si="53"/>
        <v>9.93006993006993</v>
      </c>
      <c r="N80" s="10">
        <f t="shared" si="53"/>
        <v>0.22377622377622378</v>
      </c>
      <c r="O80" s="10" t="str">
        <f t="shared" si="53"/>
        <v/>
      </c>
      <c r="P80" s="16">
        <f t="shared" si="4"/>
        <v>100</v>
      </c>
    </row>
    <row r="81" spans="1:16" ht="16.05" customHeight="1" x14ac:dyDescent="0.2">
      <c r="A81" s="36"/>
      <c r="B81" s="36"/>
      <c r="C81" s="37" t="s">
        <v>23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62.5</v>
      </c>
      <c r="K81" s="8">
        <v>54.6</v>
      </c>
      <c r="L81" s="8">
        <v>22.5</v>
      </c>
      <c r="M81" s="8">
        <v>47.9</v>
      </c>
      <c r="N81" s="8">
        <v>0</v>
      </c>
      <c r="O81" s="8">
        <v>0</v>
      </c>
      <c r="P81" s="16">
        <f t="shared" si="4"/>
        <v>187.5</v>
      </c>
    </row>
    <row r="82" spans="1:16" ht="16.05" customHeight="1" x14ac:dyDescent="0.2">
      <c r="A82" s="36"/>
      <c r="B82" s="36"/>
      <c r="C82" s="38" t="s">
        <v>22</v>
      </c>
      <c r="D82" s="10" t="str">
        <f t="shared" ref="D82:O82" si="54">IF(D81&lt;=0,"",D81/$P81%)</f>
        <v/>
      </c>
      <c r="E82" s="10" t="str">
        <f t="shared" si="54"/>
        <v/>
      </c>
      <c r="F82" s="10" t="str">
        <f t="shared" si="54"/>
        <v/>
      </c>
      <c r="G82" s="10" t="str">
        <f t="shared" si="54"/>
        <v/>
      </c>
      <c r="H82" s="10" t="str">
        <f t="shared" si="54"/>
        <v/>
      </c>
      <c r="I82" s="10" t="str">
        <f t="shared" si="54"/>
        <v/>
      </c>
      <c r="J82" s="10">
        <f t="shared" si="54"/>
        <v>33.333333333333336</v>
      </c>
      <c r="K82" s="10">
        <f t="shared" si="54"/>
        <v>29.12</v>
      </c>
      <c r="L82" s="10">
        <f t="shared" si="54"/>
        <v>12</v>
      </c>
      <c r="M82" s="10">
        <f t="shared" si="54"/>
        <v>25.546666666666667</v>
      </c>
      <c r="N82" s="10" t="str">
        <f t="shared" si="54"/>
        <v/>
      </c>
      <c r="O82" s="10" t="str">
        <f t="shared" si="54"/>
        <v/>
      </c>
      <c r="P82" s="16">
        <f t="shared" si="4"/>
        <v>100</v>
      </c>
    </row>
    <row r="83" spans="1:16" ht="16.05" customHeight="1" x14ac:dyDescent="0.2">
      <c r="A83" s="36"/>
      <c r="B83" s="36"/>
      <c r="C83" s="37" t="s">
        <v>24</v>
      </c>
      <c r="D83" s="9">
        <f>SUM(D81,D79)</f>
        <v>25.7</v>
      </c>
      <c r="E83" s="9">
        <f t="shared" ref="E83:O83" si="55">SUM(E81,E79)</f>
        <v>29</v>
      </c>
      <c r="F83" s="9">
        <f t="shared" si="55"/>
        <v>54.6</v>
      </c>
      <c r="G83" s="9">
        <f t="shared" si="55"/>
        <v>15.2</v>
      </c>
      <c r="H83" s="9">
        <f t="shared" si="55"/>
        <v>14</v>
      </c>
      <c r="I83" s="9">
        <f t="shared" si="55"/>
        <v>58.1</v>
      </c>
      <c r="J83" s="9">
        <f t="shared" si="55"/>
        <v>102.4</v>
      </c>
      <c r="K83" s="9">
        <f t="shared" si="55"/>
        <v>119.80000000000001</v>
      </c>
      <c r="L83" s="9">
        <f t="shared" si="55"/>
        <v>42</v>
      </c>
      <c r="M83" s="9">
        <f t="shared" si="55"/>
        <v>83.4</v>
      </c>
      <c r="N83" s="9">
        <f t="shared" si="55"/>
        <v>0.8</v>
      </c>
      <c r="O83" s="9">
        <f t="shared" si="55"/>
        <v>0</v>
      </c>
      <c r="P83" s="16">
        <f t="shared" si="4"/>
        <v>545</v>
      </c>
    </row>
    <row r="84" spans="1:16" ht="16.05" customHeight="1" x14ac:dyDescent="0.2">
      <c r="A84" s="36"/>
      <c r="B84" s="40"/>
      <c r="C84" s="38" t="s">
        <v>22</v>
      </c>
      <c r="D84" s="10">
        <f t="shared" ref="D84:O84" si="56">IF(D83&lt;=0,"",D83/$P83%)</f>
        <v>4.7155963302752291</v>
      </c>
      <c r="E84" s="10">
        <f t="shared" si="56"/>
        <v>5.3211009174311927</v>
      </c>
      <c r="F84" s="10">
        <f t="shared" si="56"/>
        <v>10.01834862385321</v>
      </c>
      <c r="G84" s="10">
        <f t="shared" si="56"/>
        <v>2.7889908256880731</v>
      </c>
      <c r="H84" s="10">
        <f t="shared" si="56"/>
        <v>2.568807339449541</v>
      </c>
      <c r="I84" s="10">
        <f t="shared" si="56"/>
        <v>10.660550458715596</v>
      </c>
      <c r="J84" s="10">
        <f t="shared" si="56"/>
        <v>18.788990825688074</v>
      </c>
      <c r="K84" s="10">
        <f t="shared" si="56"/>
        <v>21.98165137614679</v>
      </c>
      <c r="L84" s="10">
        <f t="shared" si="56"/>
        <v>7.7064220183486238</v>
      </c>
      <c r="M84" s="10">
        <f t="shared" si="56"/>
        <v>15.302752293577981</v>
      </c>
      <c r="N84" s="10">
        <f t="shared" si="56"/>
        <v>0.14678899082568808</v>
      </c>
      <c r="O84" s="10" t="str">
        <f t="shared" si="56"/>
        <v/>
      </c>
      <c r="P84" s="16">
        <f t="shared" si="4"/>
        <v>99.999999999999986</v>
      </c>
    </row>
    <row r="85" spans="1:16" ht="16.05" customHeight="1" x14ac:dyDescent="0.2">
      <c r="A85" s="36"/>
      <c r="B85" s="36" t="s">
        <v>37</v>
      </c>
      <c r="C85" s="37" t="s">
        <v>21</v>
      </c>
      <c r="D85" s="8">
        <v>0</v>
      </c>
      <c r="E85" s="8">
        <v>0</v>
      </c>
      <c r="F85" s="8">
        <v>0</v>
      </c>
      <c r="G85" s="8">
        <v>0</v>
      </c>
      <c r="H85" s="8">
        <v>1.4</v>
      </c>
      <c r="I85" s="8">
        <v>0</v>
      </c>
      <c r="J85" s="8">
        <v>0</v>
      </c>
      <c r="K85" s="8">
        <v>0</v>
      </c>
      <c r="L85" s="8">
        <v>0</v>
      </c>
      <c r="M85" s="8">
        <v>0.2</v>
      </c>
      <c r="N85" s="8">
        <v>2.9</v>
      </c>
      <c r="O85" s="8">
        <v>0.2</v>
      </c>
      <c r="P85" s="16">
        <f t="shared" si="4"/>
        <v>4.7</v>
      </c>
    </row>
    <row r="86" spans="1:16" ht="16.05" customHeight="1" x14ac:dyDescent="0.2">
      <c r="A86" s="36"/>
      <c r="B86" s="36"/>
      <c r="C86" s="38" t="s">
        <v>22</v>
      </c>
      <c r="D86" s="10" t="str">
        <f t="shared" ref="D86:O86" si="57">IF(D85&lt;=0,"",D85/$P85%)</f>
        <v/>
      </c>
      <c r="E86" s="10" t="str">
        <f t="shared" si="57"/>
        <v/>
      </c>
      <c r="F86" s="10" t="str">
        <f t="shared" si="57"/>
        <v/>
      </c>
      <c r="G86" s="10" t="str">
        <f t="shared" si="57"/>
        <v/>
      </c>
      <c r="H86" s="10">
        <f t="shared" si="57"/>
        <v>29.787234042553191</v>
      </c>
      <c r="I86" s="10" t="str">
        <f t="shared" si="57"/>
        <v/>
      </c>
      <c r="J86" s="10" t="str">
        <f t="shared" si="57"/>
        <v/>
      </c>
      <c r="K86" s="10" t="str">
        <f t="shared" si="57"/>
        <v/>
      </c>
      <c r="L86" s="10" t="str">
        <f t="shared" si="57"/>
        <v/>
      </c>
      <c r="M86" s="10">
        <f t="shared" si="57"/>
        <v>4.2553191489361701</v>
      </c>
      <c r="N86" s="10">
        <f t="shared" si="57"/>
        <v>61.702127659574465</v>
      </c>
      <c r="O86" s="10">
        <f t="shared" si="57"/>
        <v>4.2553191489361701</v>
      </c>
      <c r="P86" s="16">
        <f t="shared" si="4"/>
        <v>100</v>
      </c>
    </row>
    <row r="87" spans="1:16" ht="16.05" customHeight="1" x14ac:dyDescent="0.2">
      <c r="A87" s="36"/>
      <c r="B87" s="36"/>
      <c r="C87" s="37" t="s">
        <v>23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15.9</v>
      </c>
      <c r="N87" s="8">
        <v>59.3</v>
      </c>
      <c r="O87" s="8">
        <v>4.0999999999999996</v>
      </c>
      <c r="P87" s="16">
        <f t="shared" si="4"/>
        <v>79.3</v>
      </c>
    </row>
    <row r="88" spans="1:16" ht="16.05" customHeight="1" x14ac:dyDescent="0.2">
      <c r="A88" s="36"/>
      <c r="B88" s="36"/>
      <c r="C88" s="38" t="s">
        <v>22</v>
      </c>
      <c r="D88" s="10" t="str">
        <f t="shared" ref="D88:O88" si="58">IF(D87&lt;=0,"",D87/$P87%)</f>
        <v/>
      </c>
      <c r="E88" s="10" t="str">
        <f t="shared" si="58"/>
        <v/>
      </c>
      <c r="F88" s="10" t="str">
        <f t="shared" si="58"/>
        <v/>
      </c>
      <c r="G88" s="10" t="str">
        <f t="shared" si="58"/>
        <v/>
      </c>
      <c r="H88" s="10" t="str">
        <f t="shared" si="58"/>
        <v/>
      </c>
      <c r="I88" s="10" t="str">
        <f t="shared" si="58"/>
        <v/>
      </c>
      <c r="J88" s="10" t="str">
        <f t="shared" si="58"/>
        <v/>
      </c>
      <c r="K88" s="10" t="str">
        <f t="shared" si="58"/>
        <v/>
      </c>
      <c r="L88" s="10" t="str">
        <f t="shared" si="58"/>
        <v/>
      </c>
      <c r="M88" s="10">
        <f t="shared" si="58"/>
        <v>20.050441361916775</v>
      </c>
      <c r="N88" s="10">
        <f t="shared" si="58"/>
        <v>74.77931904161413</v>
      </c>
      <c r="O88" s="10">
        <f t="shared" si="58"/>
        <v>5.1702395964691048</v>
      </c>
      <c r="P88" s="16">
        <f t="shared" si="4"/>
        <v>100.00000000000001</v>
      </c>
    </row>
    <row r="89" spans="1:16" ht="16.05" customHeight="1" x14ac:dyDescent="0.2">
      <c r="A89" s="36"/>
      <c r="B89" s="36"/>
      <c r="C89" s="37" t="s">
        <v>24</v>
      </c>
      <c r="D89" s="9">
        <f>SUM(D87,D85)</f>
        <v>0</v>
      </c>
      <c r="E89" s="9">
        <f t="shared" ref="E89:O89" si="59">SUM(E87,E85)</f>
        <v>0</v>
      </c>
      <c r="F89" s="9">
        <f t="shared" si="59"/>
        <v>0</v>
      </c>
      <c r="G89" s="9">
        <f t="shared" si="59"/>
        <v>0</v>
      </c>
      <c r="H89" s="9">
        <f t="shared" si="59"/>
        <v>1.4</v>
      </c>
      <c r="I89" s="9">
        <f t="shared" si="59"/>
        <v>0</v>
      </c>
      <c r="J89" s="9">
        <f t="shared" si="59"/>
        <v>0</v>
      </c>
      <c r="K89" s="9">
        <f t="shared" si="59"/>
        <v>0</v>
      </c>
      <c r="L89" s="9">
        <f t="shared" si="59"/>
        <v>0</v>
      </c>
      <c r="M89" s="9">
        <f t="shared" si="59"/>
        <v>16.100000000000001</v>
      </c>
      <c r="N89" s="9">
        <f t="shared" si="59"/>
        <v>62.199999999999996</v>
      </c>
      <c r="O89" s="9">
        <f t="shared" si="59"/>
        <v>4.3</v>
      </c>
      <c r="P89" s="16">
        <f t="shared" si="4"/>
        <v>83.999999999999986</v>
      </c>
    </row>
    <row r="90" spans="1:16" ht="16.05" customHeight="1" x14ac:dyDescent="0.2">
      <c r="A90" s="36"/>
      <c r="B90" s="40"/>
      <c r="C90" s="38" t="s">
        <v>22</v>
      </c>
      <c r="D90" s="10" t="str">
        <f t="shared" ref="D90:O90" si="60">IF(D89&lt;=0,"",D89/$P89%)</f>
        <v/>
      </c>
      <c r="E90" s="10" t="str">
        <f t="shared" si="60"/>
        <v/>
      </c>
      <c r="F90" s="10" t="str">
        <f t="shared" si="60"/>
        <v/>
      </c>
      <c r="G90" s="10" t="str">
        <f t="shared" si="60"/>
        <v/>
      </c>
      <c r="H90" s="10">
        <f t="shared" si="60"/>
        <v>1.6666666666666667</v>
      </c>
      <c r="I90" s="10" t="str">
        <f t="shared" si="60"/>
        <v/>
      </c>
      <c r="J90" s="10" t="str">
        <f t="shared" si="60"/>
        <v/>
      </c>
      <c r="K90" s="10" t="str">
        <f t="shared" si="60"/>
        <v/>
      </c>
      <c r="L90" s="10" t="str">
        <f t="shared" si="60"/>
        <v/>
      </c>
      <c r="M90" s="10">
        <f t="shared" si="60"/>
        <v>19.166666666666671</v>
      </c>
      <c r="N90" s="10">
        <f t="shared" si="60"/>
        <v>74.047619047619051</v>
      </c>
      <c r="O90" s="10">
        <f t="shared" si="60"/>
        <v>5.1190476190476195</v>
      </c>
      <c r="P90" s="16">
        <f t="shared" ref="P90:P153" si="61">SUM(D90:O90)</f>
        <v>100.00000000000001</v>
      </c>
    </row>
    <row r="91" spans="1:16" ht="16.05" customHeight="1" x14ac:dyDescent="0.2">
      <c r="A91" s="36"/>
      <c r="B91" s="36" t="s">
        <v>38</v>
      </c>
      <c r="C91" s="37" t="s">
        <v>21</v>
      </c>
      <c r="D91" s="8">
        <v>0</v>
      </c>
      <c r="E91" s="8">
        <v>0</v>
      </c>
      <c r="F91" s="8">
        <v>0</v>
      </c>
      <c r="G91" s="8">
        <v>0</v>
      </c>
      <c r="H91" s="8">
        <v>0.6</v>
      </c>
      <c r="I91" s="8">
        <v>1.2</v>
      </c>
      <c r="J91" s="8">
        <v>98.3</v>
      </c>
      <c r="K91" s="8">
        <v>42</v>
      </c>
      <c r="L91" s="8">
        <v>7.4</v>
      </c>
      <c r="M91" s="8">
        <v>0</v>
      </c>
      <c r="N91" s="8">
        <v>0</v>
      </c>
      <c r="O91" s="8">
        <v>153.5</v>
      </c>
      <c r="P91" s="16">
        <f t="shared" si="61"/>
        <v>303</v>
      </c>
    </row>
    <row r="92" spans="1:16" ht="16.05" customHeight="1" x14ac:dyDescent="0.2">
      <c r="A92" s="36"/>
      <c r="B92" s="36"/>
      <c r="C92" s="38" t="s">
        <v>22</v>
      </c>
      <c r="D92" s="10" t="str">
        <f t="shared" ref="D92:O92" si="62">IF(D91&lt;=0,"",D91/$P91%)</f>
        <v/>
      </c>
      <c r="E92" s="10" t="str">
        <f t="shared" si="62"/>
        <v/>
      </c>
      <c r="F92" s="10" t="str">
        <f t="shared" si="62"/>
        <v/>
      </c>
      <c r="G92" s="10" t="str">
        <f t="shared" si="62"/>
        <v/>
      </c>
      <c r="H92" s="10">
        <f t="shared" si="62"/>
        <v>0.19801980198019803</v>
      </c>
      <c r="I92" s="10">
        <f t="shared" si="62"/>
        <v>0.39603960396039606</v>
      </c>
      <c r="J92" s="10">
        <f t="shared" si="62"/>
        <v>32.442244224422446</v>
      </c>
      <c r="K92" s="10">
        <f t="shared" si="62"/>
        <v>13.861386138613863</v>
      </c>
      <c r="L92" s="10">
        <f t="shared" si="62"/>
        <v>2.4422442244224425</v>
      </c>
      <c r="M92" s="10" t="str">
        <f t="shared" si="62"/>
        <v/>
      </c>
      <c r="N92" s="10" t="str">
        <f t="shared" si="62"/>
        <v/>
      </c>
      <c r="O92" s="10">
        <f t="shared" si="62"/>
        <v>50.660066006600665</v>
      </c>
      <c r="P92" s="16">
        <f t="shared" si="61"/>
        <v>100.00000000000001</v>
      </c>
    </row>
    <row r="93" spans="1:16" ht="16.05" customHeight="1" x14ac:dyDescent="0.2">
      <c r="A93" s="36"/>
      <c r="B93" s="36"/>
      <c r="C93" s="37" t="s">
        <v>23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132.9</v>
      </c>
      <c r="K93" s="8">
        <v>809.40000000000009</v>
      </c>
      <c r="L93" s="8">
        <v>159.1</v>
      </c>
      <c r="M93" s="8">
        <v>0.2</v>
      </c>
      <c r="N93" s="8">
        <v>0</v>
      </c>
      <c r="O93" s="8">
        <v>0</v>
      </c>
      <c r="P93" s="16">
        <f t="shared" si="61"/>
        <v>1101.6000000000001</v>
      </c>
    </row>
    <row r="94" spans="1:16" ht="16.05" customHeight="1" x14ac:dyDescent="0.2">
      <c r="A94" s="36"/>
      <c r="B94" s="36"/>
      <c r="C94" s="38" t="s">
        <v>22</v>
      </c>
      <c r="D94" s="10" t="str">
        <f t="shared" ref="D94:O94" si="63">IF(D93&lt;=0,"",D93/$P93%)</f>
        <v/>
      </c>
      <c r="E94" s="10" t="str">
        <f t="shared" si="63"/>
        <v/>
      </c>
      <c r="F94" s="10" t="str">
        <f t="shared" si="63"/>
        <v/>
      </c>
      <c r="G94" s="10" t="str">
        <f t="shared" si="63"/>
        <v/>
      </c>
      <c r="H94" s="10" t="str">
        <f t="shared" si="63"/>
        <v/>
      </c>
      <c r="I94" s="10" t="str">
        <f t="shared" si="63"/>
        <v/>
      </c>
      <c r="J94" s="10">
        <f t="shared" si="63"/>
        <v>12.064270152505445</v>
      </c>
      <c r="K94" s="10">
        <f t="shared" si="63"/>
        <v>73.474945533769059</v>
      </c>
      <c r="L94" s="10">
        <f t="shared" si="63"/>
        <v>14.442628903413214</v>
      </c>
      <c r="M94" s="10">
        <f t="shared" si="63"/>
        <v>1.8155410312273055E-2</v>
      </c>
      <c r="N94" s="10" t="str">
        <f t="shared" si="63"/>
        <v/>
      </c>
      <c r="O94" s="10" t="str">
        <f t="shared" si="63"/>
        <v/>
      </c>
      <c r="P94" s="16">
        <f t="shared" si="61"/>
        <v>99.999999999999986</v>
      </c>
    </row>
    <row r="95" spans="1:16" ht="16.05" customHeight="1" x14ac:dyDescent="0.2">
      <c r="A95" s="36"/>
      <c r="B95" s="36"/>
      <c r="C95" s="37" t="s">
        <v>24</v>
      </c>
      <c r="D95" s="9">
        <f>SUM(D93,D91)</f>
        <v>0</v>
      </c>
      <c r="E95" s="9">
        <f t="shared" ref="E95:O95" si="64">SUM(E93,E91)</f>
        <v>0</v>
      </c>
      <c r="F95" s="9">
        <f t="shared" si="64"/>
        <v>0</v>
      </c>
      <c r="G95" s="9">
        <f t="shared" si="64"/>
        <v>0</v>
      </c>
      <c r="H95" s="9">
        <f t="shared" si="64"/>
        <v>0.6</v>
      </c>
      <c r="I95" s="9">
        <f t="shared" si="64"/>
        <v>1.2</v>
      </c>
      <c r="J95" s="9">
        <f t="shared" si="64"/>
        <v>231.2</v>
      </c>
      <c r="K95" s="9">
        <f t="shared" si="64"/>
        <v>851.40000000000009</v>
      </c>
      <c r="L95" s="9">
        <f t="shared" si="64"/>
        <v>166.5</v>
      </c>
      <c r="M95" s="9">
        <f t="shared" si="64"/>
        <v>0.2</v>
      </c>
      <c r="N95" s="9">
        <f t="shared" si="64"/>
        <v>0</v>
      </c>
      <c r="O95" s="9">
        <f t="shared" si="64"/>
        <v>153.5</v>
      </c>
      <c r="P95" s="16">
        <f t="shared" si="61"/>
        <v>1404.6000000000001</v>
      </c>
    </row>
    <row r="96" spans="1:16" ht="16.05" customHeight="1" x14ac:dyDescent="0.2">
      <c r="A96" s="36"/>
      <c r="B96" s="40"/>
      <c r="C96" s="38" t="s">
        <v>22</v>
      </c>
      <c r="D96" s="10" t="str">
        <f t="shared" ref="D96:O96" si="65">IF(D95&lt;=0,"",D95/$P95%)</f>
        <v/>
      </c>
      <c r="E96" s="10" t="str">
        <f t="shared" si="65"/>
        <v/>
      </c>
      <c r="F96" s="10" t="str">
        <f t="shared" si="65"/>
        <v/>
      </c>
      <c r="G96" s="10" t="str">
        <f t="shared" si="65"/>
        <v/>
      </c>
      <c r="H96" s="10">
        <f t="shared" si="65"/>
        <v>4.2716787697565137E-2</v>
      </c>
      <c r="I96" s="10">
        <f t="shared" si="65"/>
        <v>8.5433575395130273E-2</v>
      </c>
      <c r="J96" s="10">
        <f t="shared" si="65"/>
        <v>16.460202192795098</v>
      </c>
      <c r="K96" s="10">
        <f t="shared" si="65"/>
        <v>60.615121742844941</v>
      </c>
      <c r="L96" s="10">
        <f t="shared" si="65"/>
        <v>11.853908586074326</v>
      </c>
      <c r="M96" s="10">
        <f t="shared" si="65"/>
        <v>1.4238929232521715E-2</v>
      </c>
      <c r="N96" s="10" t="str">
        <f t="shared" si="65"/>
        <v/>
      </c>
      <c r="O96" s="10">
        <f t="shared" si="65"/>
        <v>10.928378185960415</v>
      </c>
      <c r="P96" s="16">
        <f t="shared" si="61"/>
        <v>100</v>
      </c>
    </row>
    <row r="97" spans="1:16" ht="16.05" customHeight="1" x14ac:dyDescent="0.2">
      <c r="A97" s="36"/>
      <c r="B97" s="36" t="s">
        <v>39</v>
      </c>
      <c r="C97" s="37" t="s">
        <v>21</v>
      </c>
      <c r="D97" s="34">
        <v>69.5</v>
      </c>
      <c r="E97" s="34">
        <v>82.4</v>
      </c>
      <c r="F97" s="34">
        <v>115.7</v>
      </c>
      <c r="G97" s="34">
        <v>104.5</v>
      </c>
      <c r="H97" s="34">
        <v>58</v>
      </c>
      <c r="I97" s="34">
        <v>168.8</v>
      </c>
      <c r="J97" s="34">
        <v>408.40000000000003</v>
      </c>
      <c r="K97" s="34">
        <v>406.2</v>
      </c>
      <c r="L97" s="34">
        <v>380.00000000000006</v>
      </c>
      <c r="M97" s="34">
        <v>414.00000000000006</v>
      </c>
      <c r="N97" s="34">
        <v>440.59999999999997</v>
      </c>
      <c r="O97" s="34">
        <v>224.29999999999998</v>
      </c>
      <c r="P97" s="16">
        <f t="shared" si="61"/>
        <v>2872.4000000000005</v>
      </c>
    </row>
    <row r="98" spans="1:16" ht="16.05" customHeight="1" x14ac:dyDescent="0.2">
      <c r="A98" s="36"/>
      <c r="B98" s="36"/>
      <c r="C98" s="38" t="s">
        <v>22</v>
      </c>
      <c r="D98" s="10">
        <f t="shared" ref="D98:O98" si="66">IF(D97&lt;=0,"",D97/$P97%)</f>
        <v>2.4195794457596431</v>
      </c>
      <c r="E98" s="10">
        <f t="shared" si="66"/>
        <v>2.8686812421668288</v>
      </c>
      <c r="F98" s="10">
        <f t="shared" si="66"/>
        <v>4.0279905305667727</v>
      </c>
      <c r="G98" s="10">
        <f t="shared" si="66"/>
        <v>3.6380726918256507</v>
      </c>
      <c r="H98" s="10">
        <f t="shared" si="66"/>
        <v>2.0192173791950978</v>
      </c>
      <c r="I98" s="10">
        <f t="shared" si="66"/>
        <v>5.8766188553126302</v>
      </c>
      <c r="J98" s="10">
        <f t="shared" si="66"/>
        <v>14.21807547695307</v>
      </c>
      <c r="K98" s="10">
        <f t="shared" si="66"/>
        <v>14.141484472914634</v>
      </c>
      <c r="L98" s="10">
        <f t="shared" si="66"/>
        <v>13.229355243002368</v>
      </c>
      <c r="M98" s="10">
        <f t="shared" si="66"/>
        <v>14.413034396323631</v>
      </c>
      <c r="N98" s="10">
        <f t="shared" si="66"/>
        <v>15.339089263333795</v>
      </c>
      <c r="O98" s="10">
        <f t="shared" si="66"/>
        <v>7.8088010026458692</v>
      </c>
      <c r="P98" s="16">
        <f t="shared" si="61"/>
        <v>99.999999999999986</v>
      </c>
    </row>
    <row r="99" spans="1:16" ht="16.05" customHeight="1" x14ac:dyDescent="0.2">
      <c r="A99" s="36"/>
      <c r="B99" s="36"/>
      <c r="C99" s="37" t="s">
        <v>135</v>
      </c>
      <c r="D99" s="34">
        <v>0</v>
      </c>
      <c r="E99" s="34">
        <v>0</v>
      </c>
      <c r="F99" s="34">
        <v>0</v>
      </c>
      <c r="G99" s="34">
        <v>0</v>
      </c>
      <c r="H99" s="34">
        <v>0</v>
      </c>
      <c r="I99" s="34">
        <v>40.9</v>
      </c>
      <c r="J99" s="34">
        <v>390.5</v>
      </c>
      <c r="K99" s="34">
        <v>914.3</v>
      </c>
      <c r="L99" s="34">
        <v>1682.8</v>
      </c>
      <c r="M99" s="34">
        <v>2043.8</v>
      </c>
      <c r="N99" s="34">
        <v>730.9</v>
      </c>
      <c r="O99" s="34">
        <v>5.9</v>
      </c>
      <c r="P99" s="16">
        <f t="shared" si="61"/>
        <v>5809.0999999999995</v>
      </c>
    </row>
    <row r="100" spans="1:16" ht="16.05" customHeight="1" x14ac:dyDescent="0.2">
      <c r="A100" s="36"/>
      <c r="B100" s="36"/>
      <c r="C100" s="38" t="s">
        <v>22</v>
      </c>
      <c r="D100" s="10" t="str">
        <f t="shared" ref="D100:O100" si="67">IF(D99&lt;=0,"",D99/$P99%)</f>
        <v/>
      </c>
      <c r="E100" s="10" t="str">
        <f t="shared" si="67"/>
        <v/>
      </c>
      <c r="F100" s="10" t="str">
        <f t="shared" si="67"/>
        <v/>
      </c>
      <c r="G100" s="10" t="str">
        <f t="shared" si="67"/>
        <v/>
      </c>
      <c r="H100" s="10" t="str">
        <f t="shared" si="67"/>
        <v/>
      </c>
      <c r="I100" s="10">
        <f t="shared" si="67"/>
        <v>0.70406775576251057</v>
      </c>
      <c r="J100" s="10">
        <f t="shared" si="67"/>
        <v>6.7222117023291048</v>
      </c>
      <c r="K100" s="10">
        <f t="shared" si="67"/>
        <v>15.739098999845071</v>
      </c>
      <c r="L100" s="10">
        <f t="shared" si="67"/>
        <v>28.968342772546524</v>
      </c>
      <c r="M100" s="10">
        <f t="shared" si="67"/>
        <v>35.18273054345768</v>
      </c>
      <c r="N100" s="10">
        <f t="shared" si="67"/>
        <v>12.581983439775525</v>
      </c>
      <c r="O100" s="10">
        <f t="shared" si="67"/>
        <v>0.10156478628358956</v>
      </c>
      <c r="P100" s="16">
        <f t="shared" si="61"/>
        <v>100</v>
      </c>
    </row>
    <row r="101" spans="1:16" ht="16.05" customHeight="1" x14ac:dyDescent="0.2">
      <c r="A101" s="36"/>
      <c r="B101" s="36"/>
      <c r="C101" s="37" t="s">
        <v>24</v>
      </c>
      <c r="D101" s="9">
        <f>SUM(D99,D97)</f>
        <v>69.5</v>
      </c>
      <c r="E101" s="9">
        <f t="shared" ref="E101:O101" si="68">SUM(E99,E97)</f>
        <v>82.4</v>
      </c>
      <c r="F101" s="9">
        <f t="shared" si="68"/>
        <v>115.7</v>
      </c>
      <c r="G101" s="9">
        <f t="shared" si="68"/>
        <v>104.5</v>
      </c>
      <c r="H101" s="9">
        <f t="shared" si="68"/>
        <v>58</v>
      </c>
      <c r="I101" s="9">
        <f t="shared" si="68"/>
        <v>209.70000000000002</v>
      </c>
      <c r="J101" s="9">
        <f t="shared" si="68"/>
        <v>798.90000000000009</v>
      </c>
      <c r="K101" s="9">
        <f t="shared" si="68"/>
        <v>1320.5</v>
      </c>
      <c r="L101" s="9">
        <f t="shared" si="68"/>
        <v>2062.8000000000002</v>
      </c>
      <c r="M101" s="9">
        <f t="shared" si="68"/>
        <v>2457.8000000000002</v>
      </c>
      <c r="N101" s="9">
        <f t="shared" si="68"/>
        <v>1171.5</v>
      </c>
      <c r="O101" s="9">
        <f t="shared" si="68"/>
        <v>230.2</v>
      </c>
      <c r="P101" s="16">
        <f t="shared" si="61"/>
        <v>8681.5</v>
      </c>
    </row>
    <row r="102" spans="1:16" ht="16.05" customHeight="1" x14ac:dyDescent="0.2">
      <c r="A102" s="36"/>
      <c r="B102" s="40"/>
      <c r="C102" s="38" t="s">
        <v>22</v>
      </c>
      <c r="D102" s="10">
        <f t="shared" ref="D102:O102" si="69">IF(D101&lt;=0,"",D101/$P101%)</f>
        <v>0.80055289984449696</v>
      </c>
      <c r="E102" s="10">
        <f t="shared" si="69"/>
        <v>0.94914473305304392</v>
      </c>
      <c r="F102" s="10">
        <f t="shared" si="69"/>
        <v>1.3327190001727813</v>
      </c>
      <c r="G102" s="10">
        <f t="shared" si="69"/>
        <v>1.2037090364568335</v>
      </c>
      <c r="H102" s="10">
        <f t="shared" si="69"/>
        <v>0.66808731210044348</v>
      </c>
      <c r="I102" s="10">
        <f t="shared" si="69"/>
        <v>2.4154811956459139</v>
      </c>
      <c r="J102" s="10">
        <f t="shared" si="69"/>
        <v>9.2023267868455925</v>
      </c>
      <c r="K102" s="10">
        <f t="shared" si="69"/>
        <v>15.210505097045441</v>
      </c>
      <c r="L102" s="10">
        <f t="shared" si="69"/>
        <v>23.760870817255086</v>
      </c>
      <c r="M102" s="10">
        <f t="shared" si="69"/>
        <v>28.310775787594313</v>
      </c>
      <c r="N102" s="10">
        <f t="shared" si="69"/>
        <v>13.494211829752924</v>
      </c>
      <c r="O102" s="10">
        <f t="shared" si="69"/>
        <v>2.6516155042331393</v>
      </c>
      <c r="P102" s="16">
        <f t="shared" si="61"/>
        <v>100</v>
      </c>
    </row>
    <row r="103" spans="1:16" ht="16.05" customHeight="1" x14ac:dyDescent="0.2">
      <c r="A103" s="36"/>
      <c r="B103" s="36" t="s">
        <v>40</v>
      </c>
      <c r="C103" s="37" t="s">
        <v>21</v>
      </c>
      <c r="D103" s="8">
        <v>0</v>
      </c>
      <c r="E103" s="8">
        <v>0</v>
      </c>
      <c r="F103" s="8">
        <v>0</v>
      </c>
      <c r="G103" s="8">
        <v>0</v>
      </c>
      <c r="H103" s="8">
        <v>248.4</v>
      </c>
      <c r="I103" s="8">
        <v>367.6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16">
        <f t="shared" si="61"/>
        <v>616</v>
      </c>
    </row>
    <row r="104" spans="1:16" ht="16.05" customHeight="1" x14ac:dyDescent="0.2">
      <c r="A104" s="36"/>
      <c r="B104" s="36"/>
      <c r="C104" s="38" t="s">
        <v>22</v>
      </c>
      <c r="D104" s="10" t="str">
        <f t="shared" ref="D104:O104" si="70">IF(D103&lt;=0,"",D103/$P103%)</f>
        <v/>
      </c>
      <c r="E104" s="10" t="str">
        <f t="shared" si="70"/>
        <v/>
      </c>
      <c r="F104" s="10" t="str">
        <f t="shared" si="70"/>
        <v/>
      </c>
      <c r="G104" s="10" t="str">
        <f t="shared" si="70"/>
        <v/>
      </c>
      <c r="H104" s="10">
        <f t="shared" si="70"/>
        <v>40.324675324675326</v>
      </c>
      <c r="I104" s="10">
        <f t="shared" si="70"/>
        <v>59.675324675324674</v>
      </c>
      <c r="J104" s="10" t="str">
        <f t="shared" si="70"/>
        <v/>
      </c>
      <c r="K104" s="10" t="str">
        <f t="shared" si="70"/>
        <v/>
      </c>
      <c r="L104" s="10" t="str">
        <f t="shared" si="70"/>
        <v/>
      </c>
      <c r="M104" s="10" t="str">
        <f t="shared" si="70"/>
        <v/>
      </c>
      <c r="N104" s="10" t="str">
        <f t="shared" si="70"/>
        <v/>
      </c>
      <c r="O104" s="10" t="str">
        <f t="shared" si="70"/>
        <v/>
      </c>
      <c r="P104" s="16">
        <f t="shared" si="61"/>
        <v>100</v>
      </c>
    </row>
    <row r="105" spans="1:16" ht="16.05" customHeight="1" x14ac:dyDescent="0.2">
      <c r="A105" s="36"/>
      <c r="B105" s="36"/>
      <c r="C105" s="37" t="s">
        <v>23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16">
        <f t="shared" si="61"/>
        <v>0</v>
      </c>
    </row>
    <row r="106" spans="1:16" ht="16.05" customHeight="1" x14ac:dyDescent="0.2">
      <c r="A106" s="36"/>
      <c r="B106" s="36"/>
      <c r="C106" s="38" t="s">
        <v>22</v>
      </c>
      <c r="D106" s="10" t="str">
        <f t="shared" ref="D106:O106" si="71">IF(D105&lt;=0,"",D105/$P105%)</f>
        <v/>
      </c>
      <c r="E106" s="10" t="str">
        <f t="shared" si="71"/>
        <v/>
      </c>
      <c r="F106" s="10" t="str">
        <f t="shared" si="71"/>
        <v/>
      </c>
      <c r="G106" s="10" t="str">
        <f t="shared" si="71"/>
        <v/>
      </c>
      <c r="H106" s="10" t="str">
        <f t="shared" si="71"/>
        <v/>
      </c>
      <c r="I106" s="10" t="str">
        <f t="shared" si="71"/>
        <v/>
      </c>
      <c r="J106" s="10" t="str">
        <f t="shared" si="71"/>
        <v/>
      </c>
      <c r="K106" s="10" t="str">
        <f t="shared" si="71"/>
        <v/>
      </c>
      <c r="L106" s="10" t="str">
        <f t="shared" si="71"/>
        <v/>
      </c>
      <c r="M106" s="10" t="str">
        <f t="shared" si="71"/>
        <v/>
      </c>
      <c r="N106" s="10" t="str">
        <f t="shared" si="71"/>
        <v/>
      </c>
      <c r="O106" s="10" t="str">
        <f t="shared" si="71"/>
        <v/>
      </c>
      <c r="P106" s="16">
        <f t="shared" si="61"/>
        <v>0</v>
      </c>
    </row>
    <row r="107" spans="1:16" ht="16.05" customHeight="1" x14ac:dyDescent="0.2">
      <c r="A107" s="36"/>
      <c r="B107" s="36"/>
      <c r="C107" s="37" t="s">
        <v>24</v>
      </c>
      <c r="D107" s="9">
        <f>SUM(D105,D103)</f>
        <v>0</v>
      </c>
      <c r="E107" s="9">
        <f t="shared" ref="E107:O107" si="72">SUM(E105,E103)</f>
        <v>0</v>
      </c>
      <c r="F107" s="9">
        <f t="shared" si="72"/>
        <v>0</v>
      </c>
      <c r="G107" s="9">
        <f t="shared" si="72"/>
        <v>0</v>
      </c>
      <c r="H107" s="9">
        <f t="shared" si="72"/>
        <v>248.4</v>
      </c>
      <c r="I107" s="9">
        <f t="shared" si="72"/>
        <v>367.6</v>
      </c>
      <c r="J107" s="9">
        <f t="shared" si="72"/>
        <v>0</v>
      </c>
      <c r="K107" s="9">
        <f t="shared" si="72"/>
        <v>0</v>
      </c>
      <c r="L107" s="9">
        <f t="shared" si="72"/>
        <v>0</v>
      </c>
      <c r="M107" s="9">
        <f t="shared" si="72"/>
        <v>0</v>
      </c>
      <c r="N107" s="9">
        <f t="shared" si="72"/>
        <v>0</v>
      </c>
      <c r="O107" s="9">
        <f t="shared" si="72"/>
        <v>0</v>
      </c>
      <c r="P107" s="16">
        <f t="shared" si="61"/>
        <v>616</v>
      </c>
    </row>
    <row r="108" spans="1:16" ht="16.05" customHeight="1" x14ac:dyDescent="0.2">
      <c r="A108" s="36"/>
      <c r="B108" s="40"/>
      <c r="C108" s="38" t="s">
        <v>22</v>
      </c>
      <c r="D108" s="10" t="str">
        <f t="shared" ref="D108:O108" si="73">IF(D107&lt;=0,"",D107/$P107%)</f>
        <v/>
      </c>
      <c r="E108" s="10" t="str">
        <f t="shared" si="73"/>
        <v/>
      </c>
      <c r="F108" s="10" t="str">
        <f t="shared" si="73"/>
        <v/>
      </c>
      <c r="G108" s="10" t="str">
        <f t="shared" si="73"/>
        <v/>
      </c>
      <c r="H108" s="10">
        <f t="shared" si="73"/>
        <v>40.324675324675326</v>
      </c>
      <c r="I108" s="10">
        <f t="shared" si="73"/>
        <v>59.675324675324674</v>
      </c>
      <c r="J108" s="10" t="str">
        <f t="shared" si="73"/>
        <v/>
      </c>
      <c r="K108" s="10" t="str">
        <f t="shared" si="73"/>
        <v/>
      </c>
      <c r="L108" s="10" t="str">
        <f t="shared" si="73"/>
        <v/>
      </c>
      <c r="M108" s="10" t="str">
        <f t="shared" si="73"/>
        <v/>
      </c>
      <c r="N108" s="10" t="str">
        <f t="shared" si="73"/>
        <v/>
      </c>
      <c r="O108" s="10" t="str">
        <f t="shared" si="73"/>
        <v/>
      </c>
      <c r="P108" s="16">
        <f t="shared" si="61"/>
        <v>100</v>
      </c>
    </row>
    <row r="109" spans="1:16" ht="16.05" customHeight="1" x14ac:dyDescent="0.2">
      <c r="A109" s="36"/>
      <c r="B109" s="36" t="s">
        <v>41</v>
      </c>
      <c r="C109" s="37" t="s">
        <v>21</v>
      </c>
      <c r="D109" s="8">
        <v>0</v>
      </c>
      <c r="E109" s="8">
        <v>0</v>
      </c>
      <c r="F109" s="8">
        <v>7.2</v>
      </c>
      <c r="G109" s="8">
        <v>57.4</v>
      </c>
      <c r="H109" s="8">
        <v>145.80000000000001</v>
      </c>
      <c r="I109" s="8">
        <v>264.10000000000002</v>
      </c>
      <c r="J109" s="8">
        <v>242.6</v>
      </c>
      <c r="K109" s="8">
        <v>241.6</v>
      </c>
      <c r="L109" s="8">
        <v>352.40000000000003</v>
      </c>
      <c r="M109" s="8">
        <v>255.20000000000002</v>
      </c>
      <c r="N109" s="8">
        <v>184</v>
      </c>
      <c r="O109" s="8">
        <v>14.8</v>
      </c>
      <c r="P109" s="16">
        <f t="shared" si="61"/>
        <v>1765.1000000000001</v>
      </c>
    </row>
    <row r="110" spans="1:16" ht="16.05" customHeight="1" x14ac:dyDescent="0.2">
      <c r="A110" s="36"/>
      <c r="B110" s="36"/>
      <c r="C110" s="38" t="s">
        <v>22</v>
      </c>
      <c r="D110" s="10" t="str">
        <f t="shared" ref="D110:O110" si="74">IF(D109&lt;=0,"",D109/$P109%)</f>
        <v/>
      </c>
      <c r="E110" s="10" t="str">
        <f t="shared" si="74"/>
        <v/>
      </c>
      <c r="F110" s="10">
        <f t="shared" si="74"/>
        <v>0.40790890034558952</v>
      </c>
      <c r="G110" s="10">
        <f t="shared" si="74"/>
        <v>3.2519403999773382</v>
      </c>
      <c r="H110" s="10">
        <f t="shared" si="74"/>
        <v>8.260155231998187</v>
      </c>
      <c r="I110" s="10">
        <f t="shared" si="74"/>
        <v>14.962325080731972</v>
      </c>
      <c r="J110" s="10">
        <f t="shared" si="74"/>
        <v>13.74426378108889</v>
      </c>
      <c r="K110" s="10">
        <f t="shared" si="74"/>
        <v>13.687609767152003</v>
      </c>
      <c r="L110" s="10">
        <f t="shared" si="74"/>
        <v>19.964874511359131</v>
      </c>
      <c r="M110" s="10">
        <f t="shared" si="74"/>
        <v>14.458104356693672</v>
      </c>
      <c r="N110" s="10">
        <f t="shared" si="74"/>
        <v>10.424338564387288</v>
      </c>
      <c r="O110" s="10">
        <f t="shared" si="74"/>
        <v>0.83847940626593398</v>
      </c>
      <c r="P110" s="16">
        <f t="shared" si="61"/>
        <v>100</v>
      </c>
    </row>
    <row r="111" spans="1:16" ht="16.05" customHeight="1" x14ac:dyDescent="0.2">
      <c r="A111" s="36"/>
      <c r="B111" s="36"/>
      <c r="C111" s="37" t="s">
        <v>23</v>
      </c>
      <c r="D111" s="8">
        <v>0</v>
      </c>
      <c r="E111" s="8">
        <v>0</v>
      </c>
      <c r="F111" s="8">
        <v>0</v>
      </c>
      <c r="G111" s="8">
        <v>0.5</v>
      </c>
      <c r="H111" s="8">
        <v>20.399999999999999</v>
      </c>
      <c r="I111" s="8">
        <v>337.6</v>
      </c>
      <c r="J111" s="8">
        <v>662.5</v>
      </c>
      <c r="K111" s="8">
        <v>977.6</v>
      </c>
      <c r="L111" s="8">
        <v>718.2</v>
      </c>
      <c r="M111" s="8">
        <v>554.9</v>
      </c>
      <c r="N111" s="8">
        <v>132.69999999999999</v>
      </c>
      <c r="O111" s="8">
        <v>0</v>
      </c>
      <c r="P111" s="16">
        <f t="shared" si="61"/>
        <v>3404.4</v>
      </c>
    </row>
    <row r="112" spans="1:16" ht="16.05" customHeight="1" x14ac:dyDescent="0.2">
      <c r="A112" s="36"/>
      <c r="B112" s="36"/>
      <c r="C112" s="38" t="s">
        <v>22</v>
      </c>
      <c r="D112" s="10" t="str">
        <f t="shared" ref="D112:O112" si="75">IF(D111&lt;=0,"",D111/$P111%)</f>
        <v/>
      </c>
      <c r="E112" s="10" t="str">
        <f t="shared" si="75"/>
        <v/>
      </c>
      <c r="F112" s="10" t="str">
        <f t="shared" si="75"/>
        <v/>
      </c>
      <c r="G112" s="10">
        <f t="shared" si="75"/>
        <v>1.4686875807778168E-2</v>
      </c>
      <c r="H112" s="10">
        <f t="shared" si="75"/>
        <v>0.59922453295734923</v>
      </c>
      <c r="I112" s="10">
        <f t="shared" si="75"/>
        <v>9.91657854541182</v>
      </c>
      <c r="J112" s="10">
        <f t="shared" si="75"/>
        <v>19.460110445306071</v>
      </c>
      <c r="K112" s="10">
        <f t="shared" si="75"/>
        <v>28.715779579367876</v>
      </c>
      <c r="L112" s="10">
        <f t="shared" si="75"/>
        <v>21.096228410292561</v>
      </c>
      <c r="M112" s="10">
        <f t="shared" si="75"/>
        <v>16.299494771472212</v>
      </c>
      <c r="N112" s="10">
        <f t="shared" si="75"/>
        <v>3.8978968393843254</v>
      </c>
      <c r="O112" s="10" t="str">
        <f t="shared" si="75"/>
        <v/>
      </c>
      <c r="P112" s="16">
        <f t="shared" si="61"/>
        <v>99.999999999999986</v>
      </c>
    </row>
    <row r="113" spans="1:16" ht="16.05" customHeight="1" x14ac:dyDescent="0.2">
      <c r="A113" s="36"/>
      <c r="B113" s="36"/>
      <c r="C113" s="37" t="s">
        <v>24</v>
      </c>
      <c r="D113" s="9">
        <f>SUM(D111,D109)</f>
        <v>0</v>
      </c>
      <c r="E113" s="9">
        <f t="shared" ref="E113:O113" si="76">SUM(E111,E109)</f>
        <v>0</v>
      </c>
      <c r="F113" s="9">
        <f t="shared" si="76"/>
        <v>7.2</v>
      </c>
      <c r="G113" s="9">
        <f t="shared" si="76"/>
        <v>57.9</v>
      </c>
      <c r="H113" s="9">
        <f t="shared" si="76"/>
        <v>166.20000000000002</v>
      </c>
      <c r="I113" s="9">
        <f t="shared" si="76"/>
        <v>601.70000000000005</v>
      </c>
      <c r="J113" s="9">
        <f t="shared" si="76"/>
        <v>905.1</v>
      </c>
      <c r="K113" s="9">
        <f t="shared" si="76"/>
        <v>1219.2</v>
      </c>
      <c r="L113" s="9">
        <f t="shared" si="76"/>
        <v>1070.6000000000001</v>
      </c>
      <c r="M113" s="9">
        <f t="shared" si="76"/>
        <v>810.1</v>
      </c>
      <c r="N113" s="9">
        <f t="shared" si="76"/>
        <v>316.7</v>
      </c>
      <c r="O113" s="9">
        <f t="shared" si="76"/>
        <v>14.8</v>
      </c>
      <c r="P113" s="16">
        <f t="shared" si="61"/>
        <v>5169.5000000000009</v>
      </c>
    </row>
    <row r="114" spans="1:16" ht="16.05" customHeight="1" x14ac:dyDescent="0.2">
      <c r="A114" s="36"/>
      <c r="B114" s="40"/>
      <c r="C114" s="38" t="s">
        <v>22</v>
      </c>
      <c r="D114" s="10" t="str">
        <f t="shared" ref="D114:O114" si="77">IF(D113&lt;=0,"",D113/$P113%)</f>
        <v/>
      </c>
      <c r="E114" s="10" t="str">
        <f t="shared" si="77"/>
        <v/>
      </c>
      <c r="F114" s="10">
        <f t="shared" si="77"/>
        <v>0.13927846019924556</v>
      </c>
      <c r="G114" s="10">
        <f t="shared" si="77"/>
        <v>1.120030950768933</v>
      </c>
      <c r="H114" s="10">
        <f t="shared" si="77"/>
        <v>3.2150111229325851</v>
      </c>
      <c r="I114" s="10">
        <f t="shared" si="77"/>
        <v>11.639423541928618</v>
      </c>
      <c r="J114" s="10">
        <f t="shared" si="77"/>
        <v>17.50846310088016</v>
      </c>
      <c r="K114" s="10">
        <f t="shared" si="77"/>
        <v>23.584485927072247</v>
      </c>
      <c r="L114" s="10">
        <f t="shared" si="77"/>
        <v>20.709933262404487</v>
      </c>
      <c r="M114" s="10">
        <f t="shared" si="77"/>
        <v>15.670761195473448</v>
      </c>
      <c r="N114" s="10">
        <f t="shared" si="77"/>
        <v>6.1263178257084814</v>
      </c>
      <c r="O114" s="10">
        <f t="shared" si="77"/>
        <v>0.28629461263178252</v>
      </c>
      <c r="P114" s="16">
        <f t="shared" si="61"/>
        <v>99.999999999999986</v>
      </c>
    </row>
    <row r="115" spans="1:16" ht="16.05" customHeight="1" x14ac:dyDescent="0.2">
      <c r="A115" s="36"/>
      <c r="B115" s="36" t="s">
        <v>42</v>
      </c>
      <c r="C115" s="37" t="s">
        <v>21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5.1000000000000005</v>
      </c>
      <c r="J115" s="8">
        <v>26.099999999999998</v>
      </c>
      <c r="K115" s="8">
        <v>40.5</v>
      </c>
      <c r="L115" s="8">
        <v>25.8</v>
      </c>
      <c r="M115" s="8">
        <v>10.299999999999999</v>
      </c>
      <c r="N115" s="8">
        <v>4.5</v>
      </c>
      <c r="O115" s="8">
        <v>0.4</v>
      </c>
      <c r="P115" s="16">
        <f t="shared" si="61"/>
        <v>112.7</v>
      </c>
    </row>
    <row r="116" spans="1:16" ht="16.05" customHeight="1" x14ac:dyDescent="0.2">
      <c r="A116" s="36"/>
      <c r="B116" s="36"/>
      <c r="C116" s="38" t="s">
        <v>22</v>
      </c>
      <c r="D116" s="10" t="str">
        <f t="shared" ref="D116:O116" si="78">IF(D115&lt;=0,"",D115/$P115%)</f>
        <v/>
      </c>
      <c r="E116" s="10" t="str">
        <f t="shared" si="78"/>
        <v/>
      </c>
      <c r="F116" s="10" t="str">
        <f t="shared" si="78"/>
        <v/>
      </c>
      <c r="G116" s="10" t="str">
        <f t="shared" si="78"/>
        <v/>
      </c>
      <c r="H116" s="10" t="str">
        <f t="shared" si="78"/>
        <v/>
      </c>
      <c r="I116" s="10">
        <f t="shared" si="78"/>
        <v>4.525288376220054</v>
      </c>
      <c r="J116" s="10">
        <f t="shared" si="78"/>
        <v>23.158828748890858</v>
      </c>
      <c r="K116" s="10">
        <f t="shared" si="78"/>
        <v>35.936113575865129</v>
      </c>
      <c r="L116" s="10">
        <f t="shared" si="78"/>
        <v>22.892635314995562</v>
      </c>
      <c r="M116" s="10">
        <f t="shared" si="78"/>
        <v>9.1393078970718715</v>
      </c>
      <c r="N116" s="10">
        <f t="shared" si="78"/>
        <v>3.9929015084294588</v>
      </c>
      <c r="O116" s="10">
        <f t="shared" si="78"/>
        <v>0.35492457852706299</v>
      </c>
      <c r="P116" s="16">
        <f t="shared" si="61"/>
        <v>99.999999999999986</v>
      </c>
    </row>
    <row r="117" spans="1:16" ht="16.05" customHeight="1" x14ac:dyDescent="0.2">
      <c r="A117" s="36"/>
      <c r="B117" s="36"/>
      <c r="C117" s="37" t="s">
        <v>23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108.4</v>
      </c>
      <c r="K117" s="8">
        <v>209.6</v>
      </c>
      <c r="L117" s="8">
        <v>141.4</v>
      </c>
      <c r="M117" s="8">
        <v>44.9</v>
      </c>
      <c r="N117" s="8">
        <v>3.1</v>
      </c>
      <c r="O117" s="8">
        <v>0</v>
      </c>
      <c r="P117" s="16">
        <f t="shared" si="61"/>
        <v>507.4</v>
      </c>
    </row>
    <row r="118" spans="1:16" ht="16.05" customHeight="1" x14ac:dyDescent="0.2">
      <c r="A118" s="36"/>
      <c r="B118" s="36"/>
      <c r="C118" s="38" t="s">
        <v>22</v>
      </c>
      <c r="D118" s="10" t="str">
        <f t="shared" ref="D118:O118" si="79">IF(D117&lt;=0,"",D117/$P117%)</f>
        <v/>
      </c>
      <c r="E118" s="10" t="str">
        <f t="shared" si="79"/>
        <v/>
      </c>
      <c r="F118" s="10" t="str">
        <f t="shared" si="79"/>
        <v/>
      </c>
      <c r="G118" s="10" t="str">
        <f t="shared" si="79"/>
        <v/>
      </c>
      <c r="H118" s="10" t="str">
        <f t="shared" si="79"/>
        <v/>
      </c>
      <c r="I118" s="10" t="str">
        <f t="shared" si="79"/>
        <v/>
      </c>
      <c r="J118" s="10">
        <f t="shared" si="79"/>
        <v>21.363815530153726</v>
      </c>
      <c r="K118" s="10">
        <f t="shared" si="79"/>
        <v>41.308632242806468</v>
      </c>
      <c r="L118" s="10">
        <f t="shared" si="79"/>
        <v>27.867560110366576</v>
      </c>
      <c r="M118" s="10">
        <f t="shared" si="79"/>
        <v>8.8490342924714227</v>
      </c>
      <c r="N118" s="10">
        <f t="shared" si="79"/>
        <v>0.61095782420181322</v>
      </c>
      <c r="O118" s="10" t="str">
        <f t="shared" si="79"/>
        <v/>
      </c>
      <c r="P118" s="16">
        <f t="shared" si="61"/>
        <v>100.00000000000003</v>
      </c>
    </row>
    <row r="119" spans="1:16" ht="16.05" customHeight="1" x14ac:dyDescent="0.2">
      <c r="A119" s="36"/>
      <c r="B119" s="36"/>
      <c r="C119" s="37" t="s">
        <v>24</v>
      </c>
      <c r="D119" s="9">
        <f>SUM(D117,D115)</f>
        <v>0</v>
      </c>
      <c r="E119" s="9">
        <f t="shared" ref="E119:O119" si="80">SUM(E117,E115)</f>
        <v>0</v>
      </c>
      <c r="F119" s="9">
        <f t="shared" si="80"/>
        <v>0</v>
      </c>
      <c r="G119" s="9">
        <f t="shared" si="80"/>
        <v>0</v>
      </c>
      <c r="H119" s="9">
        <f t="shared" si="80"/>
        <v>0</v>
      </c>
      <c r="I119" s="9">
        <f t="shared" si="80"/>
        <v>5.1000000000000005</v>
      </c>
      <c r="J119" s="9">
        <f t="shared" si="80"/>
        <v>134.5</v>
      </c>
      <c r="K119" s="9">
        <f t="shared" si="80"/>
        <v>250.1</v>
      </c>
      <c r="L119" s="9">
        <f t="shared" si="80"/>
        <v>167.20000000000002</v>
      </c>
      <c r="M119" s="9">
        <f t="shared" si="80"/>
        <v>55.199999999999996</v>
      </c>
      <c r="N119" s="9">
        <f t="shared" si="80"/>
        <v>7.6</v>
      </c>
      <c r="O119" s="9">
        <f t="shared" si="80"/>
        <v>0.4</v>
      </c>
      <c r="P119" s="16">
        <f t="shared" si="61"/>
        <v>620.1</v>
      </c>
    </row>
    <row r="120" spans="1:16" ht="16.05" customHeight="1" x14ac:dyDescent="0.2">
      <c r="A120" s="36"/>
      <c r="B120" s="40"/>
      <c r="C120" s="38" t="s">
        <v>22</v>
      </c>
      <c r="D120" s="10" t="str">
        <f t="shared" ref="D120:O120" si="81">IF(D119&lt;=0,"",D119/$P119%)</f>
        <v/>
      </c>
      <c r="E120" s="10" t="str">
        <f t="shared" si="81"/>
        <v/>
      </c>
      <c r="F120" s="10" t="str">
        <f t="shared" si="81"/>
        <v/>
      </c>
      <c r="G120" s="10" t="str">
        <f t="shared" si="81"/>
        <v/>
      </c>
      <c r="H120" s="10" t="str">
        <f t="shared" si="81"/>
        <v/>
      </c>
      <c r="I120" s="10">
        <f t="shared" si="81"/>
        <v>0.82244799225931309</v>
      </c>
      <c r="J120" s="10">
        <f t="shared" si="81"/>
        <v>21.690049991936782</v>
      </c>
      <c r="K120" s="10">
        <f t="shared" si="81"/>
        <v>40.332204483147876</v>
      </c>
      <c r="L120" s="10">
        <f t="shared" si="81"/>
        <v>26.96339300112885</v>
      </c>
      <c r="M120" s="10">
        <f t="shared" si="81"/>
        <v>8.9017900338655043</v>
      </c>
      <c r="N120" s="10">
        <f t="shared" si="81"/>
        <v>1.225608772778584</v>
      </c>
      <c r="O120" s="10">
        <f t="shared" si="81"/>
        <v>6.4505724883083371E-2</v>
      </c>
      <c r="P120" s="16">
        <f t="shared" si="61"/>
        <v>100</v>
      </c>
    </row>
    <row r="121" spans="1:16" ht="16.05" customHeight="1" x14ac:dyDescent="0.2">
      <c r="A121" s="36"/>
      <c r="B121" s="36" t="s">
        <v>43</v>
      </c>
      <c r="C121" s="37" t="s">
        <v>21</v>
      </c>
      <c r="D121" s="8">
        <v>1.5</v>
      </c>
      <c r="E121" s="8">
        <v>2.5</v>
      </c>
      <c r="F121" s="8">
        <v>8.4</v>
      </c>
      <c r="G121" s="8">
        <v>66.2</v>
      </c>
      <c r="H121" s="8">
        <v>43.300000000000004</v>
      </c>
      <c r="I121" s="8">
        <v>21.3</v>
      </c>
      <c r="J121" s="8">
        <v>53.1</v>
      </c>
      <c r="K121" s="8">
        <v>49.6</v>
      </c>
      <c r="L121" s="8">
        <v>9.6999999999999993</v>
      </c>
      <c r="M121" s="8">
        <v>0</v>
      </c>
      <c r="N121" s="8">
        <v>0</v>
      </c>
      <c r="O121" s="8">
        <v>0</v>
      </c>
      <c r="P121" s="16">
        <f t="shared" si="61"/>
        <v>255.6</v>
      </c>
    </row>
    <row r="122" spans="1:16" ht="16.05" customHeight="1" x14ac:dyDescent="0.2">
      <c r="A122" s="36"/>
      <c r="B122" s="36"/>
      <c r="C122" s="38" t="s">
        <v>22</v>
      </c>
      <c r="D122" s="10">
        <f t="shared" ref="D122:O122" si="82">IF(D121&lt;=0,"",D121/$P121%)</f>
        <v>0.58685446009389675</v>
      </c>
      <c r="E122" s="10">
        <f t="shared" si="82"/>
        <v>0.97809076682316121</v>
      </c>
      <c r="F122" s="10">
        <f t="shared" si="82"/>
        <v>3.2863849765258215</v>
      </c>
      <c r="G122" s="10">
        <f t="shared" si="82"/>
        <v>25.89984350547731</v>
      </c>
      <c r="H122" s="10">
        <f t="shared" si="82"/>
        <v>16.940532081377153</v>
      </c>
      <c r="I122" s="10">
        <f t="shared" si="82"/>
        <v>8.3333333333333339</v>
      </c>
      <c r="J122" s="10">
        <f t="shared" si="82"/>
        <v>20.774647887323944</v>
      </c>
      <c r="K122" s="10">
        <f t="shared" si="82"/>
        <v>19.405320813771517</v>
      </c>
      <c r="L122" s="10">
        <f t="shared" si="82"/>
        <v>3.7949921752738649</v>
      </c>
      <c r="M122" s="10" t="str">
        <f t="shared" si="82"/>
        <v/>
      </c>
      <c r="N122" s="10" t="str">
        <f t="shared" si="82"/>
        <v/>
      </c>
      <c r="O122" s="10" t="str">
        <f t="shared" si="82"/>
        <v/>
      </c>
      <c r="P122" s="16">
        <f t="shared" si="61"/>
        <v>100.00000000000001</v>
      </c>
    </row>
    <row r="123" spans="1:16" ht="16.05" customHeight="1" x14ac:dyDescent="0.2">
      <c r="A123" s="36"/>
      <c r="B123" s="36"/>
      <c r="C123" s="37" t="s">
        <v>23</v>
      </c>
      <c r="D123" s="8">
        <v>0</v>
      </c>
      <c r="E123" s="8">
        <v>0</v>
      </c>
      <c r="F123" s="8">
        <v>0</v>
      </c>
      <c r="G123" s="8">
        <v>0.30000000000000004</v>
      </c>
      <c r="H123" s="8">
        <v>0.6</v>
      </c>
      <c r="I123" s="8">
        <v>0.8</v>
      </c>
      <c r="J123" s="8">
        <v>0.6</v>
      </c>
      <c r="K123" s="8">
        <v>0.6</v>
      </c>
      <c r="L123" s="8">
        <v>0.1</v>
      </c>
      <c r="M123" s="8">
        <v>0</v>
      </c>
      <c r="N123" s="8">
        <v>0</v>
      </c>
      <c r="O123" s="8">
        <v>0</v>
      </c>
      <c r="P123" s="16">
        <f t="shared" si="61"/>
        <v>3.0000000000000004</v>
      </c>
    </row>
    <row r="124" spans="1:16" ht="16.05" customHeight="1" x14ac:dyDescent="0.2">
      <c r="A124" s="36"/>
      <c r="B124" s="36"/>
      <c r="C124" s="38" t="s">
        <v>22</v>
      </c>
      <c r="D124" s="10" t="str">
        <f t="shared" ref="D124:O124" si="83">IF(D123&lt;=0,"",D123/$P123%)</f>
        <v/>
      </c>
      <c r="E124" s="10" t="str">
        <f t="shared" si="83"/>
        <v/>
      </c>
      <c r="F124" s="10" t="str">
        <f t="shared" si="83"/>
        <v/>
      </c>
      <c r="G124" s="10">
        <f t="shared" si="83"/>
        <v>10</v>
      </c>
      <c r="H124" s="10">
        <f t="shared" si="83"/>
        <v>19.999999999999996</v>
      </c>
      <c r="I124" s="10">
        <f t="shared" si="83"/>
        <v>26.666666666666664</v>
      </c>
      <c r="J124" s="10">
        <f t="shared" si="83"/>
        <v>19.999999999999996</v>
      </c>
      <c r="K124" s="10">
        <f t="shared" si="83"/>
        <v>19.999999999999996</v>
      </c>
      <c r="L124" s="10">
        <f t="shared" si="83"/>
        <v>3.333333333333333</v>
      </c>
      <c r="M124" s="10" t="str">
        <f t="shared" si="83"/>
        <v/>
      </c>
      <c r="N124" s="10" t="str">
        <f t="shared" si="83"/>
        <v/>
      </c>
      <c r="O124" s="10" t="str">
        <f t="shared" si="83"/>
        <v/>
      </c>
      <c r="P124" s="16">
        <f t="shared" si="61"/>
        <v>99.999999999999986</v>
      </c>
    </row>
    <row r="125" spans="1:16" ht="16.05" customHeight="1" x14ac:dyDescent="0.2">
      <c r="A125" s="36"/>
      <c r="B125" s="36"/>
      <c r="C125" s="37" t="s">
        <v>24</v>
      </c>
      <c r="D125" s="9">
        <f>SUM(D123,D121)</f>
        <v>1.5</v>
      </c>
      <c r="E125" s="9">
        <f t="shared" ref="E125:O125" si="84">SUM(E123,E121)</f>
        <v>2.5</v>
      </c>
      <c r="F125" s="9">
        <f t="shared" si="84"/>
        <v>8.4</v>
      </c>
      <c r="G125" s="9">
        <f t="shared" si="84"/>
        <v>66.5</v>
      </c>
      <c r="H125" s="9">
        <f t="shared" si="84"/>
        <v>43.900000000000006</v>
      </c>
      <c r="I125" s="9">
        <f t="shared" si="84"/>
        <v>22.1</v>
      </c>
      <c r="J125" s="9">
        <f t="shared" si="84"/>
        <v>53.7</v>
      </c>
      <c r="K125" s="9">
        <f t="shared" si="84"/>
        <v>50.2</v>
      </c>
      <c r="L125" s="9">
        <f t="shared" si="84"/>
        <v>9.7999999999999989</v>
      </c>
      <c r="M125" s="9">
        <f t="shared" si="84"/>
        <v>0</v>
      </c>
      <c r="N125" s="9">
        <f t="shared" si="84"/>
        <v>0</v>
      </c>
      <c r="O125" s="9">
        <f t="shared" si="84"/>
        <v>0</v>
      </c>
      <c r="P125" s="16">
        <f t="shared" si="61"/>
        <v>258.60000000000002</v>
      </c>
    </row>
    <row r="126" spans="1:16" ht="16.05" customHeight="1" x14ac:dyDescent="0.2">
      <c r="A126" s="36"/>
      <c r="B126" s="40"/>
      <c r="C126" s="38" t="s">
        <v>22</v>
      </c>
      <c r="D126" s="10">
        <f t="shared" ref="D126:O126" si="85">IF(D125&lt;=0,"",D125/$P125%)</f>
        <v>0.58004640371229688</v>
      </c>
      <c r="E126" s="10">
        <f t="shared" si="85"/>
        <v>0.9667440061871615</v>
      </c>
      <c r="F126" s="10">
        <f t="shared" si="85"/>
        <v>3.2482598607888629</v>
      </c>
      <c r="G126" s="10">
        <f t="shared" si="85"/>
        <v>25.715390564578495</v>
      </c>
      <c r="H126" s="10">
        <f t="shared" si="85"/>
        <v>16.976024748646559</v>
      </c>
      <c r="I126" s="10">
        <f t="shared" si="85"/>
        <v>8.5460170146945078</v>
      </c>
      <c r="J126" s="10">
        <f t="shared" si="85"/>
        <v>20.76566125290023</v>
      </c>
      <c r="K126" s="10">
        <f t="shared" si="85"/>
        <v>19.412219644238206</v>
      </c>
      <c r="L126" s="10">
        <f t="shared" si="85"/>
        <v>3.7896365042536728</v>
      </c>
      <c r="M126" s="10" t="str">
        <f t="shared" si="85"/>
        <v/>
      </c>
      <c r="N126" s="10" t="str">
        <f t="shared" si="85"/>
        <v/>
      </c>
      <c r="O126" s="10" t="str">
        <f t="shared" si="85"/>
        <v/>
      </c>
      <c r="P126" s="16">
        <f t="shared" si="61"/>
        <v>100</v>
      </c>
    </row>
    <row r="127" spans="1:16" ht="16.05" customHeight="1" x14ac:dyDescent="0.2">
      <c r="A127" s="36"/>
      <c r="B127" s="36" t="s">
        <v>44</v>
      </c>
      <c r="C127" s="37" t="s">
        <v>21</v>
      </c>
      <c r="D127" s="8">
        <v>5.3</v>
      </c>
      <c r="E127" s="8">
        <v>6.6</v>
      </c>
      <c r="F127" s="8">
        <v>74.400000000000006</v>
      </c>
      <c r="G127" s="8">
        <v>138.9</v>
      </c>
      <c r="H127" s="8">
        <v>98.5</v>
      </c>
      <c r="I127" s="8">
        <v>74.400000000000006</v>
      </c>
      <c r="J127" s="8">
        <v>58.300000000000004</v>
      </c>
      <c r="K127" s="8">
        <v>55.2</v>
      </c>
      <c r="L127" s="8">
        <v>51.1</v>
      </c>
      <c r="M127" s="8">
        <v>57.8</v>
      </c>
      <c r="N127" s="8">
        <v>127.3</v>
      </c>
      <c r="O127" s="8">
        <v>28.3</v>
      </c>
      <c r="P127" s="16">
        <f t="shared" si="61"/>
        <v>776.09999999999991</v>
      </c>
    </row>
    <row r="128" spans="1:16" ht="16.05" customHeight="1" x14ac:dyDescent="0.2">
      <c r="A128" s="36"/>
      <c r="B128" s="36"/>
      <c r="C128" s="38" t="s">
        <v>22</v>
      </c>
      <c r="D128" s="10">
        <f t="shared" ref="D128:O128" si="86">IF(D127&lt;=0,"",D127/$P127%)</f>
        <v>0.68290168792681361</v>
      </c>
      <c r="E128" s="10">
        <f t="shared" si="86"/>
        <v>0.85040587553150371</v>
      </c>
      <c r="F128" s="10">
        <f t="shared" si="86"/>
        <v>9.5863935059914969</v>
      </c>
      <c r="G128" s="10">
        <f t="shared" si="86"/>
        <v>17.89717819868574</v>
      </c>
      <c r="H128" s="10">
        <f t="shared" si="86"/>
        <v>12.69166344543229</v>
      </c>
      <c r="I128" s="10">
        <f t="shared" si="86"/>
        <v>9.5863935059914969</v>
      </c>
      <c r="J128" s="10">
        <f t="shared" si="86"/>
        <v>7.5119185671949502</v>
      </c>
      <c r="K128" s="10">
        <f t="shared" si="86"/>
        <v>7.1124855044453046</v>
      </c>
      <c r="L128" s="10">
        <f t="shared" si="86"/>
        <v>6.5842030666151281</v>
      </c>
      <c r="M128" s="10">
        <f t="shared" si="86"/>
        <v>7.4474938796546839</v>
      </c>
      <c r="N128" s="10">
        <f t="shared" si="86"/>
        <v>16.402525447751579</v>
      </c>
      <c r="O128" s="10">
        <f t="shared" si="86"/>
        <v>3.6464373147790239</v>
      </c>
      <c r="P128" s="16">
        <f t="shared" si="61"/>
        <v>100.00000000000001</v>
      </c>
    </row>
    <row r="129" spans="1:16" ht="16.05" customHeight="1" x14ac:dyDescent="0.2">
      <c r="A129" s="36"/>
      <c r="B129" s="36"/>
      <c r="C129" s="37" t="s">
        <v>23</v>
      </c>
      <c r="D129" s="8">
        <v>0</v>
      </c>
      <c r="E129" s="8">
        <v>0</v>
      </c>
      <c r="F129" s="8">
        <v>0</v>
      </c>
      <c r="G129" s="8">
        <v>1.8</v>
      </c>
      <c r="H129" s="8">
        <v>2.7</v>
      </c>
      <c r="I129" s="8">
        <v>22.3</v>
      </c>
      <c r="J129" s="8">
        <v>42.1</v>
      </c>
      <c r="K129" s="8">
        <v>16.2</v>
      </c>
      <c r="L129" s="8">
        <v>37.700000000000003</v>
      </c>
      <c r="M129" s="8">
        <v>28.3</v>
      </c>
      <c r="N129" s="8">
        <v>2.4</v>
      </c>
      <c r="O129" s="8">
        <v>0</v>
      </c>
      <c r="P129" s="16">
        <f t="shared" si="61"/>
        <v>153.50000000000003</v>
      </c>
    </row>
    <row r="130" spans="1:16" ht="16.05" customHeight="1" x14ac:dyDescent="0.2">
      <c r="A130" s="36"/>
      <c r="B130" s="36"/>
      <c r="C130" s="38" t="s">
        <v>22</v>
      </c>
      <c r="D130" s="10" t="str">
        <f t="shared" ref="D130:O130" si="87">IF(D129&lt;=0,"",D129/$P129%)</f>
        <v/>
      </c>
      <c r="E130" s="10" t="str">
        <f t="shared" si="87"/>
        <v/>
      </c>
      <c r="F130" s="10" t="str">
        <f t="shared" si="87"/>
        <v/>
      </c>
      <c r="G130" s="10">
        <f t="shared" si="87"/>
        <v>1.1726384364820845</v>
      </c>
      <c r="H130" s="10">
        <f t="shared" si="87"/>
        <v>1.7589576547231267</v>
      </c>
      <c r="I130" s="10">
        <f t="shared" si="87"/>
        <v>14.527687296416936</v>
      </c>
      <c r="J130" s="10">
        <f t="shared" si="87"/>
        <v>27.426710097719866</v>
      </c>
      <c r="K130" s="10">
        <f t="shared" si="87"/>
        <v>10.55374592833876</v>
      </c>
      <c r="L130" s="10">
        <f t="shared" si="87"/>
        <v>24.560260586319213</v>
      </c>
      <c r="M130" s="10">
        <f t="shared" si="87"/>
        <v>18.436482084690549</v>
      </c>
      <c r="N130" s="10">
        <f t="shared" si="87"/>
        <v>1.5635179153094458</v>
      </c>
      <c r="O130" s="10" t="str">
        <f t="shared" si="87"/>
        <v/>
      </c>
      <c r="P130" s="16">
        <f t="shared" si="61"/>
        <v>99.999999999999986</v>
      </c>
    </row>
    <row r="131" spans="1:16" ht="16.05" customHeight="1" x14ac:dyDescent="0.2">
      <c r="A131" s="36"/>
      <c r="B131" s="36"/>
      <c r="C131" s="37" t="s">
        <v>24</v>
      </c>
      <c r="D131" s="9">
        <f>SUM(D129,D127)</f>
        <v>5.3</v>
      </c>
      <c r="E131" s="9">
        <f t="shared" ref="E131:O131" si="88">SUM(E129,E127)</f>
        <v>6.6</v>
      </c>
      <c r="F131" s="9">
        <f t="shared" si="88"/>
        <v>74.400000000000006</v>
      </c>
      <c r="G131" s="9">
        <f t="shared" si="88"/>
        <v>140.70000000000002</v>
      </c>
      <c r="H131" s="9">
        <f t="shared" si="88"/>
        <v>101.2</v>
      </c>
      <c r="I131" s="9">
        <f t="shared" si="88"/>
        <v>96.7</v>
      </c>
      <c r="J131" s="9">
        <f t="shared" si="88"/>
        <v>100.4</v>
      </c>
      <c r="K131" s="9">
        <f t="shared" si="88"/>
        <v>71.400000000000006</v>
      </c>
      <c r="L131" s="9">
        <f t="shared" si="88"/>
        <v>88.800000000000011</v>
      </c>
      <c r="M131" s="9">
        <f t="shared" si="88"/>
        <v>86.1</v>
      </c>
      <c r="N131" s="9">
        <f t="shared" si="88"/>
        <v>129.69999999999999</v>
      </c>
      <c r="O131" s="9">
        <f t="shared" si="88"/>
        <v>28.3</v>
      </c>
      <c r="P131" s="16">
        <f t="shared" si="61"/>
        <v>929.59999999999991</v>
      </c>
    </row>
    <row r="132" spans="1:16" ht="16.05" customHeight="1" x14ac:dyDescent="0.2">
      <c r="A132" s="36"/>
      <c r="B132" s="40"/>
      <c r="C132" s="38" t="s">
        <v>22</v>
      </c>
      <c r="D132" s="10">
        <f t="shared" ref="D132:O132" si="89">IF(D131&lt;=0,"",D131/$P131%)</f>
        <v>0.57013769363166955</v>
      </c>
      <c r="E132" s="10">
        <f t="shared" si="89"/>
        <v>0.70998278829604133</v>
      </c>
      <c r="F132" s="10">
        <f t="shared" si="89"/>
        <v>8.0034423407917394</v>
      </c>
      <c r="G132" s="10">
        <f t="shared" si="89"/>
        <v>15.135542168674702</v>
      </c>
      <c r="H132" s="10">
        <f t="shared" si="89"/>
        <v>10.886402753872634</v>
      </c>
      <c r="I132" s="10">
        <f t="shared" si="89"/>
        <v>10.402323580034425</v>
      </c>
      <c r="J132" s="10">
        <f t="shared" si="89"/>
        <v>10.800344234079175</v>
      </c>
      <c r="K132" s="10">
        <f t="shared" si="89"/>
        <v>7.6807228915662664</v>
      </c>
      <c r="L132" s="10">
        <f t="shared" si="89"/>
        <v>9.5524956970740114</v>
      </c>
      <c r="M132" s="10">
        <f t="shared" si="89"/>
        <v>9.2620481927710845</v>
      </c>
      <c r="N132" s="10">
        <f t="shared" si="89"/>
        <v>13.952237521514629</v>
      </c>
      <c r="O132" s="10">
        <f t="shared" si="89"/>
        <v>3.044320137693632</v>
      </c>
      <c r="P132" s="16">
        <f t="shared" si="61"/>
        <v>100.00000000000001</v>
      </c>
    </row>
    <row r="133" spans="1:16" ht="16.05" customHeight="1" x14ac:dyDescent="0.2">
      <c r="A133" s="36"/>
      <c r="B133" s="36" t="s">
        <v>45</v>
      </c>
      <c r="C133" s="37" t="s">
        <v>21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1.5</v>
      </c>
      <c r="P133" s="16">
        <f t="shared" si="61"/>
        <v>1.5</v>
      </c>
    </row>
    <row r="134" spans="1:16" ht="16.05" customHeight="1" x14ac:dyDescent="0.2">
      <c r="A134" s="36"/>
      <c r="B134" s="36"/>
      <c r="C134" s="38" t="s">
        <v>22</v>
      </c>
      <c r="D134" s="10" t="str">
        <f t="shared" ref="D134:O134" si="90">IF(D133&lt;=0,"",D133/$P133%)</f>
        <v/>
      </c>
      <c r="E134" s="10" t="str">
        <f t="shared" si="90"/>
        <v/>
      </c>
      <c r="F134" s="10" t="str">
        <f t="shared" si="90"/>
        <v/>
      </c>
      <c r="G134" s="10" t="str">
        <f t="shared" si="90"/>
        <v/>
      </c>
      <c r="H134" s="10" t="str">
        <f t="shared" si="90"/>
        <v/>
      </c>
      <c r="I134" s="10" t="str">
        <f t="shared" si="90"/>
        <v/>
      </c>
      <c r="J134" s="10" t="str">
        <f t="shared" si="90"/>
        <v/>
      </c>
      <c r="K134" s="10" t="str">
        <f t="shared" si="90"/>
        <v/>
      </c>
      <c r="L134" s="10" t="str">
        <f t="shared" si="90"/>
        <v/>
      </c>
      <c r="M134" s="10" t="str">
        <f t="shared" si="90"/>
        <v/>
      </c>
      <c r="N134" s="10" t="str">
        <f t="shared" si="90"/>
        <v/>
      </c>
      <c r="O134" s="10">
        <f t="shared" si="90"/>
        <v>100</v>
      </c>
      <c r="P134" s="16">
        <f t="shared" si="61"/>
        <v>100</v>
      </c>
    </row>
    <row r="135" spans="1:16" ht="16.05" customHeight="1" x14ac:dyDescent="0.2">
      <c r="A135" s="36"/>
      <c r="B135" s="36"/>
      <c r="C135" s="37" t="s">
        <v>23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5</v>
      </c>
      <c r="P135" s="16">
        <f t="shared" si="61"/>
        <v>5</v>
      </c>
    </row>
    <row r="136" spans="1:16" ht="16.05" customHeight="1" x14ac:dyDescent="0.2">
      <c r="A136" s="36"/>
      <c r="B136" s="36"/>
      <c r="C136" s="38" t="s">
        <v>22</v>
      </c>
      <c r="D136" s="10" t="str">
        <f t="shared" ref="D136:O136" si="91">IF(D135&lt;=0,"",D135/$P135%)</f>
        <v/>
      </c>
      <c r="E136" s="10" t="str">
        <f t="shared" si="91"/>
        <v/>
      </c>
      <c r="F136" s="10" t="str">
        <f t="shared" si="91"/>
        <v/>
      </c>
      <c r="G136" s="10" t="str">
        <f t="shared" si="91"/>
        <v/>
      </c>
      <c r="H136" s="10" t="str">
        <f t="shared" si="91"/>
        <v/>
      </c>
      <c r="I136" s="10" t="str">
        <f t="shared" si="91"/>
        <v/>
      </c>
      <c r="J136" s="10" t="str">
        <f t="shared" si="91"/>
        <v/>
      </c>
      <c r="K136" s="10" t="str">
        <f t="shared" si="91"/>
        <v/>
      </c>
      <c r="L136" s="10" t="str">
        <f t="shared" si="91"/>
        <v/>
      </c>
      <c r="M136" s="10" t="str">
        <f t="shared" si="91"/>
        <v/>
      </c>
      <c r="N136" s="10" t="str">
        <f t="shared" si="91"/>
        <v/>
      </c>
      <c r="O136" s="10">
        <f t="shared" si="91"/>
        <v>100</v>
      </c>
      <c r="P136" s="16">
        <f t="shared" si="61"/>
        <v>100</v>
      </c>
    </row>
    <row r="137" spans="1:16" ht="16.05" customHeight="1" x14ac:dyDescent="0.2">
      <c r="A137" s="36"/>
      <c r="B137" s="36"/>
      <c r="C137" s="37" t="s">
        <v>24</v>
      </c>
      <c r="D137" s="9">
        <f>SUM(D135,D133)</f>
        <v>0</v>
      </c>
      <c r="E137" s="9">
        <f t="shared" ref="E137:O137" si="92">SUM(E135,E133)</f>
        <v>0</v>
      </c>
      <c r="F137" s="9">
        <f t="shared" si="92"/>
        <v>0</v>
      </c>
      <c r="G137" s="9">
        <f t="shared" si="92"/>
        <v>0</v>
      </c>
      <c r="H137" s="9">
        <f t="shared" si="92"/>
        <v>0</v>
      </c>
      <c r="I137" s="9">
        <f t="shared" si="92"/>
        <v>0</v>
      </c>
      <c r="J137" s="9">
        <f t="shared" si="92"/>
        <v>0</v>
      </c>
      <c r="K137" s="9">
        <f t="shared" si="92"/>
        <v>0</v>
      </c>
      <c r="L137" s="9">
        <f t="shared" si="92"/>
        <v>0</v>
      </c>
      <c r="M137" s="9">
        <f t="shared" si="92"/>
        <v>0</v>
      </c>
      <c r="N137" s="9">
        <f t="shared" si="92"/>
        <v>0</v>
      </c>
      <c r="O137" s="9">
        <f t="shared" si="92"/>
        <v>6.5</v>
      </c>
      <c r="P137" s="16">
        <f t="shared" si="61"/>
        <v>6.5</v>
      </c>
    </row>
    <row r="138" spans="1:16" ht="16.05" customHeight="1" x14ac:dyDescent="0.2">
      <c r="A138" s="36"/>
      <c r="B138" s="40"/>
      <c r="C138" s="38" t="s">
        <v>22</v>
      </c>
      <c r="D138" s="10" t="str">
        <f t="shared" ref="D138:O138" si="93">IF(D137&lt;=0,"",D137/$P137%)</f>
        <v/>
      </c>
      <c r="E138" s="10" t="str">
        <f t="shared" si="93"/>
        <v/>
      </c>
      <c r="F138" s="10" t="str">
        <f t="shared" si="93"/>
        <v/>
      </c>
      <c r="G138" s="10" t="str">
        <f t="shared" si="93"/>
        <v/>
      </c>
      <c r="H138" s="10" t="str">
        <f t="shared" si="93"/>
        <v/>
      </c>
      <c r="I138" s="10" t="str">
        <f t="shared" si="93"/>
        <v/>
      </c>
      <c r="J138" s="10" t="str">
        <f t="shared" si="93"/>
        <v/>
      </c>
      <c r="K138" s="10" t="str">
        <f t="shared" si="93"/>
        <v/>
      </c>
      <c r="L138" s="10" t="str">
        <f t="shared" si="93"/>
        <v/>
      </c>
      <c r="M138" s="10" t="str">
        <f t="shared" si="93"/>
        <v/>
      </c>
      <c r="N138" s="10" t="str">
        <f t="shared" si="93"/>
        <v/>
      </c>
      <c r="O138" s="10">
        <f t="shared" si="93"/>
        <v>100</v>
      </c>
      <c r="P138" s="16">
        <f t="shared" si="61"/>
        <v>100</v>
      </c>
    </row>
    <row r="139" spans="1:16" ht="16.05" customHeight="1" x14ac:dyDescent="0.2">
      <c r="A139" s="36"/>
      <c r="B139" s="36" t="s">
        <v>46</v>
      </c>
      <c r="C139" s="37" t="s">
        <v>21</v>
      </c>
      <c r="D139" s="8">
        <v>0.6</v>
      </c>
      <c r="E139" s="8">
        <v>0.6</v>
      </c>
      <c r="F139" s="8">
        <v>0</v>
      </c>
      <c r="G139" s="8">
        <v>27.9</v>
      </c>
      <c r="H139" s="8">
        <v>77.2</v>
      </c>
      <c r="I139" s="8">
        <v>0.2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15.5</v>
      </c>
      <c r="P139" s="16">
        <f t="shared" si="61"/>
        <v>122</v>
      </c>
    </row>
    <row r="140" spans="1:16" ht="16.05" customHeight="1" x14ac:dyDescent="0.2">
      <c r="A140" s="36"/>
      <c r="B140" s="36"/>
      <c r="C140" s="38" t="s">
        <v>22</v>
      </c>
      <c r="D140" s="10">
        <f t="shared" ref="D140:O140" si="94">IF(D139&lt;=0,"",D139/$P139%)</f>
        <v>0.49180327868852458</v>
      </c>
      <c r="E140" s="10">
        <f t="shared" si="94"/>
        <v>0.49180327868852458</v>
      </c>
      <c r="F140" s="10" t="str">
        <f t="shared" si="94"/>
        <v/>
      </c>
      <c r="G140" s="10">
        <f t="shared" si="94"/>
        <v>22.868852459016392</v>
      </c>
      <c r="H140" s="10">
        <f t="shared" si="94"/>
        <v>63.278688524590166</v>
      </c>
      <c r="I140" s="10">
        <f t="shared" si="94"/>
        <v>0.16393442622950821</v>
      </c>
      <c r="J140" s="10" t="str">
        <f t="shared" si="94"/>
        <v/>
      </c>
      <c r="K140" s="10" t="str">
        <f t="shared" si="94"/>
        <v/>
      </c>
      <c r="L140" s="10" t="str">
        <f t="shared" si="94"/>
        <v/>
      </c>
      <c r="M140" s="10" t="str">
        <f t="shared" si="94"/>
        <v/>
      </c>
      <c r="N140" s="10" t="str">
        <f t="shared" si="94"/>
        <v/>
      </c>
      <c r="O140" s="10">
        <f t="shared" si="94"/>
        <v>12.704918032786885</v>
      </c>
      <c r="P140" s="16">
        <f t="shared" si="61"/>
        <v>100</v>
      </c>
    </row>
    <row r="141" spans="1:16" ht="16.05" customHeight="1" x14ac:dyDescent="0.2">
      <c r="A141" s="36"/>
      <c r="B141" s="36"/>
      <c r="C141" s="37" t="s">
        <v>23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16">
        <f t="shared" si="61"/>
        <v>0</v>
      </c>
    </row>
    <row r="142" spans="1:16" ht="16.05" customHeight="1" x14ac:dyDescent="0.2">
      <c r="A142" s="36"/>
      <c r="B142" s="36"/>
      <c r="C142" s="38" t="s">
        <v>22</v>
      </c>
      <c r="D142" s="10" t="str">
        <f t="shared" ref="D142:O142" si="95">IF(D141&lt;=0,"",D141/$P141%)</f>
        <v/>
      </c>
      <c r="E142" s="10" t="str">
        <f t="shared" si="95"/>
        <v/>
      </c>
      <c r="F142" s="10" t="str">
        <f t="shared" si="95"/>
        <v/>
      </c>
      <c r="G142" s="10" t="str">
        <f t="shared" si="95"/>
        <v/>
      </c>
      <c r="H142" s="10" t="str">
        <f t="shared" si="95"/>
        <v/>
      </c>
      <c r="I142" s="10" t="str">
        <f t="shared" si="95"/>
        <v/>
      </c>
      <c r="J142" s="10" t="str">
        <f t="shared" si="95"/>
        <v/>
      </c>
      <c r="K142" s="10" t="str">
        <f t="shared" si="95"/>
        <v/>
      </c>
      <c r="L142" s="10" t="str">
        <f t="shared" si="95"/>
        <v/>
      </c>
      <c r="M142" s="10" t="str">
        <f t="shared" si="95"/>
        <v/>
      </c>
      <c r="N142" s="10" t="str">
        <f t="shared" si="95"/>
        <v/>
      </c>
      <c r="O142" s="10" t="str">
        <f t="shared" si="95"/>
        <v/>
      </c>
      <c r="P142" s="16">
        <f t="shared" si="61"/>
        <v>0</v>
      </c>
    </row>
    <row r="143" spans="1:16" ht="16.05" customHeight="1" x14ac:dyDescent="0.2">
      <c r="A143" s="36"/>
      <c r="B143" s="36"/>
      <c r="C143" s="37" t="s">
        <v>24</v>
      </c>
      <c r="D143" s="9">
        <f>SUM(D141,D139)</f>
        <v>0.6</v>
      </c>
      <c r="E143" s="9">
        <f t="shared" ref="E143:O143" si="96">SUM(E141,E139)</f>
        <v>0.6</v>
      </c>
      <c r="F143" s="9">
        <f t="shared" si="96"/>
        <v>0</v>
      </c>
      <c r="G143" s="9">
        <f t="shared" si="96"/>
        <v>27.9</v>
      </c>
      <c r="H143" s="9">
        <f t="shared" si="96"/>
        <v>77.2</v>
      </c>
      <c r="I143" s="9">
        <f t="shared" si="96"/>
        <v>0.2</v>
      </c>
      <c r="J143" s="9">
        <f t="shared" si="96"/>
        <v>0</v>
      </c>
      <c r="K143" s="9">
        <f t="shared" si="96"/>
        <v>0</v>
      </c>
      <c r="L143" s="9">
        <f t="shared" si="96"/>
        <v>0</v>
      </c>
      <c r="M143" s="9">
        <f t="shared" si="96"/>
        <v>0</v>
      </c>
      <c r="N143" s="9">
        <f t="shared" si="96"/>
        <v>0</v>
      </c>
      <c r="O143" s="9">
        <f t="shared" si="96"/>
        <v>15.5</v>
      </c>
      <c r="P143" s="16">
        <f t="shared" si="61"/>
        <v>122</v>
      </c>
    </row>
    <row r="144" spans="1:16" ht="16.05" customHeight="1" x14ac:dyDescent="0.2">
      <c r="A144" s="36"/>
      <c r="B144" s="40"/>
      <c r="C144" s="38" t="s">
        <v>22</v>
      </c>
      <c r="D144" s="10">
        <f t="shared" ref="D144:O144" si="97">IF(D143&lt;=0,"",D143/$P143%)</f>
        <v>0.49180327868852458</v>
      </c>
      <c r="E144" s="10">
        <f t="shared" si="97"/>
        <v>0.49180327868852458</v>
      </c>
      <c r="F144" s="10" t="str">
        <f t="shared" si="97"/>
        <v/>
      </c>
      <c r="G144" s="10">
        <f t="shared" si="97"/>
        <v>22.868852459016392</v>
      </c>
      <c r="H144" s="10">
        <f t="shared" si="97"/>
        <v>63.278688524590166</v>
      </c>
      <c r="I144" s="10">
        <f t="shared" si="97"/>
        <v>0.16393442622950821</v>
      </c>
      <c r="J144" s="10" t="str">
        <f t="shared" si="97"/>
        <v/>
      </c>
      <c r="K144" s="10" t="str">
        <f t="shared" si="97"/>
        <v/>
      </c>
      <c r="L144" s="10" t="str">
        <f t="shared" si="97"/>
        <v/>
      </c>
      <c r="M144" s="10" t="str">
        <f t="shared" si="97"/>
        <v/>
      </c>
      <c r="N144" s="10" t="str">
        <f t="shared" si="97"/>
        <v/>
      </c>
      <c r="O144" s="10">
        <f t="shared" si="97"/>
        <v>12.704918032786885</v>
      </c>
      <c r="P144" s="16">
        <f t="shared" si="61"/>
        <v>100</v>
      </c>
    </row>
    <row r="145" spans="1:16" ht="16.05" customHeight="1" x14ac:dyDescent="0.2">
      <c r="A145" s="36"/>
      <c r="B145" s="36" t="s">
        <v>47</v>
      </c>
      <c r="C145" s="37" t="s">
        <v>21</v>
      </c>
      <c r="D145" s="8">
        <v>0.6</v>
      </c>
      <c r="E145" s="8">
        <v>16.899999999999999</v>
      </c>
      <c r="F145" s="8">
        <v>44.3</v>
      </c>
      <c r="G145" s="8">
        <v>66</v>
      </c>
      <c r="H145" s="8">
        <v>88</v>
      </c>
      <c r="I145" s="8">
        <v>79.400000000000006</v>
      </c>
      <c r="J145" s="8">
        <v>35.9</v>
      </c>
      <c r="K145" s="8">
        <v>13.3</v>
      </c>
      <c r="L145" s="8">
        <v>37.5</v>
      </c>
      <c r="M145" s="8">
        <v>115.4</v>
      </c>
      <c r="N145" s="8">
        <v>43.2</v>
      </c>
      <c r="O145" s="8">
        <v>0.4</v>
      </c>
      <c r="P145" s="16">
        <f t="shared" si="61"/>
        <v>540.90000000000009</v>
      </c>
    </row>
    <row r="146" spans="1:16" ht="16.05" customHeight="1" x14ac:dyDescent="0.2">
      <c r="A146" s="36"/>
      <c r="B146" s="36"/>
      <c r="C146" s="38" t="s">
        <v>22</v>
      </c>
      <c r="D146" s="10">
        <f t="shared" ref="D146:O146" si="98">IF(D145&lt;=0,"",D145/$P145%)</f>
        <v>0.11092623405435384</v>
      </c>
      <c r="E146" s="10">
        <f t="shared" si="98"/>
        <v>3.1244222591976327</v>
      </c>
      <c r="F146" s="10">
        <f t="shared" si="98"/>
        <v>8.1900536143464588</v>
      </c>
      <c r="G146" s="10">
        <f t="shared" si="98"/>
        <v>12.201885745978922</v>
      </c>
      <c r="H146" s="10">
        <f t="shared" si="98"/>
        <v>16.269180994638564</v>
      </c>
      <c r="I146" s="10">
        <f t="shared" si="98"/>
        <v>14.679238306526159</v>
      </c>
      <c r="J146" s="10">
        <f t="shared" si="98"/>
        <v>6.6370863375855045</v>
      </c>
      <c r="K146" s="10">
        <f t="shared" si="98"/>
        <v>2.4588648548715102</v>
      </c>
      <c r="L146" s="10">
        <f t="shared" si="98"/>
        <v>6.9328896283971151</v>
      </c>
      <c r="M146" s="10">
        <f t="shared" si="98"/>
        <v>21.334812349787391</v>
      </c>
      <c r="N146" s="10">
        <f t="shared" si="98"/>
        <v>7.9866888519134767</v>
      </c>
      <c r="O146" s="10">
        <f t="shared" si="98"/>
        <v>7.3950822702902569E-2</v>
      </c>
      <c r="P146" s="16">
        <f t="shared" si="61"/>
        <v>99.999999999999972</v>
      </c>
    </row>
    <row r="147" spans="1:16" ht="16.05" customHeight="1" x14ac:dyDescent="0.2">
      <c r="A147" s="36"/>
      <c r="B147" s="36"/>
      <c r="C147" s="37" t="s">
        <v>23</v>
      </c>
      <c r="D147" s="8">
        <v>0</v>
      </c>
      <c r="E147" s="8">
        <v>0</v>
      </c>
      <c r="F147" s="8">
        <v>0</v>
      </c>
      <c r="G147" s="8">
        <v>0.6</v>
      </c>
      <c r="H147" s="8">
        <v>0.9</v>
      </c>
      <c r="I147" s="8">
        <v>1</v>
      </c>
      <c r="J147" s="8">
        <v>43</v>
      </c>
      <c r="K147" s="8">
        <v>67.5</v>
      </c>
      <c r="L147" s="8">
        <v>319.5</v>
      </c>
      <c r="M147" s="8">
        <v>133.19999999999999</v>
      </c>
      <c r="N147" s="8">
        <v>23.4</v>
      </c>
      <c r="O147" s="8">
        <v>0</v>
      </c>
      <c r="P147" s="16">
        <f t="shared" si="61"/>
        <v>589.1</v>
      </c>
    </row>
    <row r="148" spans="1:16" ht="16.05" customHeight="1" x14ac:dyDescent="0.2">
      <c r="A148" s="36"/>
      <c r="B148" s="36"/>
      <c r="C148" s="38" t="s">
        <v>22</v>
      </c>
      <c r="D148" s="10" t="str">
        <f t="shared" ref="D148:O148" si="99">IF(D147&lt;=0,"",D147/$P147%)</f>
        <v/>
      </c>
      <c r="E148" s="10" t="str">
        <f t="shared" si="99"/>
        <v/>
      </c>
      <c r="F148" s="10" t="str">
        <f t="shared" si="99"/>
        <v/>
      </c>
      <c r="G148" s="10">
        <f t="shared" si="99"/>
        <v>0.10185028008827024</v>
      </c>
      <c r="H148" s="10">
        <f t="shared" si="99"/>
        <v>0.15277542013240536</v>
      </c>
      <c r="I148" s="10">
        <f t="shared" si="99"/>
        <v>0.16975046681378375</v>
      </c>
      <c r="J148" s="10">
        <f t="shared" si="99"/>
        <v>7.2992700729927007</v>
      </c>
      <c r="K148" s="10">
        <f t="shared" si="99"/>
        <v>11.458156509930403</v>
      </c>
      <c r="L148" s="10">
        <f t="shared" si="99"/>
        <v>54.235274147003906</v>
      </c>
      <c r="M148" s="10">
        <f t="shared" si="99"/>
        <v>22.610762179595991</v>
      </c>
      <c r="N148" s="10">
        <f t="shared" si="99"/>
        <v>3.972160923442539</v>
      </c>
      <c r="O148" s="10" t="str">
        <f t="shared" si="99"/>
        <v/>
      </c>
      <c r="P148" s="16">
        <f t="shared" si="61"/>
        <v>100.00000000000001</v>
      </c>
    </row>
    <row r="149" spans="1:16" ht="16.05" customHeight="1" x14ac:dyDescent="0.2">
      <c r="A149" s="36"/>
      <c r="B149" s="36"/>
      <c r="C149" s="37" t="s">
        <v>24</v>
      </c>
      <c r="D149" s="9">
        <f>SUM(D147,D145)</f>
        <v>0.6</v>
      </c>
      <c r="E149" s="9">
        <f t="shared" ref="E149:O149" si="100">SUM(E147,E145)</f>
        <v>16.899999999999999</v>
      </c>
      <c r="F149" s="9">
        <f t="shared" si="100"/>
        <v>44.3</v>
      </c>
      <c r="G149" s="9">
        <f t="shared" si="100"/>
        <v>66.599999999999994</v>
      </c>
      <c r="H149" s="9">
        <f t="shared" si="100"/>
        <v>88.9</v>
      </c>
      <c r="I149" s="9">
        <f t="shared" si="100"/>
        <v>80.400000000000006</v>
      </c>
      <c r="J149" s="9">
        <f t="shared" si="100"/>
        <v>78.900000000000006</v>
      </c>
      <c r="K149" s="9">
        <f t="shared" si="100"/>
        <v>80.8</v>
      </c>
      <c r="L149" s="9">
        <f t="shared" si="100"/>
        <v>357</v>
      </c>
      <c r="M149" s="9">
        <f t="shared" si="100"/>
        <v>248.6</v>
      </c>
      <c r="N149" s="9">
        <f t="shared" si="100"/>
        <v>66.599999999999994</v>
      </c>
      <c r="O149" s="9">
        <f t="shared" si="100"/>
        <v>0.4</v>
      </c>
      <c r="P149" s="16">
        <f t="shared" si="61"/>
        <v>1130</v>
      </c>
    </row>
    <row r="150" spans="1:16" ht="16.05" customHeight="1" x14ac:dyDescent="0.2">
      <c r="A150" s="36"/>
      <c r="B150" s="40"/>
      <c r="C150" s="38" t="s">
        <v>22</v>
      </c>
      <c r="D150" s="10">
        <f t="shared" ref="D150:O150" si="101">IF(D149&lt;=0,"",D149/$P149%)</f>
        <v>5.3097345132743355E-2</v>
      </c>
      <c r="E150" s="10">
        <f t="shared" si="101"/>
        <v>1.4955752212389379</v>
      </c>
      <c r="F150" s="10">
        <f t="shared" si="101"/>
        <v>3.9203539823008846</v>
      </c>
      <c r="G150" s="10">
        <f t="shared" si="101"/>
        <v>5.8938053097345122</v>
      </c>
      <c r="H150" s="10">
        <f t="shared" si="101"/>
        <v>7.8672566371681416</v>
      </c>
      <c r="I150" s="10">
        <f t="shared" si="101"/>
        <v>7.115044247787611</v>
      </c>
      <c r="J150" s="10">
        <f t="shared" si="101"/>
        <v>6.9823008849557526</v>
      </c>
      <c r="K150" s="10">
        <f t="shared" si="101"/>
        <v>7.1504424778761058</v>
      </c>
      <c r="L150" s="10">
        <f t="shared" si="101"/>
        <v>31.592920353982297</v>
      </c>
      <c r="M150" s="10">
        <f t="shared" si="101"/>
        <v>21.999999999999996</v>
      </c>
      <c r="N150" s="10">
        <f t="shared" si="101"/>
        <v>5.8938053097345122</v>
      </c>
      <c r="O150" s="10">
        <f t="shared" si="101"/>
        <v>3.5398230088495575E-2</v>
      </c>
      <c r="P150" s="16">
        <f t="shared" si="61"/>
        <v>100</v>
      </c>
    </row>
    <row r="151" spans="1:16" ht="16.05" customHeight="1" x14ac:dyDescent="0.2">
      <c r="A151" s="36"/>
      <c r="B151" s="36" t="s">
        <v>48</v>
      </c>
      <c r="C151" s="37" t="s">
        <v>21</v>
      </c>
      <c r="D151" s="8">
        <v>0</v>
      </c>
      <c r="E151" s="8">
        <v>0</v>
      </c>
      <c r="F151" s="8">
        <v>0</v>
      </c>
      <c r="G151" s="8">
        <v>0.2</v>
      </c>
      <c r="H151" s="8">
        <v>0</v>
      </c>
      <c r="I151" s="8">
        <v>30.3</v>
      </c>
      <c r="J151" s="8">
        <v>106.5</v>
      </c>
      <c r="K151" s="8">
        <v>31.6</v>
      </c>
      <c r="L151" s="8">
        <v>56.6</v>
      </c>
      <c r="M151" s="8">
        <v>32.9</v>
      </c>
      <c r="N151" s="8">
        <v>0.6</v>
      </c>
      <c r="O151" s="8">
        <v>0</v>
      </c>
      <c r="P151" s="16">
        <f t="shared" si="61"/>
        <v>258.7</v>
      </c>
    </row>
    <row r="152" spans="1:16" ht="16.05" customHeight="1" x14ac:dyDescent="0.2">
      <c r="A152" s="36"/>
      <c r="B152" s="36"/>
      <c r="C152" s="38" t="s">
        <v>22</v>
      </c>
      <c r="D152" s="10" t="str">
        <f t="shared" ref="D152:O152" si="102">IF(D151&lt;=0,"",D151/$P151%)</f>
        <v/>
      </c>
      <c r="E152" s="10" t="str">
        <f t="shared" si="102"/>
        <v/>
      </c>
      <c r="F152" s="10" t="str">
        <f t="shared" si="102"/>
        <v/>
      </c>
      <c r="G152" s="10">
        <f t="shared" si="102"/>
        <v>7.7309625048318523E-2</v>
      </c>
      <c r="H152" s="10" t="str">
        <f t="shared" si="102"/>
        <v/>
      </c>
      <c r="I152" s="10">
        <f t="shared" si="102"/>
        <v>11.712408194820256</v>
      </c>
      <c r="J152" s="10">
        <f t="shared" si="102"/>
        <v>41.167375338229611</v>
      </c>
      <c r="K152" s="10">
        <f t="shared" si="102"/>
        <v>12.214920757634328</v>
      </c>
      <c r="L152" s="10">
        <f t="shared" si="102"/>
        <v>21.878623888674142</v>
      </c>
      <c r="M152" s="10">
        <f t="shared" si="102"/>
        <v>12.717433320448396</v>
      </c>
      <c r="N152" s="10">
        <f t="shared" si="102"/>
        <v>0.23192887514495555</v>
      </c>
      <c r="O152" s="10" t="str">
        <f t="shared" si="102"/>
        <v/>
      </c>
      <c r="P152" s="16">
        <f t="shared" si="61"/>
        <v>100.00000000000001</v>
      </c>
    </row>
    <row r="153" spans="1:16" ht="16.05" customHeight="1" x14ac:dyDescent="0.2">
      <c r="A153" s="36"/>
      <c r="B153" s="36"/>
      <c r="C153" s="37" t="s">
        <v>23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70.400000000000006</v>
      </c>
      <c r="J153" s="8">
        <v>465.3</v>
      </c>
      <c r="K153" s="8">
        <v>249.1</v>
      </c>
      <c r="L153" s="8">
        <v>336.70000000000005</v>
      </c>
      <c r="M153" s="8">
        <v>133.6</v>
      </c>
      <c r="N153" s="8">
        <v>47.9</v>
      </c>
      <c r="O153" s="8">
        <v>0</v>
      </c>
      <c r="P153" s="16">
        <f t="shared" si="61"/>
        <v>1303</v>
      </c>
    </row>
    <row r="154" spans="1:16" ht="16.05" customHeight="1" x14ac:dyDescent="0.2">
      <c r="A154" s="36"/>
      <c r="B154" s="36"/>
      <c r="C154" s="38" t="s">
        <v>22</v>
      </c>
      <c r="D154" s="10" t="str">
        <f t="shared" ref="D154:O154" si="103">IF(D153&lt;=0,"",D153/$P153%)</f>
        <v/>
      </c>
      <c r="E154" s="10" t="str">
        <f t="shared" si="103"/>
        <v/>
      </c>
      <c r="F154" s="10" t="str">
        <f t="shared" si="103"/>
        <v/>
      </c>
      <c r="G154" s="10" t="str">
        <f t="shared" si="103"/>
        <v/>
      </c>
      <c r="H154" s="10" t="str">
        <f t="shared" si="103"/>
        <v/>
      </c>
      <c r="I154" s="10">
        <f t="shared" si="103"/>
        <v>5.4029163468917885</v>
      </c>
      <c r="J154" s="10">
        <f t="shared" si="103"/>
        <v>35.709900230237913</v>
      </c>
      <c r="K154" s="10">
        <f t="shared" si="103"/>
        <v>19.117421335379895</v>
      </c>
      <c r="L154" s="10">
        <f t="shared" si="103"/>
        <v>25.840368380660021</v>
      </c>
      <c r="M154" s="10">
        <f t="shared" si="103"/>
        <v>10.253261703760552</v>
      </c>
      <c r="N154" s="10">
        <f t="shared" si="103"/>
        <v>3.676132003069839</v>
      </c>
      <c r="O154" s="10" t="str">
        <f t="shared" si="103"/>
        <v/>
      </c>
      <c r="P154" s="16">
        <f t="shared" ref="P154:P217" si="104">SUM(D154:O154)</f>
        <v>100.00000000000001</v>
      </c>
    </row>
    <row r="155" spans="1:16" ht="16.05" customHeight="1" x14ac:dyDescent="0.2">
      <c r="A155" s="36"/>
      <c r="B155" s="36"/>
      <c r="C155" s="37" t="s">
        <v>24</v>
      </c>
      <c r="D155" s="9">
        <f>SUM(D153,D151)</f>
        <v>0</v>
      </c>
      <c r="E155" s="9">
        <f t="shared" ref="E155:O155" si="105">SUM(E153,E151)</f>
        <v>0</v>
      </c>
      <c r="F155" s="9">
        <f t="shared" si="105"/>
        <v>0</v>
      </c>
      <c r="G155" s="9">
        <f t="shared" si="105"/>
        <v>0.2</v>
      </c>
      <c r="H155" s="9">
        <f t="shared" si="105"/>
        <v>0</v>
      </c>
      <c r="I155" s="9">
        <f t="shared" si="105"/>
        <v>100.7</v>
      </c>
      <c r="J155" s="9">
        <f t="shared" si="105"/>
        <v>571.79999999999995</v>
      </c>
      <c r="K155" s="9">
        <f t="shared" si="105"/>
        <v>280.7</v>
      </c>
      <c r="L155" s="9">
        <f t="shared" si="105"/>
        <v>393.30000000000007</v>
      </c>
      <c r="M155" s="9">
        <f t="shared" si="105"/>
        <v>166.5</v>
      </c>
      <c r="N155" s="9">
        <f t="shared" si="105"/>
        <v>48.5</v>
      </c>
      <c r="O155" s="9">
        <f t="shared" si="105"/>
        <v>0</v>
      </c>
      <c r="P155" s="16">
        <f t="shared" si="104"/>
        <v>1561.6999999999998</v>
      </c>
    </row>
    <row r="156" spans="1:16" ht="16.05" customHeight="1" x14ac:dyDescent="0.2">
      <c r="A156" s="36"/>
      <c r="B156" s="40"/>
      <c r="C156" s="38" t="s">
        <v>22</v>
      </c>
      <c r="D156" s="10" t="str">
        <f t="shared" ref="D156:O156" si="106">IF(D155&lt;=0,"",D155/$P155%)</f>
        <v/>
      </c>
      <c r="E156" s="10" t="str">
        <f t="shared" si="106"/>
        <v/>
      </c>
      <c r="F156" s="10" t="str">
        <f t="shared" si="106"/>
        <v/>
      </c>
      <c r="G156" s="10">
        <f t="shared" si="106"/>
        <v>1.280655695716207E-2</v>
      </c>
      <c r="H156" s="10" t="str">
        <f t="shared" si="106"/>
        <v/>
      </c>
      <c r="I156" s="10">
        <f t="shared" si="106"/>
        <v>6.4481014279311024</v>
      </c>
      <c r="J156" s="10">
        <f t="shared" si="106"/>
        <v>36.613946340526354</v>
      </c>
      <c r="K156" s="10">
        <f t="shared" si="106"/>
        <v>17.974002689376963</v>
      </c>
      <c r="L156" s="10">
        <f t="shared" si="106"/>
        <v>25.184094256259215</v>
      </c>
      <c r="M156" s="10">
        <f t="shared" si="106"/>
        <v>10.661458666837422</v>
      </c>
      <c r="N156" s="10">
        <f t="shared" si="106"/>
        <v>3.1055900621118018</v>
      </c>
      <c r="O156" s="10" t="str">
        <f t="shared" si="106"/>
        <v/>
      </c>
      <c r="P156" s="16">
        <f t="shared" si="104"/>
        <v>100.00000000000001</v>
      </c>
    </row>
    <row r="157" spans="1:16" ht="16.05" customHeight="1" x14ac:dyDescent="0.2">
      <c r="A157" s="36"/>
      <c r="B157" s="36" t="s">
        <v>49</v>
      </c>
      <c r="C157" s="37" t="s">
        <v>21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0.2</v>
      </c>
      <c r="J157" s="8">
        <v>1.1000000000000001</v>
      </c>
      <c r="K157" s="8">
        <v>1.1000000000000001</v>
      </c>
      <c r="L157" s="8">
        <v>1.7</v>
      </c>
      <c r="M157" s="8">
        <v>1.5</v>
      </c>
      <c r="N157" s="8">
        <v>0.5</v>
      </c>
      <c r="O157" s="8">
        <v>0</v>
      </c>
      <c r="P157" s="16">
        <f t="shared" si="104"/>
        <v>6.1000000000000005</v>
      </c>
    </row>
    <row r="158" spans="1:16" ht="16.05" customHeight="1" x14ac:dyDescent="0.2">
      <c r="A158" s="36"/>
      <c r="B158" s="36"/>
      <c r="C158" s="38" t="s">
        <v>22</v>
      </c>
      <c r="D158" s="10" t="str">
        <f t="shared" ref="D158:O158" si="107">IF(D157&lt;=0,"",D157/$P157%)</f>
        <v/>
      </c>
      <c r="E158" s="10" t="str">
        <f t="shared" si="107"/>
        <v/>
      </c>
      <c r="F158" s="10" t="str">
        <f t="shared" si="107"/>
        <v/>
      </c>
      <c r="G158" s="10" t="str">
        <f t="shared" si="107"/>
        <v/>
      </c>
      <c r="H158" s="10" t="str">
        <f t="shared" si="107"/>
        <v/>
      </c>
      <c r="I158" s="10">
        <f t="shared" si="107"/>
        <v>3.278688524590164</v>
      </c>
      <c r="J158" s="10">
        <f t="shared" si="107"/>
        <v>18.032786885245901</v>
      </c>
      <c r="K158" s="10">
        <f t="shared" si="107"/>
        <v>18.032786885245901</v>
      </c>
      <c r="L158" s="10">
        <f t="shared" si="107"/>
        <v>27.868852459016392</v>
      </c>
      <c r="M158" s="10">
        <f t="shared" si="107"/>
        <v>24.590163934426226</v>
      </c>
      <c r="N158" s="10">
        <f t="shared" si="107"/>
        <v>8.1967213114754092</v>
      </c>
      <c r="O158" s="10" t="str">
        <f t="shared" si="107"/>
        <v/>
      </c>
      <c r="P158" s="16">
        <f t="shared" si="104"/>
        <v>100</v>
      </c>
    </row>
    <row r="159" spans="1:16" ht="16.05" customHeight="1" x14ac:dyDescent="0.2">
      <c r="A159" s="36"/>
      <c r="B159" s="36"/>
      <c r="C159" s="37" t="s">
        <v>23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16">
        <f t="shared" si="104"/>
        <v>0</v>
      </c>
    </row>
    <row r="160" spans="1:16" ht="16.05" customHeight="1" x14ac:dyDescent="0.2">
      <c r="A160" s="36"/>
      <c r="B160" s="36"/>
      <c r="C160" s="38" t="s">
        <v>22</v>
      </c>
      <c r="D160" s="10" t="str">
        <f t="shared" ref="D160:O160" si="108">IF(D159&lt;=0,"",D159/$P159%)</f>
        <v/>
      </c>
      <c r="E160" s="10" t="str">
        <f t="shared" si="108"/>
        <v/>
      </c>
      <c r="F160" s="10" t="str">
        <f t="shared" si="108"/>
        <v/>
      </c>
      <c r="G160" s="10" t="str">
        <f t="shared" si="108"/>
        <v/>
      </c>
      <c r="H160" s="10" t="str">
        <f t="shared" si="108"/>
        <v/>
      </c>
      <c r="I160" s="10" t="str">
        <f t="shared" si="108"/>
        <v/>
      </c>
      <c r="J160" s="10" t="str">
        <f t="shared" si="108"/>
        <v/>
      </c>
      <c r="K160" s="10" t="str">
        <f t="shared" si="108"/>
        <v/>
      </c>
      <c r="L160" s="10" t="str">
        <f t="shared" si="108"/>
        <v/>
      </c>
      <c r="M160" s="10" t="str">
        <f t="shared" si="108"/>
        <v/>
      </c>
      <c r="N160" s="10" t="str">
        <f t="shared" si="108"/>
        <v/>
      </c>
      <c r="O160" s="10" t="str">
        <f t="shared" si="108"/>
        <v/>
      </c>
      <c r="P160" s="16">
        <f t="shared" si="104"/>
        <v>0</v>
      </c>
    </row>
    <row r="161" spans="1:16" ht="16.05" customHeight="1" x14ac:dyDescent="0.2">
      <c r="A161" s="36"/>
      <c r="B161" s="36"/>
      <c r="C161" s="37" t="s">
        <v>24</v>
      </c>
      <c r="D161" s="9">
        <f>SUM(D159,D157)</f>
        <v>0</v>
      </c>
      <c r="E161" s="9">
        <f t="shared" ref="E161:O161" si="109">SUM(E159,E157)</f>
        <v>0</v>
      </c>
      <c r="F161" s="9">
        <f t="shared" si="109"/>
        <v>0</v>
      </c>
      <c r="G161" s="9">
        <f t="shared" si="109"/>
        <v>0</v>
      </c>
      <c r="H161" s="9">
        <f t="shared" si="109"/>
        <v>0</v>
      </c>
      <c r="I161" s="9">
        <f t="shared" si="109"/>
        <v>0.2</v>
      </c>
      <c r="J161" s="9">
        <f t="shared" si="109"/>
        <v>1.1000000000000001</v>
      </c>
      <c r="K161" s="9">
        <f t="shared" si="109"/>
        <v>1.1000000000000001</v>
      </c>
      <c r="L161" s="9">
        <f t="shared" si="109"/>
        <v>1.7</v>
      </c>
      <c r="M161" s="9">
        <f t="shared" si="109"/>
        <v>1.5</v>
      </c>
      <c r="N161" s="9">
        <f t="shared" si="109"/>
        <v>0.5</v>
      </c>
      <c r="O161" s="9">
        <f t="shared" si="109"/>
        <v>0</v>
      </c>
      <c r="P161" s="16">
        <f t="shared" si="104"/>
        <v>6.1000000000000005</v>
      </c>
    </row>
    <row r="162" spans="1:16" ht="16.05" customHeight="1" x14ac:dyDescent="0.2">
      <c r="A162" s="36"/>
      <c r="B162" s="40"/>
      <c r="C162" s="38" t="s">
        <v>22</v>
      </c>
      <c r="D162" s="10" t="str">
        <f t="shared" ref="D162:O162" si="110">IF(D161&lt;=0,"",D161/$P161%)</f>
        <v/>
      </c>
      <c r="E162" s="10" t="str">
        <f t="shared" si="110"/>
        <v/>
      </c>
      <c r="F162" s="10" t="str">
        <f t="shared" si="110"/>
        <v/>
      </c>
      <c r="G162" s="10" t="str">
        <f t="shared" si="110"/>
        <v/>
      </c>
      <c r="H162" s="10" t="str">
        <f t="shared" si="110"/>
        <v/>
      </c>
      <c r="I162" s="10">
        <f t="shared" si="110"/>
        <v>3.278688524590164</v>
      </c>
      <c r="J162" s="10">
        <f t="shared" si="110"/>
        <v>18.032786885245901</v>
      </c>
      <c r="K162" s="10">
        <f t="shared" si="110"/>
        <v>18.032786885245901</v>
      </c>
      <c r="L162" s="10">
        <f t="shared" si="110"/>
        <v>27.868852459016392</v>
      </c>
      <c r="M162" s="10">
        <f t="shared" si="110"/>
        <v>24.590163934426226</v>
      </c>
      <c r="N162" s="10">
        <f t="shared" si="110"/>
        <v>8.1967213114754092</v>
      </c>
      <c r="O162" s="10" t="str">
        <f t="shared" si="110"/>
        <v/>
      </c>
      <c r="P162" s="16">
        <f t="shared" si="104"/>
        <v>100</v>
      </c>
    </row>
    <row r="163" spans="1:16" ht="16.05" customHeight="1" x14ac:dyDescent="0.2">
      <c r="A163" s="36"/>
      <c r="B163" s="36" t="s">
        <v>50</v>
      </c>
      <c r="C163" s="37" t="s">
        <v>21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13.7</v>
      </c>
      <c r="J163" s="8">
        <v>7.4</v>
      </c>
      <c r="K163" s="8">
        <v>18.5</v>
      </c>
      <c r="L163" s="8">
        <v>28.8</v>
      </c>
      <c r="M163" s="8">
        <v>0</v>
      </c>
      <c r="N163" s="8">
        <v>0</v>
      </c>
      <c r="O163" s="8">
        <v>0</v>
      </c>
      <c r="P163" s="16">
        <f t="shared" si="104"/>
        <v>68.400000000000006</v>
      </c>
    </row>
    <row r="164" spans="1:16" ht="16.05" customHeight="1" x14ac:dyDescent="0.2">
      <c r="A164" s="36"/>
      <c r="B164" s="36"/>
      <c r="C164" s="38" t="s">
        <v>22</v>
      </c>
      <c r="D164" s="10" t="str">
        <f t="shared" ref="D164:O164" si="111">IF(D163&lt;=0,"",D163/$P163%)</f>
        <v/>
      </c>
      <c r="E164" s="10" t="str">
        <f t="shared" si="111"/>
        <v/>
      </c>
      <c r="F164" s="10" t="str">
        <f t="shared" si="111"/>
        <v/>
      </c>
      <c r="G164" s="10" t="str">
        <f t="shared" si="111"/>
        <v/>
      </c>
      <c r="H164" s="10" t="str">
        <f t="shared" si="111"/>
        <v/>
      </c>
      <c r="I164" s="10">
        <f t="shared" si="111"/>
        <v>20.029239766081869</v>
      </c>
      <c r="J164" s="10">
        <f t="shared" si="111"/>
        <v>10.818713450292398</v>
      </c>
      <c r="K164" s="10">
        <f t="shared" si="111"/>
        <v>27.046783625730992</v>
      </c>
      <c r="L164" s="10">
        <f t="shared" si="111"/>
        <v>42.105263157894733</v>
      </c>
      <c r="M164" s="10" t="str">
        <f t="shared" si="111"/>
        <v/>
      </c>
      <c r="N164" s="10" t="str">
        <f t="shared" si="111"/>
        <v/>
      </c>
      <c r="O164" s="10" t="str">
        <f t="shared" si="111"/>
        <v/>
      </c>
      <c r="P164" s="16">
        <f t="shared" si="104"/>
        <v>100</v>
      </c>
    </row>
    <row r="165" spans="1:16" ht="16.05" customHeight="1" x14ac:dyDescent="0.2">
      <c r="A165" s="36"/>
      <c r="B165" s="36"/>
      <c r="C165" s="37" t="s">
        <v>23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2</v>
      </c>
      <c r="J165" s="8">
        <v>0.5</v>
      </c>
      <c r="K165" s="8">
        <v>11.1</v>
      </c>
      <c r="L165" s="8">
        <v>0</v>
      </c>
      <c r="M165" s="8">
        <v>0</v>
      </c>
      <c r="N165" s="8">
        <v>0</v>
      </c>
      <c r="O165" s="8">
        <v>0</v>
      </c>
      <c r="P165" s="16">
        <f t="shared" si="104"/>
        <v>13.6</v>
      </c>
    </row>
    <row r="166" spans="1:16" ht="16.05" customHeight="1" x14ac:dyDescent="0.2">
      <c r="A166" s="36"/>
      <c r="B166" s="36"/>
      <c r="C166" s="38" t="s">
        <v>22</v>
      </c>
      <c r="D166" s="10" t="str">
        <f t="shared" ref="D166:O166" si="112">IF(D165&lt;=0,"",D165/$P165%)</f>
        <v/>
      </c>
      <c r="E166" s="10" t="str">
        <f t="shared" si="112"/>
        <v/>
      </c>
      <c r="F166" s="10" t="str">
        <f t="shared" si="112"/>
        <v/>
      </c>
      <c r="G166" s="10" t="str">
        <f t="shared" si="112"/>
        <v/>
      </c>
      <c r="H166" s="10" t="str">
        <f t="shared" si="112"/>
        <v/>
      </c>
      <c r="I166" s="10">
        <f t="shared" si="112"/>
        <v>14.705882352941176</v>
      </c>
      <c r="J166" s="10">
        <f t="shared" si="112"/>
        <v>3.6764705882352939</v>
      </c>
      <c r="K166" s="10">
        <f t="shared" si="112"/>
        <v>81.617647058823522</v>
      </c>
      <c r="L166" s="10" t="str">
        <f t="shared" si="112"/>
        <v/>
      </c>
      <c r="M166" s="10" t="str">
        <f t="shared" si="112"/>
        <v/>
      </c>
      <c r="N166" s="10" t="str">
        <f t="shared" si="112"/>
        <v/>
      </c>
      <c r="O166" s="10" t="str">
        <f t="shared" si="112"/>
        <v/>
      </c>
      <c r="P166" s="16">
        <f t="shared" si="104"/>
        <v>100</v>
      </c>
    </row>
    <row r="167" spans="1:16" ht="16.05" customHeight="1" x14ac:dyDescent="0.2">
      <c r="A167" s="36"/>
      <c r="B167" s="36"/>
      <c r="C167" s="37" t="s">
        <v>24</v>
      </c>
      <c r="D167" s="9">
        <f>SUM(D165,D163)</f>
        <v>0</v>
      </c>
      <c r="E167" s="9">
        <f t="shared" ref="E167:O167" si="113">SUM(E165,E163)</f>
        <v>0</v>
      </c>
      <c r="F167" s="9">
        <f t="shared" si="113"/>
        <v>0</v>
      </c>
      <c r="G167" s="9">
        <f t="shared" si="113"/>
        <v>0</v>
      </c>
      <c r="H167" s="9">
        <f t="shared" si="113"/>
        <v>0</v>
      </c>
      <c r="I167" s="9">
        <f t="shared" si="113"/>
        <v>15.7</v>
      </c>
      <c r="J167" s="9">
        <f t="shared" si="113"/>
        <v>7.9</v>
      </c>
      <c r="K167" s="9">
        <f t="shared" si="113"/>
        <v>29.6</v>
      </c>
      <c r="L167" s="9">
        <f t="shared" si="113"/>
        <v>28.8</v>
      </c>
      <c r="M167" s="9">
        <f t="shared" si="113"/>
        <v>0</v>
      </c>
      <c r="N167" s="9">
        <f t="shared" si="113"/>
        <v>0</v>
      </c>
      <c r="O167" s="9">
        <f t="shared" si="113"/>
        <v>0</v>
      </c>
      <c r="P167" s="16">
        <f t="shared" si="104"/>
        <v>82</v>
      </c>
    </row>
    <row r="168" spans="1:16" ht="16.05" customHeight="1" x14ac:dyDescent="0.2">
      <c r="A168" s="36"/>
      <c r="B168" s="40"/>
      <c r="C168" s="38" t="s">
        <v>22</v>
      </c>
      <c r="D168" s="10" t="str">
        <f t="shared" ref="D168:O168" si="114">IF(D167&lt;=0,"",D167/$P167%)</f>
        <v/>
      </c>
      <c r="E168" s="10" t="str">
        <f t="shared" si="114"/>
        <v/>
      </c>
      <c r="F168" s="10" t="str">
        <f t="shared" si="114"/>
        <v/>
      </c>
      <c r="G168" s="10" t="str">
        <f t="shared" si="114"/>
        <v/>
      </c>
      <c r="H168" s="10" t="str">
        <f t="shared" si="114"/>
        <v/>
      </c>
      <c r="I168" s="10">
        <f t="shared" si="114"/>
        <v>19.146341463414636</v>
      </c>
      <c r="J168" s="10">
        <f t="shared" si="114"/>
        <v>9.6341463414634152</v>
      </c>
      <c r="K168" s="10">
        <f t="shared" si="114"/>
        <v>36.09756097560976</v>
      </c>
      <c r="L168" s="10">
        <f t="shared" si="114"/>
        <v>35.121951219512198</v>
      </c>
      <c r="M168" s="10" t="str">
        <f t="shared" si="114"/>
        <v/>
      </c>
      <c r="N168" s="10" t="str">
        <f t="shared" si="114"/>
        <v/>
      </c>
      <c r="O168" s="10" t="str">
        <f t="shared" si="114"/>
        <v/>
      </c>
      <c r="P168" s="16">
        <f t="shared" si="104"/>
        <v>100</v>
      </c>
    </row>
    <row r="169" spans="1:16" ht="16.05" customHeight="1" x14ac:dyDescent="0.2">
      <c r="A169" s="36"/>
      <c r="B169" s="36" t="s">
        <v>51</v>
      </c>
      <c r="C169" s="37" t="s">
        <v>21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16">
        <f t="shared" si="104"/>
        <v>0</v>
      </c>
    </row>
    <row r="170" spans="1:16" ht="16.05" customHeight="1" x14ac:dyDescent="0.2">
      <c r="A170" s="36"/>
      <c r="B170" s="36"/>
      <c r="C170" s="38" t="s">
        <v>22</v>
      </c>
      <c r="D170" s="10" t="str">
        <f t="shared" ref="D170:O170" si="115">IF(D169&lt;=0,"",D169/$P169%)</f>
        <v/>
      </c>
      <c r="E170" s="10" t="str">
        <f t="shared" si="115"/>
        <v/>
      </c>
      <c r="F170" s="10" t="str">
        <f t="shared" si="115"/>
        <v/>
      </c>
      <c r="G170" s="10" t="str">
        <f t="shared" si="115"/>
        <v/>
      </c>
      <c r="H170" s="10" t="str">
        <f t="shared" si="115"/>
        <v/>
      </c>
      <c r="I170" s="10" t="str">
        <f t="shared" si="115"/>
        <v/>
      </c>
      <c r="J170" s="10" t="str">
        <f t="shared" si="115"/>
        <v/>
      </c>
      <c r="K170" s="10" t="str">
        <f t="shared" si="115"/>
        <v/>
      </c>
      <c r="L170" s="10" t="str">
        <f t="shared" si="115"/>
        <v/>
      </c>
      <c r="M170" s="10" t="str">
        <f t="shared" si="115"/>
        <v/>
      </c>
      <c r="N170" s="10" t="str">
        <f t="shared" si="115"/>
        <v/>
      </c>
      <c r="O170" s="10" t="str">
        <f t="shared" si="115"/>
        <v/>
      </c>
      <c r="P170" s="16">
        <f t="shared" si="104"/>
        <v>0</v>
      </c>
    </row>
    <row r="171" spans="1:16" ht="16.05" customHeight="1" x14ac:dyDescent="0.2">
      <c r="A171" s="36"/>
      <c r="B171" s="36"/>
      <c r="C171" s="37" t="s">
        <v>23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16">
        <f t="shared" si="104"/>
        <v>0</v>
      </c>
    </row>
    <row r="172" spans="1:16" ht="16.05" customHeight="1" x14ac:dyDescent="0.2">
      <c r="A172" s="36"/>
      <c r="B172" s="36"/>
      <c r="C172" s="38" t="s">
        <v>22</v>
      </c>
      <c r="D172" s="10" t="str">
        <f t="shared" ref="D172:O172" si="116">IF(D171&lt;=0,"",D171/$P171%)</f>
        <v/>
      </c>
      <c r="E172" s="10" t="str">
        <f t="shared" si="116"/>
        <v/>
      </c>
      <c r="F172" s="10" t="str">
        <f t="shared" si="116"/>
        <v/>
      </c>
      <c r="G172" s="10" t="str">
        <f t="shared" si="116"/>
        <v/>
      </c>
      <c r="H172" s="10" t="str">
        <f t="shared" si="116"/>
        <v/>
      </c>
      <c r="I172" s="10" t="str">
        <f t="shared" si="116"/>
        <v/>
      </c>
      <c r="J172" s="10" t="str">
        <f t="shared" si="116"/>
        <v/>
      </c>
      <c r="K172" s="10" t="str">
        <f t="shared" si="116"/>
        <v/>
      </c>
      <c r="L172" s="10" t="str">
        <f t="shared" si="116"/>
        <v/>
      </c>
      <c r="M172" s="10" t="str">
        <f t="shared" si="116"/>
        <v/>
      </c>
      <c r="N172" s="10" t="str">
        <f t="shared" si="116"/>
        <v/>
      </c>
      <c r="O172" s="10" t="str">
        <f t="shared" si="116"/>
        <v/>
      </c>
      <c r="P172" s="16">
        <f t="shared" si="104"/>
        <v>0</v>
      </c>
    </row>
    <row r="173" spans="1:16" ht="16.05" customHeight="1" x14ac:dyDescent="0.2">
      <c r="A173" s="36"/>
      <c r="B173" s="36"/>
      <c r="C173" s="37" t="s">
        <v>24</v>
      </c>
      <c r="D173" s="9">
        <f>SUM(D171,D169)</f>
        <v>0</v>
      </c>
      <c r="E173" s="9">
        <f t="shared" ref="E173:O173" si="117">SUM(E171,E169)</f>
        <v>0</v>
      </c>
      <c r="F173" s="9">
        <f t="shared" si="117"/>
        <v>0</v>
      </c>
      <c r="G173" s="9">
        <f t="shared" si="117"/>
        <v>0</v>
      </c>
      <c r="H173" s="9">
        <f t="shared" si="117"/>
        <v>0</v>
      </c>
      <c r="I173" s="9">
        <f t="shared" si="117"/>
        <v>0</v>
      </c>
      <c r="J173" s="9">
        <f t="shared" si="117"/>
        <v>0</v>
      </c>
      <c r="K173" s="9">
        <f t="shared" si="117"/>
        <v>0</v>
      </c>
      <c r="L173" s="9">
        <f t="shared" si="117"/>
        <v>0</v>
      </c>
      <c r="M173" s="9">
        <f t="shared" si="117"/>
        <v>0</v>
      </c>
      <c r="N173" s="9">
        <f t="shared" si="117"/>
        <v>0</v>
      </c>
      <c r="O173" s="9">
        <f t="shared" si="117"/>
        <v>0</v>
      </c>
      <c r="P173" s="16">
        <f t="shared" si="104"/>
        <v>0</v>
      </c>
    </row>
    <row r="174" spans="1:16" ht="16.05" customHeight="1" x14ac:dyDescent="0.2">
      <c r="A174" s="36"/>
      <c r="B174" s="40"/>
      <c r="C174" s="38" t="s">
        <v>22</v>
      </c>
      <c r="D174" s="10" t="str">
        <f t="shared" ref="D174:O174" si="118">IF(D173&lt;=0,"",D173/$P173%)</f>
        <v/>
      </c>
      <c r="E174" s="10" t="str">
        <f t="shared" si="118"/>
        <v/>
      </c>
      <c r="F174" s="10" t="str">
        <f t="shared" si="118"/>
        <v/>
      </c>
      <c r="G174" s="10" t="str">
        <f t="shared" si="118"/>
        <v/>
      </c>
      <c r="H174" s="10" t="str">
        <f t="shared" si="118"/>
        <v/>
      </c>
      <c r="I174" s="10" t="str">
        <f t="shared" si="118"/>
        <v/>
      </c>
      <c r="J174" s="10" t="str">
        <f t="shared" si="118"/>
        <v/>
      </c>
      <c r="K174" s="10" t="str">
        <f t="shared" si="118"/>
        <v/>
      </c>
      <c r="L174" s="10" t="str">
        <f t="shared" si="118"/>
        <v/>
      </c>
      <c r="M174" s="10" t="str">
        <f t="shared" si="118"/>
        <v/>
      </c>
      <c r="N174" s="10" t="str">
        <f t="shared" si="118"/>
        <v/>
      </c>
      <c r="O174" s="10" t="str">
        <f t="shared" si="118"/>
        <v/>
      </c>
      <c r="P174" s="16">
        <f t="shared" si="104"/>
        <v>0</v>
      </c>
    </row>
    <row r="175" spans="1:16" ht="16.05" customHeight="1" x14ac:dyDescent="0.2">
      <c r="A175" s="36"/>
      <c r="B175" s="36" t="s">
        <v>52</v>
      </c>
      <c r="C175" s="37" t="s">
        <v>21</v>
      </c>
      <c r="D175" s="8">
        <v>0</v>
      </c>
      <c r="E175" s="8">
        <v>0.1</v>
      </c>
      <c r="F175" s="8">
        <v>1.4</v>
      </c>
      <c r="G175" s="8">
        <v>3.1</v>
      </c>
      <c r="H175" s="8">
        <v>10.6</v>
      </c>
      <c r="I175" s="8">
        <v>5.2</v>
      </c>
      <c r="J175" s="8">
        <v>1.6</v>
      </c>
      <c r="K175" s="8">
        <v>0.4</v>
      </c>
      <c r="L175" s="8">
        <v>0.9</v>
      </c>
      <c r="M175" s="8">
        <v>0.5</v>
      </c>
      <c r="N175" s="8">
        <v>0.2</v>
      </c>
      <c r="O175" s="8">
        <v>0</v>
      </c>
      <c r="P175" s="16">
        <f t="shared" si="104"/>
        <v>23.999999999999996</v>
      </c>
    </row>
    <row r="176" spans="1:16" ht="16.05" customHeight="1" x14ac:dyDescent="0.2">
      <c r="A176" s="36"/>
      <c r="B176" s="36"/>
      <c r="C176" s="38" t="s">
        <v>22</v>
      </c>
      <c r="D176" s="10" t="str">
        <f t="shared" ref="D176:O176" si="119">IF(D175&lt;=0,"",D175/$P175%)</f>
        <v/>
      </c>
      <c r="E176" s="10">
        <f t="shared" si="119"/>
        <v>0.41666666666666674</v>
      </c>
      <c r="F176" s="10">
        <f t="shared" si="119"/>
        <v>5.8333333333333339</v>
      </c>
      <c r="G176" s="10">
        <f t="shared" si="119"/>
        <v>12.91666666666667</v>
      </c>
      <c r="H176" s="10">
        <f t="shared" si="119"/>
        <v>44.166666666666671</v>
      </c>
      <c r="I176" s="10">
        <f t="shared" si="119"/>
        <v>21.666666666666671</v>
      </c>
      <c r="J176" s="10">
        <f t="shared" si="119"/>
        <v>6.6666666666666679</v>
      </c>
      <c r="K176" s="10">
        <f t="shared" si="119"/>
        <v>1.666666666666667</v>
      </c>
      <c r="L176" s="10">
        <f t="shared" si="119"/>
        <v>3.7500000000000004</v>
      </c>
      <c r="M176" s="10">
        <f t="shared" si="119"/>
        <v>2.0833333333333335</v>
      </c>
      <c r="N176" s="10">
        <f t="shared" si="119"/>
        <v>0.83333333333333348</v>
      </c>
      <c r="O176" s="10" t="str">
        <f t="shared" si="119"/>
        <v/>
      </c>
      <c r="P176" s="16">
        <f t="shared" si="104"/>
        <v>100.00000000000001</v>
      </c>
    </row>
    <row r="177" spans="1:16" ht="16.05" customHeight="1" x14ac:dyDescent="0.2">
      <c r="A177" s="36"/>
      <c r="B177" s="36"/>
      <c r="C177" s="37" t="s">
        <v>23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16">
        <f t="shared" si="104"/>
        <v>0</v>
      </c>
    </row>
    <row r="178" spans="1:16" ht="16.05" customHeight="1" x14ac:dyDescent="0.2">
      <c r="A178" s="36"/>
      <c r="B178" s="36"/>
      <c r="C178" s="38" t="s">
        <v>22</v>
      </c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 t="str">
        <f t="shared" ref="O178" si="120">IF(O177&lt;=0,"",O177/$P177%)</f>
        <v/>
      </c>
      <c r="P178" s="16">
        <f t="shared" si="104"/>
        <v>0</v>
      </c>
    </row>
    <row r="179" spans="1:16" ht="16.05" customHeight="1" x14ac:dyDescent="0.2">
      <c r="A179" s="46"/>
      <c r="B179" s="36"/>
      <c r="C179" s="37" t="s">
        <v>24</v>
      </c>
      <c r="D179" s="9">
        <f>SUM(D177,D175)</f>
        <v>0</v>
      </c>
      <c r="E179" s="9">
        <f t="shared" ref="E179:O179" si="121">SUM(E177,E175)</f>
        <v>0.1</v>
      </c>
      <c r="F179" s="9">
        <f t="shared" si="121"/>
        <v>1.4</v>
      </c>
      <c r="G179" s="9">
        <f t="shared" si="121"/>
        <v>3.1</v>
      </c>
      <c r="H179" s="9">
        <f t="shared" si="121"/>
        <v>10.6</v>
      </c>
      <c r="I179" s="9">
        <f t="shared" si="121"/>
        <v>5.2</v>
      </c>
      <c r="J179" s="9">
        <f t="shared" si="121"/>
        <v>1.6</v>
      </c>
      <c r="K179" s="9">
        <f t="shared" si="121"/>
        <v>0.4</v>
      </c>
      <c r="L179" s="9">
        <f t="shared" si="121"/>
        <v>0.9</v>
      </c>
      <c r="M179" s="9">
        <f t="shared" si="121"/>
        <v>0.5</v>
      </c>
      <c r="N179" s="9">
        <f t="shared" si="121"/>
        <v>0.2</v>
      </c>
      <c r="O179" s="9">
        <f t="shared" si="121"/>
        <v>0</v>
      </c>
      <c r="P179" s="16">
        <f t="shared" si="104"/>
        <v>23.999999999999996</v>
      </c>
    </row>
    <row r="180" spans="1:16" ht="16.05" customHeight="1" x14ac:dyDescent="0.2">
      <c r="A180" s="46"/>
      <c r="B180" s="40"/>
      <c r="C180" s="38" t="s">
        <v>22</v>
      </c>
      <c r="D180" s="10" t="str">
        <f t="shared" ref="D180:O180" si="122">IF(D179&lt;=0,"",D179/$P179%)</f>
        <v/>
      </c>
      <c r="E180" s="10">
        <f t="shared" si="122"/>
        <v>0.41666666666666674</v>
      </c>
      <c r="F180" s="10">
        <f t="shared" si="122"/>
        <v>5.8333333333333339</v>
      </c>
      <c r="G180" s="10">
        <f t="shared" si="122"/>
        <v>12.91666666666667</v>
      </c>
      <c r="H180" s="10">
        <f t="shared" si="122"/>
        <v>44.166666666666671</v>
      </c>
      <c r="I180" s="10">
        <f t="shared" si="122"/>
        <v>21.666666666666671</v>
      </c>
      <c r="J180" s="10">
        <f t="shared" si="122"/>
        <v>6.6666666666666679</v>
      </c>
      <c r="K180" s="10">
        <f t="shared" si="122"/>
        <v>1.666666666666667</v>
      </c>
      <c r="L180" s="10">
        <f t="shared" si="122"/>
        <v>3.7500000000000004</v>
      </c>
      <c r="M180" s="10">
        <f t="shared" si="122"/>
        <v>2.0833333333333335</v>
      </c>
      <c r="N180" s="10">
        <f t="shared" si="122"/>
        <v>0.83333333333333348</v>
      </c>
      <c r="O180" s="10" t="str">
        <f t="shared" si="122"/>
        <v/>
      </c>
      <c r="P180" s="16">
        <f t="shared" si="104"/>
        <v>100.00000000000001</v>
      </c>
    </row>
    <row r="181" spans="1:16" ht="16.05" customHeight="1" x14ac:dyDescent="0.2">
      <c r="A181" s="46"/>
      <c r="B181" s="36" t="s">
        <v>53</v>
      </c>
      <c r="C181" s="37" t="s">
        <v>21</v>
      </c>
      <c r="D181" s="8">
        <v>0</v>
      </c>
      <c r="E181" s="8">
        <v>0</v>
      </c>
      <c r="F181" s="8">
        <v>0.3</v>
      </c>
      <c r="G181" s="8">
        <v>163.19999999999999</v>
      </c>
      <c r="H181" s="8">
        <v>266.2</v>
      </c>
      <c r="I181" s="8">
        <v>46.3</v>
      </c>
      <c r="J181" s="8">
        <v>9.6000000000000014</v>
      </c>
      <c r="K181" s="8">
        <v>4.5999999999999996</v>
      </c>
      <c r="L181" s="8">
        <v>6.3999999999999995</v>
      </c>
      <c r="M181" s="8">
        <v>10.399999999999999</v>
      </c>
      <c r="N181" s="8">
        <v>17.600000000000001</v>
      </c>
      <c r="O181" s="8">
        <v>0.2</v>
      </c>
      <c r="P181" s="16">
        <f t="shared" si="104"/>
        <v>524.80000000000007</v>
      </c>
    </row>
    <row r="182" spans="1:16" ht="16.05" customHeight="1" x14ac:dyDescent="0.2">
      <c r="A182" s="46"/>
      <c r="B182" s="36"/>
      <c r="C182" s="38" t="s">
        <v>22</v>
      </c>
      <c r="D182" s="10" t="str">
        <f t="shared" ref="D182:O182" si="123">IF(D181&lt;=0,"",D181/$P181%)</f>
        <v/>
      </c>
      <c r="E182" s="10" t="str">
        <f t="shared" si="123"/>
        <v/>
      </c>
      <c r="F182" s="10">
        <f t="shared" si="123"/>
        <v>5.7164634146341452E-2</v>
      </c>
      <c r="G182" s="10">
        <f t="shared" si="123"/>
        <v>31.097560975609749</v>
      </c>
      <c r="H182" s="10">
        <f t="shared" si="123"/>
        <v>50.724085365853647</v>
      </c>
      <c r="I182" s="10">
        <f t="shared" si="123"/>
        <v>8.8224085365853639</v>
      </c>
      <c r="J182" s="10">
        <f t="shared" si="123"/>
        <v>1.8292682926829267</v>
      </c>
      <c r="K182" s="10">
        <f t="shared" si="123"/>
        <v>0.87652439024390216</v>
      </c>
      <c r="L182" s="10">
        <f t="shared" si="123"/>
        <v>1.219512195121951</v>
      </c>
      <c r="M182" s="10">
        <f t="shared" si="123"/>
        <v>1.98170731707317</v>
      </c>
      <c r="N182" s="10">
        <f t="shared" si="123"/>
        <v>3.3536585365853653</v>
      </c>
      <c r="O182" s="10">
        <f t="shared" si="123"/>
        <v>3.8109756097560968E-2</v>
      </c>
      <c r="P182" s="16">
        <f t="shared" si="104"/>
        <v>99.999999999999986</v>
      </c>
    </row>
    <row r="183" spans="1:16" ht="16.05" customHeight="1" x14ac:dyDescent="0.2">
      <c r="A183" s="46"/>
      <c r="B183" s="36"/>
      <c r="C183" s="37" t="s">
        <v>23</v>
      </c>
      <c r="D183" s="8">
        <v>0</v>
      </c>
      <c r="E183" s="8">
        <v>0</v>
      </c>
      <c r="F183" s="8">
        <v>0</v>
      </c>
      <c r="G183" s="8">
        <v>0.3</v>
      </c>
      <c r="H183" s="8">
        <v>0.8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16">
        <f t="shared" si="104"/>
        <v>1.1000000000000001</v>
      </c>
    </row>
    <row r="184" spans="1:16" ht="16.05" customHeight="1" x14ac:dyDescent="0.2">
      <c r="A184" s="46"/>
      <c r="B184" s="36"/>
      <c r="C184" s="38" t="s">
        <v>22</v>
      </c>
      <c r="D184" s="10" t="str">
        <f t="shared" ref="D184:O184" si="124">IF(D183&lt;=0,"",D183/$P183%)</f>
        <v/>
      </c>
      <c r="E184" s="10" t="str">
        <f t="shared" si="124"/>
        <v/>
      </c>
      <c r="F184" s="10" t="str">
        <f t="shared" si="124"/>
        <v/>
      </c>
      <c r="G184" s="10">
        <f t="shared" si="124"/>
        <v>27.27272727272727</v>
      </c>
      <c r="H184" s="10">
        <f t="shared" si="124"/>
        <v>72.72727272727272</v>
      </c>
      <c r="I184" s="10" t="str">
        <f t="shared" si="124"/>
        <v/>
      </c>
      <c r="J184" s="10" t="str">
        <f t="shared" si="124"/>
        <v/>
      </c>
      <c r="K184" s="10" t="str">
        <f t="shared" si="124"/>
        <v/>
      </c>
      <c r="L184" s="10" t="str">
        <f t="shared" si="124"/>
        <v/>
      </c>
      <c r="M184" s="10" t="str">
        <f t="shared" si="124"/>
        <v/>
      </c>
      <c r="N184" s="10" t="str">
        <f t="shared" si="124"/>
        <v/>
      </c>
      <c r="O184" s="10" t="str">
        <f t="shared" si="124"/>
        <v/>
      </c>
      <c r="P184" s="16">
        <f t="shared" si="104"/>
        <v>99.999999999999986</v>
      </c>
    </row>
    <row r="185" spans="1:16" ht="16.05" customHeight="1" x14ac:dyDescent="0.2">
      <c r="A185" s="46"/>
      <c r="B185" s="36"/>
      <c r="C185" s="37" t="s">
        <v>24</v>
      </c>
      <c r="D185" s="9">
        <f>SUM(D183,D181)</f>
        <v>0</v>
      </c>
      <c r="E185" s="9">
        <f t="shared" ref="E185:O185" si="125">SUM(E183,E181)</f>
        <v>0</v>
      </c>
      <c r="F185" s="9">
        <f t="shared" si="125"/>
        <v>0.3</v>
      </c>
      <c r="G185" s="9">
        <f t="shared" si="125"/>
        <v>163.5</v>
      </c>
      <c r="H185" s="9">
        <f t="shared" si="125"/>
        <v>267</v>
      </c>
      <c r="I185" s="9">
        <f t="shared" si="125"/>
        <v>46.3</v>
      </c>
      <c r="J185" s="9">
        <f t="shared" si="125"/>
        <v>9.6000000000000014</v>
      </c>
      <c r="K185" s="9">
        <f t="shared" si="125"/>
        <v>4.5999999999999996</v>
      </c>
      <c r="L185" s="9">
        <f t="shared" si="125"/>
        <v>6.3999999999999995</v>
      </c>
      <c r="M185" s="9">
        <f t="shared" si="125"/>
        <v>10.399999999999999</v>
      </c>
      <c r="N185" s="9">
        <f t="shared" si="125"/>
        <v>17.600000000000001</v>
      </c>
      <c r="O185" s="9">
        <f t="shared" si="125"/>
        <v>0.2</v>
      </c>
      <c r="P185" s="16">
        <f t="shared" si="104"/>
        <v>525.90000000000009</v>
      </c>
    </row>
    <row r="186" spans="1:16" ht="16.05" customHeight="1" x14ac:dyDescent="0.2">
      <c r="A186" s="46"/>
      <c r="B186" s="40"/>
      <c r="C186" s="38" t="s">
        <v>22</v>
      </c>
      <c r="D186" s="10" t="str">
        <f t="shared" ref="D186:O186" si="126">IF(D185&lt;=0,"",D185/$P185%)</f>
        <v/>
      </c>
      <c r="E186" s="10" t="str">
        <f t="shared" si="126"/>
        <v/>
      </c>
      <c r="F186" s="10">
        <f t="shared" si="126"/>
        <v>5.7045065601825429E-2</v>
      </c>
      <c r="G186" s="10">
        <f t="shared" si="126"/>
        <v>31.08956075299486</v>
      </c>
      <c r="H186" s="10">
        <f t="shared" si="126"/>
        <v>50.770108385624631</v>
      </c>
      <c r="I186" s="10">
        <f t="shared" si="126"/>
        <v>8.8039551245483914</v>
      </c>
      <c r="J186" s="10">
        <f t="shared" si="126"/>
        <v>1.8254420992584139</v>
      </c>
      <c r="K186" s="10">
        <f t="shared" si="126"/>
        <v>0.87469100589465654</v>
      </c>
      <c r="L186" s="10">
        <f t="shared" si="126"/>
        <v>1.216961399505609</v>
      </c>
      <c r="M186" s="10">
        <f t="shared" si="126"/>
        <v>1.9775622741966146</v>
      </c>
      <c r="N186" s="10">
        <f t="shared" si="126"/>
        <v>3.3466438486404253</v>
      </c>
      <c r="O186" s="10">
        <f t="shared" si="126"/>
        <v>3.8030043734550288E-2</v>
      </c>
      <c r="P186" s="16">
        <f t="shared" si="104"/>
        <v>99.999999999999986</v>
      </c>
    </row>
    <row r="187" spans="1:16" ht="16.05" customHeight="1" x14ac:dyDescent="0.2">
      <c r="A187" s="46"/>
      <c r="B187" s="36" t="s">
        <v>54</v>
      </c>
      <c r="C187" s="37" t="s">
        <v>21</v>
      </c>
      <c r="D187" s="8">
        <v>60.3</v>
      </c>
      <c r="E187" s="8">
        <v>127.2</v>
      </c>
      <c r="F187" s="8">
        <v>249.8</v>
      </c>
      <c r="G187" s="8">
        <v>259</v>
      </c>
      <c r="H187" s="8">
        <v>174.1</v>
      </c>
      <c r="I187" s="8">
        <v>66.599999999999994</v>
      </c>
      <c r="J187" s="8">
        <v>125.5</v>
      </c>
      <c r="K187" s="8">
        <v>124.8</v>
      </c>
      <c r="L187" s="8">
        <v>101.5</v>
      </c>
      <c r="M187" s="8">
        <v>76</v>
      </c>
      <c r="N187" s="8">
        <v>20.9</v>
      </c>
      <c r="O187" s="8">
        <v>1.8</v>
      </c>
      <c r="P187" s="16">
        <f t="shared" si="104"/>
        <v>1387.5</v>
      </c>
    </row>
    <row r="188" spans="1:16" ht="16.05" customHeight="1" x14ac:dyDescent="0.2">
      <c r="A188" s="46"/>
      <c r="B188" s="36"/>
      <c r="C188" s="38" t="s">
        <v>22</v>
      </c>
      <c r="D188" s="10">
        <f t="shared" ref="D188:O188" si="127">IF(D187&lt;=0,"",D187/$P187%)</f>
        <v>4.345945945945946</v>
      </c>
      <c r="E188" s="10">
        <f t="shared" si="127"/>
        <v>9.1675675675675681</v>
      </c>
      <c r="F188" s="10">
        <f t="shared" si="127"/>
        <v>18.003603603603604</v>
      </c>
      <c r="G188" s="10">
        <f t="shared" si="127"/>
        <v>18.666666666666668</v>
      </c>
      <c r="H188" s="10">
        <f t="shared" si="127"/>
        <v>12.547747747747747</v>
      </c>
      <c r="I188" s="10">
        <f t="shared" si="127"/>
        <v>4.8</v>
      </c>
      <c r="J188" s="10">
        <f t="shared" si="127"/>
        <v>9.045045045045045</v>
      </c>
      <c r="K188" s="10">
        <f t="shared" si="127"/>
        <v>8.9945945945945951</v>
      </c>
      <c r="L188" s="10">
        <f t="shared" si="127"/>
        <v>7.3153153153153152</v>
      </c>
      <c r="M188" s="10">
        <f t="shared" si="127"/>
        <v>5.4774774774774775</v>
      </c>
      <c r="N188" s="10">
        <f t="shared" si="127"/>
        <v>1.5063063063063062</v>
      </c>
      <c r="O188" s="10">
        <f t="shared" si="127"/>
        <v>0.12972972972972974</v>
      </c>
      <c r="P188" s="16">
        <f t="shared" si="104"/>
        <v>99.999999999999986</v>
      </c>
    </row>
    <row r="189" spans="1:16" ht="16.05" customHeight="1" x14ac:dyDescent="0.2">
      <c r="A189" s="46"/>
      <c r="B189" s="36"/>
      <c r="C189" s="37" t="s">
        <v>23</v>
      </c>
      <c r="D189" s="8">
        <v>6.2</v>
      </c>
      <c r="E189" s="8">
        <v>11.6</v>
      </c>
      <c r="F189" s="8">
        <v>41.5</v>
      </c>
      <c r="G189" s="8">
        <v>65</v>
      </c>
      <c r="H189" s="8">
        <v>68.599999999999994</v>
      </c>
      <c r="I189" s="8">
        <v>22.8</v>
      </c>
      <c r="J189" s="8">
        <v>95.2</v>
      </c>
      <c r="K189" s="8">
        <v>122.9</v>
      </c>
      <c r="L189" s="8">
        <v>82.4</v>
      </c>
      <c r="M189" s="8">
        <v>29.9</v>
      </c>
      <c r="N189" s="8">
        <v>0.4</v>
      </c>
      <c r="O189" s="8">
        <v>0</v>
      </c>
      <c r="P189" s="16">
        <f t="shared" si="104"/>
        <v>546.49999999999989</v>
      </c>
    </row>
    <row r="190" spans="1:16" ht="16.05" customHeight="1" x14ac:dyDescent="0.2">
      <c r="A190" s="46"/>
      <c r="B190" s="36"/>
      <c r="C190" s="38" t="s">
        <v>22</v>
      </c>
      <c r="D190" s="10">
        <f t="shared" ref="D190:O190" si="128">IF(D189&lt;=0,"",D189/$P189%)</f>
        <v>1.1344922232387926</v>
      </c>
      <c r="E190" s="10">
        <f t="shared" si="128"/>
        <v>2.1225983531564503</v>
      </c>
      <c r="F190" s="10">
        <f t="shared" si="128"/>
        <v>7.5937785910338533</v>
      </c>
      <c r="G190" s="10">
        <f t="shared" si="128"/>
        <v>11.893870082342179</v>
      </c>
      <c r="H190" s="10">
        <f t="shared" si="128"/>
        <v>12.552607502287284</v>
      </c>
      <c r="I190" s="10">
        <f t="shared" si="128"/>
        <v>4.1720036596523338</v>
      </c>
      <c r="J190" s="10">
        <f t="shared" si="128"/>
        <v>17.419945105215007</v>
      </c>
      <c r="K190" s="10">
        <f t="shared" si="128"/>
        <v>22.488563586459293</v>
      </c>
      <c r="L190" s="10">
        <f t="shared" si="128"/>
        <v>15.077767612076856</v>
      </c>
      <c r="M190" s="10">
        <f t="shared" si="128"/>
        <v>5.4711802378774026</v>
      </c>
      <c r="N190" s="10">
        <f t="shared" si="128"/>
        <v>7.3193046660567265E-2</v>
      </c>
      <c r="O190" s="10" t="str">
        <f t="shared" si="128"/>
        <v/>
      </c>
      <c r="P190" s="16">
        <f t="shared" si="104"/>
        <v>100.00000000000001</v>
      </c>
    </row>
    <row r="191" spans="1:16" ht="16.05" customHeight="1" x14ac:dyDescent="0.2">
      <c r="A191" s="46"/>
      <c r="B191" s="36"/>
      <c r="C191" s="37" t="s">
        <v>24</v>
      </c>
      <c r="D191" s="9">
        <f>SUM(D189,D187)</f>
        <v>66.5</v>
      </c>
      <c r="E191" s="9">
        <f t="shared" ref="E191:O191" si="129">SUM(E189,E187)</f>
        <v>138.80000000000001</v>
      </c>
      <c r="F191" s="9">
        <f t="shared" si="129"/>
        <v>291.3</v>
      </c>
      <c r="G191" s="9">
        <f t="shared" si="129"/>
        <v>324</v>
      </c>
      <c r="H191" s="9">
        <f t="shared" si="129"/>
        <v>242.7</v>
      </c>
      <c r="I191" s="9">
        <f t="shared" si="129"/>
        <v>89.399999999999991</v>
      </c>
      <c r="J191" s="9">
        <f t="shared" si="129"/>
        <v>220.7</v>
      </c>
      <c r="K191" s="9">
        <f t="shared" si="129"/>
        <v>247.7</v>
      </c>
      <c r="L191" s="9">
        <f t="shared" si="129"/>
        <v>183.9</v>
      </c>
      <c r="M191" s="9">
        <f t="shared" si="129"/>
        <v>105.9</v>
      </c>
      <c r="N191" s="9">
        <f t="shared" si="129"/>
        <v>21.299999999999997</v>
      </c>
      <c r="O191" s="9">
        <f t="shared" si="129"/>
        <v>1.8</v>
      </c>
      <c r="P191" s="16">
        <f t="shared" si="104"/>
        <v>1934.0000000000002</v>
      </c>
    </row>
    <row r="192" spans="1:16" ht="16.05" customHeight="1" x14ac:dyDescent="0.2">
      <c r="A192" s="46"/>
      <c r="B192" s="40"/>
      <c r="C192" s="38" t="s">
        <v>22</v>
      </c>
      <c r="D192" s="10">
        <f t="shared" ref="D192:O192" si="130">IF(D191&lt;=0,"",D191/$P191%)</f>
        <v>3.4384694932781792</v>
      </c>
      <c r="E192" s="10">
        <f t="shared" si="130"/>
        <v>7.1768355739400196</v>
      </c>
      <c r="F192" s="10">
        <f t="shared" si="130"/>
        <v>15.062047569803514</v>
      </c>
      <c r="G192" s="10">
        <f t="shared" si="130"/>
        <v>16.752843846949325</v>
      </c>
      <c r="H192" s="10">
        <f t="shared" si="130"/>
        <v>12.549120992761114</v>
      </c>
      <c r="I192" s="10">
        <f t="shared" si="130"/>
        <v>4.6225439503619432</v>
      </c>
      <c r="J192" s="10">
        <f t="shared" si="130"/>
        <v>11.411582213029988</v>
      </c>
      <c r="K192" s="10">
        <f t="shared" si="130"/>
        <v>12.807652533609097</v>
      </c>
      <c r="L192" s="10">
        <f t="shared" si="130"/>
        <v>9.5087900723888303</v>
      </c>
      <c r="M192" s="10">
        <f t="shared" si="130"/>
        <v>5.4756980351602893</v>
      </c>
      <c r="N192" s="10">
        <f t="shared" si="130"/>
        <v>1.1013443640124092</v>
      </c>
      <c r="O192" s="10">
        <f t="shared" si="130"/>
        <v>9.3071354705274029E-2</v>
      </c>
      <c r="P192" s="16">
        <f t="shared" si="104"/>
        <v>99.999999999999986</v>
      </c>
    </row>
    <row r="193" spans="1:16" ht="16.05" customHeight="1" x14ac:dyDescent="0.2">
      <c r="A193" s="46"/>
      <c r="B193" s="36" t="s">
        <v>55</v>
      </c>
      <c r="C193" s="37" t="s">
        <v>21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20.9</v>
      </c>
      <c r="K193" s="8">
        <v>16.5</v>
      </c>
      <c r="L193" s="8">
        <v>5.8</v>
      </c>
      <c r="M193" s="8">
        <v>1.1000000000000001</v>
      </c>
      <c r="N193" s="8">
        <v>0</v>
      </c>
      <c r="O193" s="8">
        <v>0</v>
      </c>
      <c r="P193" s="16">
        <f t="shared" si="104"/>
        <v>44.3</v>
      </c>
    </row>
    <row r="194" spans="1:16" ht="16.05" customHeight="1" x14ac:dyDescent="0.2">
      <c r="A194" s="46"/>
      <c r="B194" s="36"/>
      <c r="C194" s="38" t="s">
        <v>22</v>
      </c>
      <c r="D194" s="10" t="str">
        <f t="shared" ref="D194:O194" si="131">IF(D193&lt;=0,"",D193/$P193%)</f>
        <v/>
      </c>
      <c r="E194" s="10" t="str">
        <f t="shared" si="131"/>
        <v/>
      </c>
      <c r="F194" s="10" t="str">
        <f t="shared" si="131"/>
        <v/>
      </c>
      <c r="G194" s="10" t="str">
        <f t="shared" si="131"/>
        <v/>
      </c>
      <c r="H194" s="10" t="str">
        <f t="shared" si="131"/>
        <v/>
      </c>
      <c r="I194" s="10" t="str">
        <f t="shared" si="131"/>
        <v/>
      </c>
      <c r="J194" s="10">
        <f t="shared" si="131"/>
        <v>47.178329571106097</v>
      </c>
      <c r="K194" s="10">
        <f t="shared" si="131"/>
        <v>37.246049661399553</v>
      </c>
      <c r="L194" s="10">
        <f t="shared" si="131"/>
        <v>13.092550790067721</v>
      </c>
      <c r="M194" s="10">
        <f t="shared" si="131"/>
        <v>2.4830699774266369</v>
      </c>
      <c r="N194" s="10" t="str">
        <f t="shared" si="131"/>
        <v/>
      </c>
      <c r="O194" s="10" t="str">
        <f t="shared" si="131"/>
        <v/>
      </c>
      <c r="P194" s="16">
        <f t="shared" si="104"/>
        <v>100.00000000000001</v>
      </c>
    </row>
    <row r="195" spans="1:16" ht="16.05" customHeight="1" x14ac:dyDescent="0.2">
      <c r="A195" s="46"/>
      <c r="B195" s="36"/>
      <c r="C195" s="37" t="s">
        <v>23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0.1</v>
      </c>
      <c r="L195" s="8">
        <v>19.2</v>
      </c>
      <c r="M195" s="8">
        <v>0.4</v>
      </c>
      <c r="N195" s="8">
        <v>0</v>
      </c>
      <c r="O195" s="8">
        <v>0</v>
      </c>
      <c r="P195" s="16">
        <f t="shared" si="104"/>
        <v>19.7</v>
      </c>
    </row>
    <row r="196" spans="1:16" ht="16.05" customHeight="1" x14ac:dyDescent="0.2">
      <c r="A196" s="46"/>
      <c r="B196" s="36"/>
      <c r="C196" s="38" t="s">
        <v>22</v>
      </c>
      <c r="D196" s="10" t="str">
        <f t="shared" ref="D196:O196" si="132">IF(D195&lt;=0,"",D195/$P195%)</f>
        <v/>
      </c>
      <c r="E196" s="10" t="str">
        <f t="shared" si="132"/>
        <v/>
      </c>
      <c r="F196" s="10" t="str">
        <f t="shared" si="132"/>
        <v/>
      </c>
      <c r="G196" s="10" t="str">
        <f t="shared" si="132"/>
        <v/>
      </c>
      <c r="H196" s="10" t="str">
        <f t="shared" si="132"/>
        <v/>
      </c>
      <c r="I196" s="10" t="str">
        <f t="shared" si="132"/>
        <v/>
      </c>
      <c r="J196" s="10" t="str">
        <f t="shared" si="132"/>
        <v/>
      </c>
      <c r="K196" s="10">
        <f t="shared" si="132"/>
        <v>0.50761421319796962</v>
      </c>
      <c r="L196" s="10">
        <f t="shared" si="132"/>
        <v>97.46192893401016</v>
      </c>
      <c r="M196" s="10">
        <f t="shared" si="132"/>
        <v>2.0304568527918785</v>
      </c>
      <c r="N196" s="10" t="str">
        <f t="shared" si="132"/>
        <v/>
      </c>
      <c r="O196" s="10" t="str">
        <f t="shared" si="132"/>
        <v/>
      </c>
      <c r="P196" s="16">
        <f t="shared" si="104"/>
        <v>100</v>
      </c>
    </row>
    <row r="197" spans="1:16" ht="16.05" customHeight="1" x14ac:dyDescent="0.2">
      <c r="A197" s="46"/>
      <c r="B197" s="36"/>
      <c r="C197" s="37" t="s">
        <v>24</v>
      </c>
      <c r="D197" s="9">
        <f>SUM(D195,D193)</f>
        <v>0</v>
      </c>
      <c r="E197" s="9">
        <f t="shared" ref="E197:O197" si="133">SUM(E195,E193)</f>
        <v>0</v>
      </c>
      <c r="F197" s="9">
        <f t="shared" si="133"/>
        <v>0</v>
      </c>
      <c r="G197" s="9">
        <f t="shared" si="133"/>
        <v>0</v>
      </c>
      <c r="H197" s="9">
        <f t="shared" si="133"/>
        <v>0</v>
      </c>
      <c r="I197" s="9">
        <f t="shared" si="133"/>
        <v>0</v>
      </c>
      <c r="J197" s="9">
        <f t="shared" si="133"/>
        <v>20.9</v>
      </c>
      <c r="K197" s="9">
        <f t="shared" si="133"/>
        <v>16.600000000000001</v>
      </c>
      <c r="L197" s="9">
        <f t="shared" si="133"/>
        <v>25</v>
      </c>
      <c r="M197" s="9">
        <f t="shared" si="133"/>
        <v>1.5</v>
      </c>
      <c r="N197" s="9">
        <f t="shared" si="133"/>
        <v>0</v>
      </c>
      <c r="O197" s="9">
        <f t="shared" si="133"/>
        <v>0</v>
      </c>
      <c r="P197" s="16">
        <f t="shared" si="104"/>
        <v>64</v>
      </c>
    </row>
    <row r="198" spans="1:16" ht="16.05" customHeight="1" x14ac:dyDescent="0.2">
      <c r="A198" s="46"/>
      <c r="B198" s="40"/>
      <c r="C198" s="38" t="s">
        <v>22</v>
      </c>
      <c r="D198" s="10" t="str">
        <f t="shared" ref="D198:O198" si="134">IF(D197&lt;=0,"",D197/$P197%)</f>
        <v/>
      </c>
      <c r="E198" s="10" t="str">
        <f t="shared" si="134"/>
        <v/>
      </c>
      <c r="F198" s="10" t="str">
        <f t="shared" si="134"/>
        <v/>
      </c>
      <c r="G198" s="10" t="str">
        <f t="shared" si="134"/>
        <v/>
      </c>
      <c r="H198" s="10" t="str">
        <f t="shared" si="134"/>
        <v/>
      </c>
      <c r="I198" s="10" t="str">
        <f t="shared" si="134"/>
        <v/>
      </c>
      <c r="J198" s="10">
        <f t="shared" si="134"/>
        <v>32.65625</v>
      </c>
      <c r="K198" s="10">
        <f t="shared" si="134"/>
        <v>25.9375</v>
      </c>
      <c r="L198" s="10">
        <f t="shared" si="134"/>
        <v>39.0625</v>
      </c>
      <c r="M198" s="10">
        <f t="shared" si="134"/>
        <v>2.34375</v>
      </c>
      <c r="N198" s="10" t="str">
        <f t="shared" si="134"/>
        <v/>
      </c>
      <c r="O198" s="10" t="str">
        <f t="shared" si="134"/>
        <v/>
      </c>
      <c r="P198" s="16">
        <f t="shared" si="104"/>
        <v>100</v>
      </c>
    </row>
    <row r="199" spans="1:16" ht="16.05" customHeight="1" x14ac:dyDescent="0.2">
      <c r="A199" s="46"/>
      <c r="B199" s="36" t="s">
        <v>56</v>
      </c>
      <c r="C199" s="37" t="s">
        <v>21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0.2</v>
      </c>
      <c r="K199" s="8">
        <v>0.6</v>
      </c>
      <c r="L199" s="8">
        <v>1.3</v>
      </c>
      <c r="M199" s="8">
        <v>0.3</v>
      </c>
      <c r="N199" s="8">
        <v>0</v>
      </c>
      <c r="O199" s="8">
        <v>0</v>
      </c>
      <c r="P199" s="16">
        <f t="shared" si="104"/>
        <v>2.4</v>
      </c>
    </row>
    <row r="200" spans="1:16" ht="16.05" customHeight="1" x14ac:dyDescent="0.2">
      <c r="A200" s="46"/>
      <c r="B200" s="36"/>
      <c r="C200" s="38" t="s">
        <v>22</v>
      </c>
      <c r="D200" s="10" t="str">
        <f t="shared" ref="D200:O200" si="135">IF(D199&lt;=0,"",D199/$P199%)</f>
        <v/>
      </c>
      <c r="E200" s="10" t="str">
        <f t="shared" si="135"/>
        <v/>
      </c>
      <c r="F200" s="10" t="str">
        <f t="shared" si="135"/>
        <v/>
      </c>
      <c r="G200" s="10" t="str">
        <f t="shared" si="135"/>
        <v/>
      </c>
      <c r="H200" s="10" t="str">
        <f t="shared" si="135"/>
        <v/>
      </c>
      <c r="I200" s="10" t="str">
        <f t="shared" si="135"/>
        <v/>
      </c>
      <c r="J200" s="10">
        <f t="shared" si="135"/>
        <v>8.3333333333333339</v>
      </c>
      <c r="K200" s="10">
        <f t="shared" si="135"/>
        <v>25</v>
      </c>
      <c r="L200" s="10">
        <f t="shared" si="135"/>
        <v>54.166666666666664</v>
      </c>
      <c r="M200" s="10">
        <f t="shared" si="135"/>
        <v>12.5</v>
      </c>
      <c r="N200" s="10" t="str">
        <f t="shared" si="135"/>
        <v/>
      </c>
      <c r="O200" s="10" t="str">
        <f t="shared" si="135"/>
        <v/>
      </c>
      <c r="P200" s="16">
        <f t="shared" si="104"/>
        <v>100</v>
      </c>
    </row>
    <row r="201" spans="1:16" ht="16.05" customHeight="1" x14ac:dyDescent="0.2">
      <c r="A201" s="46"/>
      <c r="B201" s="36"/>
      <c r="C201" s="37" t="s">
        <v>23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0.3</v>
      </c>
      <c r="J201" s="8">
        <v>3.8</v>
      </c>
      <c r="K201" s="8">
        <v>2.2999999999999998</v>
      </c>
      <c r="L201" s="8">
        <v>6.2</v>
      </c>
      <c r="M201" s="8">
        <v>0.6</v>
      </c>
      <c r="N201" s="8">
        <v>0</v>
      </c>
      <c r="O201" s="8">
        <v>0</v>
      </c>
      <c r="P201" s="16">
        <f t="shared" si="104"/>
        <v>13.2</v>
      </c>
    </row>
    <row r="202" spans="1:16" ht="16.05" customHeight="1" x14ac:dyDescent="0.2">
      <c r="A202" s="46"/>
      <c r="B202" s="36"/>
      <c r="C202" s="38" t="s">
        <v>22</v>
      </c>
      <c r="D202" s="10" t="str">
        <f t="shared" ref="D202:O202" si="136">IF(D201&lt;=0,"",D201/$P201%)</f>
        <v/>
      </c>
      <c r="E202" s="10" t="str">
        <f t="shared" si="136"/>
        <v/>
      </c>
      <c r="F202" s="10" t="str">
        <f t="shared" si="136"/>
        <v/>
      </c>
      <c r="G202" s="10" t="str">
        <f t="shared" si="136"/>
        <v/>
      </c>
      <c r="H202" s="10" t="str">
        <f t="shared" si="136"/>
        <v/>
      </c>
      <c r="I202" s="10">
        <f t="shared" si="136"/>
        <v>2.2727272727272725</v>
      </c>
      <c r="J202" s="10">
        <f t="shared" si="136"/>
        <v>28.787878787878785</v>
      </c>
      <c r="K202" s="10">
        <f t="shared" si="136"/>
        <v>17.424242424242422</v>
      </c>
      <c r="L202" s="10">
        <f t="shared" si="136"/>
        <v>46.969696969696969</v>
      </c>
      <c r="M202" s="10">
        <f t="shared" si="136"/>
        <v>4.545454545454545</v>
      </c>
      <c r="N202" s="10" t="str">
        <f t="shared" si="136"/>
        <v/>
      </c>
      <c r="O202" s="10" t="str">
        <f t="shared" si="136"/>
        <v/>
      </c>
      <c r="P202" s="16">
        <f t="shared" si="104"/>
        <v>100</v>
      </c>
    </row>
    <row r="203" spans="1:16" ht="16.05" customHeight="1" x14ac:dyDescent="0.2">
      <c r="A203" s="46"/>
      <c r="B203" s="36"/>
      <c r="C203" s="37" t="s">
        <v>24</v>
      </c>
      <c r="D203" s="9">
        <f>SUM(D201,D199)</f>
        <v>0</v>
      </c>
      <c r="E203" s="9">
        <f t="shared" ref="E203:O203" si="137">SUM(E201,E199)</f>
        <v>0</v>
      </c>
      <c r="F203" s="9">
        <f t="shared" si="137"/>
        <v>0</v>
      </c>
      <c r="G203" s="9">
        <f t="shared" si="137"/>
        <v>0</v>
      </c>
      <c r="H203" s="9">
        <f t="shared" si="137"/>
        <v>0</v>
      </c>
      <c r="I203" s="9">
        <f t="shared" si="137"/>
        <v>0.3</v>
      </c>
      <c r="J203" s="9">
        <f t="shared" si="137"/>
        <v>4</v>
      </c>
      <c r="K203" s="9">
        <f t="shared" si="137"/>
        <v>2.9</v>
      </c>
      <c r="L203" s="9">
        <f t="shared" si="137"/>
        <v>7.5</v>
      </c>
      <c r="M203" s="9">
        <f t="shared" si="137"/>
        <v>0.89999999999999991</v>
      </c>
      <c r="N203" s="9">
        <f t="shared" si="137"/>
        <v>0</v>
      </c>
      <c r="O203" s="9">
        <f t="shared" si="137"/>
        <v>0</v>
      </c>
      <c r="P203" s="16">
        <f t="shared" si="104"/>
        <v>15.6</v>
      </c>
    </row>
    <row r="204" spans="1:16" ht="16.05" customHeight="1" x14ac:dyDescent="0.2">
      <c r="A204" s="46"/>
      <c r="B204" s="40"/>
      <c r="C204" s="38" t="s">
        <v>22</v>
      </c>
      <c r="D204" s="10" t="str">
        <f t="shared" ref="D204:O204" si="138">IF(D203&lt;=0,"",D203/$P203%)</f>
        <v/>
      </c>
      <c r="E204" s="10" t="str">
        <f t="shared" si="138"/>
        <v/>
      </c>
      <c r="F204" s="10" t="str">
        <f t="shared" si="138"/>
        <v/>
      </c>
      <c r="G204" s="10" t="str">
        <f t="shared" si="138"/>
        <v/>
      </c>
      <c r="H204" s="10" t="str">
        <f t="shared" si="138"/>
        <v/>
      </c>
      <c r="I204" s="10">
        <f t="shared" si="138"/>
        <v>1.9230769230769229</v>
      </c>
      <c r="J204" s="10">
        <f t="shared" si="138"/>
        <v>25.641025641025642</v>
      </c>
      <c r="K204" s="10">
        <f t="shared" si="138"/>
        <v>18.589743589743588</v>
      </c>
      <c r="L204" s="10">
        <f t="shared" si="138"/>
        <v>48.07692307692308</v>
      </c>
      <c r="M204" s="10">
        <f t="shared" si="138"/>
        <v>5.7692307692307683</v>
      </c>
      <c r="N204" s="10" t="str">
        <f t="shared" si="138"/>
        <v/>
      </c>
      <c r="O204" s="10" t="str">
        <f t="shared" si="138"/>
        <v/>
      </c>
      <c r="P204" s="16">
        <f t="shared" si="104"/>
        <v>100</v>
      </c>
    </row>
    <row r="205" spans="1:16" ht="16.05" customHeight="1" x14ac:dyDescent="0.2">
      <c r="A205" s="46"/>
      <c r="B205" s="36" t="s">
        <v>57</v>
      </c>
      <c r="C205" s="37" t="s">
        <v>21</v>
      </c>
      <c r="D205" s="8">
        <v>5.9</v>
      </c>
      <c r="E205" s="8">
        <v>4.5999999999999996</v>
      </c>
      <c r="F205" s="8">
        <v>7</v>
      </c>
      <c r="G205" s="8">
        <v>23.2</v>
      </c>
      <c r="H205" s="8">
        <v>40.200000000000003</v>
      </c>
      <c r="I205" s="8">
        <v>20.7</v>
      </c>
      <c r="J205" s="8">
        <v>17.3</v>
      </c>
      <c r="K205" s="8">
        <v>10.9</v>
      </c>
      <c r="L205" s="8">
        <v>12.6</v>
      </c>
      <c r="M205" s="8">
        <v>10.8</v>
      </c>
      <c r="N205" s="8">
        <v>13.9</v>
      </c>
      <c r="O205" s="8">
        <v>4.8</v>
      </c>
      <c r="P205" s="16">
        <f t="shared" si="104"/>
        <v>171.90000000000003</v>
      </c>
    </row>
    <row r="206" spans="1:16" ht="16.05" customHeight="1" x14ac:dyDescent="0.2">
      <c r="A206" s="46"/>
      <c r="B206" s="36"/>
      <c r="C206" s="38" t="s">
        <v>22</v>
      </c>
      <c r="D206" s="10">
        <f t="shared" ref="D206:O206" si="139">IF(D205&lt;=0,"",D205/$P205%)</f>
        <v>3.4322280395578821</v>
      </c>
      <c r="E206" s="10">
        <f t="shared" si="139"/>
        <v>2.6759744037230941</v>
      </c>
      <c r="F206" s="10">
        <f t="shared" si="139"/>
        <v>4.0721349621873175</v>
      </c>
      <c r="G206" s="10">
        <f t="shared" si="139"/>
        <v>13.496218731820823</v>
      </c>
      <c r="H206" s="10">
        <f t="shared" si="139"/>
        <v>23.38568935427574</v>
      </c>
      <c r="I206" s="10">
        <f t="shared" si="139"/>
        <v>12.041884816753925</v>
      </c>
      <c r="J206" s="10">
        <f t="shared" si="139"/>
        <v>10.063990692262943</v>
      </c>
      <c r="K206" s="10">
        <f t="shared" si="139"/>
        <v>6.3408958696916802</v>
      </c>
      <c r="L206" s="10">
        <f t="shared" si="139"/>
        <v>7.3298429319371712</v>
      </c>
      <c r="M206" s="10">
        <f t="shared" si="139"/>
        <v>6.2827225130890048</v>
      </c>
      <c r="N206" s="10">
        <f t="shared" si="139"/>
        <v>8.0860965677719587</v>
      </c>
      <c r="O206" s="10">
        <f t="shared" si="139"/>
        <v>2.7923211169284463</v>
      </c>
      <c r="P206" s="16">
        <f t="shared" si="104"/>
        <v>99.999999999999986</v>
      </c>
    </row>
    <row r="207" spans="1:16" ht="16.05" customHeight="1" x14ac:dyDescent="0.2">
      <c r="A207" s="46"/>
      <c r="B207" s="36"/>
      <c r="C207" s="37" t="s">
        <v>23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0.4</v>
      </c>
      <c r="J207" s="8">
        <v>0.2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16">
        <f t="shared" si="104"/>
        <v>0.60000000000000009</v>
      </c>
    </row>
    <row r="208" spans="1:16" ht="16.05" customHeight="1" x14ac:dyDescent="0.2">
      <c r="A208" s="46"/>
      <c r="B208" s="36"/>
      <c r="C208" s="38" t="s">
        <v>22</v>
      </c>
      <c r="D208" s="10" t="str">
        <f t="shared" ref="D208:O208" si="140">IF(D207&lt;=0,"",D207/$P207%)</f>
        <v/>
      </c>
      <c r="E208" s="10" t="str">
        <f t="shared" si="140"/>
        <v/>
      </c>
      <c r="F208" s="10" t="str">
        <f t="shared" si="140"/>
        <v/>
      </c>
      <c r="G208" s="10" t="str">
        <f t="shared" si="140"/>
        <v/>
      </c>
      <c r="H208" s="10" t="str">
        <f t="shared" si="140"/>
        <v/>
      </c>
      <c r="I208" s="10">
        <f t="shared" si="140"/>
        <v>66.666666666666657</v>
      </c>
      <c r="J208" s="10">
        <f t="shared" si="140"/>
        <v>33.333333333333329</v>
      </c>
      <c r="K208" s="10" t="str">
        <f t="shared" si="140"/>
        <v/>
      </c>
      <c r="L208" s="10" t="str">
        <f t="shared" si="140"/>
        <v/>
      </c>
      <c r="M208" s="10" t="str">
        <f t="shared" si="140"/>
        <v/>
      </c>
      <c r="N208" s="10" t="str">
        <f t="shared" si="140"/>
        <v/>
      </c>
      <c r="O208" s="10" t="str">
        <f t="shared" si="140"/>
        <v/>
      </c>
      <c r="P208" s="16">
        <f t="shared" si="104"/>
        <v>99.999999999999986</v>
      </c>
    </row>
    <row r="209" spans="1:16" ht="16.05" customHeight="1" x14ac:dyDescent="0.2">
      <c r="A209" s="46"/>
      <c r="B209" s="36"/>
      <c r="C209" s="37" t="s">
        <v>24</v>
      </c>
      <c r="D209" s="9">
        <f>SUM(D207,D205)</f>
        <v>5.9</v>
      </c>
      <c r="E209" s="9">
        <f t="shared" ref="E209:O209" si="141">SUM(E207,E205)</f>
        <v>4.5999999999999996</v>
      </c>
      <c r="F209" s="9">
        <f t="shared" si="141"/>
        <v>7</v>
      </c>
      <c r="G209" s="9">
        <f t="shared" si="141"/>
        <v>23.2</v>
      </c>
      <c r="H209" s="9">
        <f t="shared" si="141"/>
        <v>40.200000000000003</v>
      </c>
      <c r="I209" s="9">
        <f t="shared" si="141"/>
        <v>21.099999999999998</v>
      </c>
      <c r="J209" s="9">
        <f t="shared" si="141"/>
        <v>17.5</v>
      </c>
      <c r="K209" s="9">
        <f t="shared" si="141"/>
        <v>10.9</v>
      </c>
      <c r="L209" s="9">
        <f t="shared" si="141"/>
        <v>12.6</v>
      </c>
      <c r="M209" s="9">
        <f t="shared" si="141"/>
        <v>10.8</v>
      </c>
      <c r="N209" s="9">
        <f t="shared" si="141"/>
        <v>13.9</v>
      </c>
      <c r="O209" s="9">
        <f t="shared" si="141"/>
        <v>4.8</v>
      </c>
      <c r="P209" s="16">
        <f t="shared" si="104"/>
        <v>172.50000000000003</v>
      </c>
    </row>
    <row r="210" spans="1:16" ht="16.05" customHeight="1" x14ac:dyDescent="0.2">
      <c r="A210" s="46"/>
      <c r="B210" s="40"/>
      <c r="C210" s="38" t="s">
        <v>22</v>
      </c>
      <c r="D210" s="10">
        <f t="shared" ref="D210:O210" si="142">IF(D209&lt;=0,"",D209/$P209%)</f>
        <v>3.4202898550724634</v>
      </c>
      <c r="E210" s="10">
        <f t="shared" si="142"/>
        <v>2.6666666666666661</v>
      </c>
      <c r="F210" s="10">
        <f t="shared" si="142"/>
        <v>4.057971014492753</v>
      </c>
      <c r="G210" s="10">
        <f t="shared" si="142"/>
        <v>13.449275362318838</v>
      </c>
      <c r="H210" s="10">
        <f t="shared" si="142"/>
        <v>23.304347826086953</v>
      </c>
      <c r="I210" s="10">
        <f t="shared" si="142"/>
        <v>12.23188405797101</v>
      </c>
      <c r="J210" s="10">
        <f t="shared" si="142"/>
        <v>10.144927536231883</v>
      </c>
      <c r="K210" s="10">
        <f t="shared" si="142"/>
        <v>6.3188405797101437</v>
      </c>
      <c r="L210" s="10">
        <f t="shared" si="142"/>
        <v>7.3043478260869552</v>
      </c>
      <c r="M210" s="10">
        <f t="shared" si="142"/>
        <v>6.2608695652173907</v>
      </c>
      <c r="N210" s="10">
        <f t="shared" si="142"/>
        <v>8.0579710144927521</v>
      </c>
      <c r="O210" s="10">
        <f t="shared" si="142"/>
        <v>2.7826086956521734</v>
      </c>
      <c r="P210" s="16">
        <f t="shared" si="104"/>
        <v>99.999999999999972</v>
      </c>
    </row>
    <row r="211" spans="1:16" ht="16.05" customHeight="1" x14ac:dyDescent="0.2">
      <c r="A211" s="46"/>
      <c r="B211" s="36" t="s">
        <v>58</v>
      </c>
      <c r="C211" s="37" t="s">
        <v>21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16">
        <f t="shared" si="104"/>
        <v>0</v>
      </c>
    </row>
    <row r="212" spans="1:16" ht="16.05" customHeight="1" x14ac:dyDescent="0.2">
      <c r="A212" s="46"/>
      <c r="B212" s="36"/>
      <c r="C212" s="38" t="s">
        <v>22</v>
      </c>
      <c r="D212" s="10" t="str">
        <f t="shared" ref="D212:O212" si="143">IF(D211&lt;=0,"",D211/$P211%)</f>
        <v/>
      </c>
      <c r="E212" s="10" t="str">
        <f t="shared" si="143"/>
        <v/>
      </c>
      <c r="F212" s="10" t="str">
        <f t="shared" si="143"/>
        <v/>
      </c>
      <c r="G212" s="10" t="str">
        <f t="shared" si="143"/>
        <v/>
      </c>
      <c r="H212" s="10" t="str">
        <f t="shared" si="143"/>
        <v/>
      </c>
      <c r="I212" s="10" t="str">
        <f t="shared" si="143"/>
        <v/>
      </c>
      <c r="J212" s="10" t="str">
        <f t="shared" si="143"/>
        <v/>
      </c>
      <c r="K212" s="10" t="str">
        <f t="shared" si="143"/>
        <v/>
      </c>
      <c r="L212" s="10" t="str">
        <f t="shared" si="143"/>
        <v/>
      </c>
      <c r="M212" s="10" t="str">
        <f t="shared" si="143"/>
        <v/>
      </c>
      <c r="N212" s="10" t="str">
        <f t="shared" si="143"/>
        <v/>
      </c>
      <c r="O212" s="10" t="str">
        <f t="shared" si="143"/>
        <v/>
      </c>
      <c r="P212" s="16">
        <f t="shared" si="104"/>
        <v>0</v>
      </c>
    </row>
    <row r="213" spans="1:16" ht="16.05" customHeight="1" x14ac:dyDescent="0.2">
      <c r="A213" s="46"/>
      <c r="B213" s="36"/>
      <c r="C213" s="37" t="s">
        <v>23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16">
        <f t="shared" si="104"/>
        <v>0</v>
      </c>
    </row>
    <row r="214" spans="1:16" ht="16.05" customHeight="1" x14ac:dyDescent="0.2">
      <c r="A214" s="46"/>
      <c r="B214" s="36"/>
      <c r="C214" s="38" t="s">
        <v>22</v>
      </c>
      <c r="D214" s="10" t="str">
        <f t="shared" ref="D214:O214" si="144">IF(D213&lt;=0,"",D213/$P213%)</f>
        <v/>
      </c>
      <c r="E214" s="10" t="str">
        <f t="shared" si="144"/>
        <v/>
      </c>
      <c r="F214" s="10" t="str">
        <f t="shared" si="144"/>
        <v/>
      </c>
      <c r="G214" s="10" t="str">
        <f t="shared" si="144"/>
        <v/>
      </c>
      <c r="H214" s="10" t="str">
        <f t="shared" si="144"/>
        <v/>
      </c>
      <c r="I214" s="10" t="str">
        <f t="shared" si="144"/>
        <v/>
      </c>
      <c r="J214" s="10" t="str">
        <f t="shared" si="144"/>
        <v/>
      </c>
      <c r="K214" s="10" t="str">
        <f t="shared" si="144"/>
        <v/>
      </c>
      <c r="L214" s="10" t="str">
        <f t="shared" si="144"/>
        <v/>
      </c>
      <c r="M214" s="10" t="str">
        <f t="shared" si="144"/>
        <v/>
      </c>
      <c r="N214" s="10" t="str">
        <f t="shared" si="144"/>
        <v/>
      </c>
      <c r="O214" s="10" t="str">
        <f t="shared" si="144"/>
        <v/>
      </c>
      <c r="P214" s="16">
        <f t="shared" si="104"/>
        <v>0</v>
      </c>
    </row>
    <row r="215" spans="1:16" ht="16.05" customHeight="1" x14ac:dyDescent="0.2">
      <c r="A215" s="46"/>
      <c r="B215" s="36"/>
      <c r="C215" s="37" t="s">
        <v>24</v>
      </c>
      <c r="D215" s="9">
        <f>SUM(D213,D211)</f>
        <v>0</v>
      </c>
      <c r="E215" s="9">
        <f t="shared" ref="E215:O215" si="145">SUM(E213,E211)</f>
        <v>0</v>
      </c>
      <c r="F215" s="9">
        <f t="shared" si="145"/>
        <v>0</v>
      </c>
      <c r="G215" s="9">
        <f t="shared" si="145"/>
        <v>0</v>
      </c>
      <c r="H215" s="9">
        <f t="shared" si="145"/>
        <v>0</v>
      </c>
      <c r="I215" s="9">
        <f t="shared" si="145"/>
        <v>0</v>
      </c>
      <c r="J215" s="9">
        <f t="shared" si="145"/>
        <v>0</v>
      </c>
      <c r="K215" s="9">
        <f t="shared" si="145"/>
        <v>0</v>
      </c>
      <c r="L215" s="9">
        <f t="shared" si="145"/>
        <v>0</v>
      </c>
      <c r="M215" s="9">
        <f t="shared" si="145"/>
        <v>0</v>
      </c>
      <c r="N215" s="9">
        <f t="shared" si="145"/>
        <v>0</v>
      </c>
      <c r="O215" s="9">
        <f t="shared" si="145"/>
        <v>0</v>
      </c>
      <c r="P215" s="16">
        <f t="shared" si="104"/>
        <v>0</v>
      </c>
    </row>
    <row r="216" spans="1:16" ht="16.05" customHeight="1" x14ac:dyDescent="0.2">
      <c r="A216" s="46"/>
      <c r="B216" s="40"/>
      <c r="C216" s="38" t="s">
        <v>22</v>
      </c>
      <c r="D216" s="10" t="str">
        <f t="shared" ref="D216:O216" si="146">IF(D215&lt;=0,"",D215/$P215%)</f>
        <v/>
      </c>
      <c r="E216" s="10" t="str">
        <f t="shared" si="146"/>
        <v/>
      </c>
      <c r="F216" s="10" t="str">
        <f t="shared" si="146"/>
        <v/>
      </c>
      <c r="G216" s="10" t="str">
        <f t="shared" si="146"/>
        <v/>
      </c>
      <c r="H216" s="10" t="str">
        <f t="shared" si="146"/>
        <v/>
      </c>
      <c r="I216" s="10" t="str">
        <f t="shared" si="146"/>
        <v/>
      </c>
      <c r="J216" s="10" t="str">
        <f t="shared" si="146"/>
        <v/>
      </c>
      <c r="K216" s="10" t="str">
        <f t="shared" si="146"/>
        <v/>
      </c>
      <c r="L216" s="10" t="str">
        <f t="shared" si="146"/>
        <v/>
      </c>
      <c r="M216" s="10" t="str">
        <f t="shared" si="146"/>
        <v/>
      </c>
      <c r="N216" s="10" t="str">
        <f t="shared" si="146"/>
        <v/>
      </c>
      <c r="O216" s="10" t="str">
        <f t="shared" si="146"/>
        <v/>
      </c>
      <c r="P216" s="16">
        <f t="shared" si="104"/>
        <v>0</v>
      </c>
    </row>
    <row r="217" spans="1:16" ht="16.05" customHeight="1" x14ac:dyDescent="0.2">
      <c r="A217" s="46"/>
      <c r="B217" s="36" t="s">
        <v>59</v>
      </c>
      <c r="C217" s="37" t="s">
        <v>21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16">
        <f t="shared" si="104"/>
        <v>0</v>
      </c>
    </row>
    <row r="218" spans="1:16" ht="16.05" customHeight="1" x14ac:dyDescent="0.2">
      <c r="A218" s="46"/>
      <c r="B218" s="36"/>
      <c r="C218" s="38" t="s">
        <v>22</v>
      </c>
      <c r="D218" s="10" t="str">
        <f t="shared" ref="D218:O218" si="147">IF(D217&lt;=0,"",D217/$P217%)</f>
        <v/>
      </c>
      <c r="E218" s="10" t="str">
        <f t="shared" si="147"/>
        <v/>
      </c>
      <c r="F218" s="10" t="str">
        <f t="shared" si="147"/>
        <v/>
      </c>
      <c r="G218" s="10" t="str">
        <f t="shared" si="147"/>
        <v/>
      </c>
      <c r="H218" s="10" t="str">
        <f t="shared" si="147"/>
        <v/>
      </c>
      <c r="I218" s="10" t="str">
        <f t="shared" si="147"/>
        <v/>
      </c>
      <c r="J218" s="10" t="str">
        <f t="shared" si="147"/>
        <v/>
      </c>
      <c r="K218" s="10" t="str">
        <f t="shared" si="147"/>
        <v/>
      </c>
      <c r="L218" s="10" t="str">
        <f t="shared" si="147"/>
        <v/>
      </c>
      <c r="M218" s="10" t="str">
        <f t="shared" si="147"/>
        <v/>
      </c>
      <c r="N218" s="10" t="str">
        <f t="shared" si="147"/>
        <v/>
      </c>
      <c r="O218" s="10" t="str">
        <f t="shared" si="147"/>
        <v/>
      </c>
      <c r="P218" s="16">
        <f t="shared" ref="P218:P223" si="148">SUM(D218:O218)</f>
        <v>0</v>
      </c>
    </row>
    <row r="219" spans="1:16" ht="16.05" customHeight="1" x14ac:dyDescent="0.2">
      <c r="A219" s="46"/>
      <c r="B219" s="36"/>
      <c r="C219" s="37" t="s">
        <v>23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16">
        <f t="shared" si="148"/>
        <v>0</v>
      </c>
    </row>
    <row r="220" spans="1:16" ht="16.05" customHeight="1" x14ac:dyDescent="0.2">
      <c r="A220" s="46"/>
      <c r="B220" s="36"/>
      <c r="C220" s="38" t="s">
        <v>22</v>
      </c>
      <c r="D220" s="10" t="str">
        <f t="shared" ref="D220:O220" si="149">IF(D219&lt;=0,"",D219/$P219%)</f>
        <v/>
      </c>
      <c r="E220" s="10" t="str">
        <f t="shared" si="149"/>
        <v/>
      </c>
      <c r="F220" s="10" t="str">
        <f t="shared" si="149"/>
        <v/>
      </c>
      <c r="G220" s="10" t="str">
        <f t="shared" si="149"/>
        <v/>
      </c>
      <c r="H220" s="10" t="str">
        <f t="shared" si="149"/>
        <v/>
      </c>
      <c r="I220" s="10" t="str">
        <f t="shared" si="149"/>
        <v/>
      </c>
      <c r="J220" s="10" t="str">
        <f t="shared" si="149"/>
        <v/>
      </c>
      <c r="K220" s="10" t="str">
        <f t="shared" si="149"/>
        <v/>
      </c>
      <c r="L220" s="10" t="str">
        <f t="shared" si="149"/>
        <v/>
      </c>
      <c r="M220" s="10" t="str">
        <f t="shared" si="149"/>
        <v/>
      </c>
      <c r="N220" s="10" t="str">
        <f t="shared" si="149"/>
        <v/>
      </c>
      <c r="O220" s="10" t="str">
        <f t="shared" si="149"/>
        <v/>
      </c>
      <c r="P220" s="16">
        <f t="shared" si="148"/>
        <v>0</v>
      </c>
    </row>
    <row r="221" spans="1:16" ht="16.05" customHeight="1" x14ac:dyDescent="0.2">
      <c r="A221" s="46"/>
      <c r="B221" s="36"/>
      <c r="C221" s="37" t="s">
        <v>24</v>
      </c>
      <c r="D221" s="9">
        <f>SUM(D219,D217)</f>
        <v>0</v>
      </c>
      <c r="E221" s="9">
        <f t="shared" ref="E221:O221" si="150">SUM(E219,E217)</f>
        <v>0</v>
      </c>
      <c r="F221" s="9">
        <f t="shared" si="150"/>
        <v>0</v>
      </c>
      <c r="G221" s="9">
        <f t="shared" si="150"/>
        <v>0</v>
      </c>
      <c r="H221" s="9">
        <f t="shared" si="150"/>
        <v>0</v>
      </c>
      <c r="I221" s="9">
        <f t="shared" si="150"/>
        <v>0</v>
      </c>
      <c r="J221" s="9">
        <f t="shared" si="150"/>
        <v>0</v>
      </c>
      <c r="K221" s="9">
        <f t="shared" si="150"/>
        <v>0</v>
      </c>
      <c r="L221" s="9">
        <f t="shared" si="150"/>
        <v>0</v>
      </c>
      <c r="M221" s="9">
        <f t="shared" si="150"/>
        <v>0</v>
      </c>
      <c r="N221" s="9">
        <f t="shared" si="150"/>
        <v>0</v>
      </c>
      <c r="O221" s="9">
        <f t="shared" si="150"/>
        <v>0</v>
      </c>
      <c r="P221" s="16">
        <f t="shared" si="148"/>
        <v>0</v>
      </c>
    </row>
    <row r="222" spans="1:16" ht="16.05" customHeight="1" x14ac:dyDescent="0.2">
      <c r="A222" s="46"/>
      <c r="B222" s="40"/>
      <c r="C222" s="38" t="s">
        <v>22</v>
      </c>
      <c r="D222" s="10" t="str">
        <f t="shared" ref="D222:O222" si="151">IF(D221&lt;=0,"",D221/$P221%)</f>
        <v/>
      </c>
      <c r="E222" s="10" t="str">
        <f t="shared" si="151"/>
        <v/>
      </c>
      <c r="F222" s="10" t="str">
        <f t="shared" si="151"/>
        <v/>
      </c>
      <c r="G222" s="10" t="str">
        <f t="shared" si="151"/>
        <v/>
      </c>
      <c r="H222" s="10" t="str">
        <f t="shared" si="151"/>
        <v/>
      </c>
      <c r="I222" s="10" t="str">
        <f t="shared" si="151"/>
        <v/>
      </c>
      <c r="J222" s="10" t="str">
        <f t="shared" si="151"/>
        <v/>
      </c>
      <c r="K222" s="10" t="str">
        <f t="shared" si="151"/>
        <v/>
      </c>
      <c r="L222" s="10" t="str">
        <f t="shared" si="151"/>
        <v/>
      </c>
      <c r="M222" s="10" t="str">
        <f t="shared" si="151"/>
        <v/>
      </c>
      <c r="N222" s="10" t="str">
        <f t="shared" si="151"/>
        <v/>
      </c>
      <c r="O222" s="10" t="str">
        <f t="shared" si="151"/>
        <v/>
      </c>
      <c r="P222" s="16">
        <f t="shared" si="148"/>
        <v>0</v>
      </c>
    </row>
    <row r="223" spans="1:16" ht="16.05" customHeight="1" x14ac:dyDescent="0.2">
      <c r="A223" s="36"/>
      <c r="B223" s="36" t="s">
        <v>60</v>
      </c>
      <c r="C223" s="37" t="s">
        <v>21</v>
      </c>
      <c r="D223" s="8">
        <v>4.2</v>
      </c>
      <c r="E223" s="8">
        <v>4</v>
      </c>
      <c r="F223" s="8">
        <v>3.5</v>
      </c>
      <c r="G223" s="8">
        <v>2.5</v>
      </c>
      <c r="H223" s="8">
        <v>1.6</v>
      </c>
      <c r="I223" s="8">
        <v>12.5</v>
      </c>
      <c r="J223" s="8">
        <v>6.1</v>
      </c>
      <c r="K223" s="8">
        <v>1.3</v>
      </c>
      <c r="L223" s="8">
        <v>1.5</v>
      </c>
      <c r="M223" s="8">
        <v>1.6</v>
      </c>
      <c r="N223" s="8">
        <v>0.4</v>
      </c>
      <c r="O223" s="8">
        <v>0</v>
      </c>
      <c r="P223" s="16">
        <f t="shared" si="148"/>
        <v>39.199999999999996</v>
      </c>
    </row>
    <row r="224" spans="1:16" ht="16.05" customHeight="1" x14ac:dyDescent="0.2">
      <c r="A224" s="36"/>
      <c r="B224" s="36"/>
      <c r="C224" s="38" t="s">
        <v>22</v>
      </c>
      <c r="D224" s="10">
        <f t="shared" ref="D224:O224" si="152">IF(D223&lt;=0,"",D223/$P223%)</f>
        <v>10.714285714285715</v>
      </c>
      <c r="E224" s="10">
        <f t="shared" si="152"/>
        <v>10.204081632653063</v>
      </c>
      <c r="F224" s="10">
        <f t="shared" si="152"/>
        <v>8.9285714285714288</v>
      </c>
      <c r="G224" s="10">
        <f t="shared" si="152"/>
        <v>6.3775510204081636</v>
      </c>
      <c r="H224" s="10">
        <f t="shared" si="152"/>
        <v>4.0816326530612255</v>
      </c>
      <c r="I224" s="10">
        <f t="shared" si="152"/>
        <v>31.887755102040821</v>
      </c>
      <c r="J224" s="10">
        <f t="shared" si="152"/>
        <v>15.561224489795919</v>
      </c>
      <c r="K224" s="10">
        <f t="shared" si="152"/>
        <v>3.3163265306122454</v>
      </c>
      <c r="L224" s="10">
        <f t="shared" si="152"/>
        <v>3.8265306122448983</v>
      </c>
      <c r="M224" s="10">
        <f t="shared" si="152"/>
        <v>4.0816326530612255</v>
      </c>
      <c r="N224" s="10">
        <f t="shared" si="152"/>
        <v>1.0204081632653064</v>
      </c>
      <c r="O224" s="10" t="str">
        <f t="shared" si="152"/>
        <v/>
      </c>
      <c r="P224" s="16">
        <f>SUM(D224:O224)</f>
        <v>100</v>
      </c>
    </row>
    <row r="225" spans="1:16" ht="16.05" customHeight="1" x14ac:dyDescent="0.2">
      <c r="A225" s="36"/>
      <c r="B225" s="36"/>
      <c r="C225" s="37" t="s">
        <v>23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5.0999999999999996</v>
      </c>
      <c r="J225" s="8">
        <v>11.6</v>
      </c>
      <c r="K225" s="8">
        <v>2.9</v>
      </c>
      <c r="L225" s="8">
        <v>4.9000000000000004</v>
      </c>
      <c r="M225" s="8">
        <v>3.6</v>
      </c>
      <c r="N225" s="8">
        <v>0.5</v>
      </c>
      <c r="O225" s="8">
        <v>0</v>
      </c>
      <c r="P225" s="16">
        <f>SUM(D225:O225)</f>
        <v>28.6</v>
      </c>
    </row>
    <row r="226" spans="1:16" ht="16.05" customHeight="1" x14ac:dyDescent="0.2">
      <c r="A226" s="36"/>
      <c r="B226" s="36"/>
      <c r="C226" s="38" t="s">
        <v>22</v>
      </c>
      <c r="D226" s="10" t="str">
        <f t="shared" ref="D226:O226" si="153">IF(D225&lt;=0,"",D225/$P225%)</f>
        <v/>
      </c>
      <c r="E226" s="10" t="str">
        <f t="shared" si="153"/>
        <v/>
      </c>
      <c r="F226" s="10" t="str">
        <f t="shared" si="153"/>
        <v/>
      </c>
      <c r="G226" s="10" t="str">
        <f t="shared" si="153"/>
        <v/>
      </c>
      <c r="H226" s="10" t="str">
        <f t="shared" si="153"/>
        <v/>
      </c>
      <c r="I226" s="10">
        <f t="shared" si="153"/>
        <v>17.83216783216783</v>
      </c>
      <c r="J226" s="10">
        <f t="shared" si="153"/>
        <v>40.559440559440553</v>
      </c>
      <c r="K226" s="10">
        <f t="shared" si="153"/>
        <v>10.139860139860138</v>
      </c>
      <c r="L226" s="10">
        <f t="shared" si="153"/>
        <v>17.132867132867133</v>
      </c>
      <c r="M226" s="10">
        <f t="shared" si="153"/>
        <v>12.587412587412587</v>
      </c>
      <c r="N226" s="10">
        <f t="shared" si="153"/>
        <v>1.7482517482517481</v>
      </c>
      <c r="O226" s="10" t="str">
        <f t="shared" si="153"/>
        <v/>
      </c>
      <c r="P226" s="16">
        <f>SUM(D226:O226)</f>
        <v>99.999999999999986</v>
      </c>
    </row>
    <row r="227" spans="1:16" ht="16.05" customHeight="1" x14ac:dyDescent="0.2">
      <c r="A227" s="46"/>
      <c r="B227" s="36"/>
      <c r="C227" s="37" t="s">
        <v>24</v>
      </c>
      <c r="D227" s="9">
        <f>SUM(D225,D223)</f>
        <v>4.2</v>
      </c>
      <c r="E227" s="9">
        <f t="shared" ref="E227:O227" si="154">SUM(E225,E223)</f>
        <v>4</v>
      </c>
      <c r="F227" s="9">
        <f t="shared" si="154"/>
        <v>3.5</v>
      </c>
      <c r="G227" s="9">
        <f t="shared" si="154"/>
        <v>2.5</v>
      </c>
      <c r="H227" s="9">
        <f t="shared" si="154"/>
        <v>1.6</v>
      </c>
      <c r="I227" s="9">
        <f t="shared" si="154"/>
        <v>17.600000000000001</v>
      </c>
      <c r="J227" s="9">
        <f t="shared" si="154"/>
        <v>17.7</v>
      </c>
      <c r="K227" s="9">
        <f t="shared" si="154"/>
        <v>4.2</v>
      </c>
      <c r="L227" s="9">
        <f t="shared" si="154"/>
        <v>6.4</v>
      </c>
      <c r="M227" s="9">
        <f t="shared" si="154"/>
        <v>5.2</v>
      </c>
      <c r="N227" s="9">
        <f t="shared" si="154"/>
        <v>0.9</v>
      </c>
      <c r="O227" s="9">
        <f t="shared" si="154"/>
        <v>0</v>
      </c>
      <c r="P227" s="16">
        <f>SUM(D227:O227)</f>
        <v>67.8</v>
      </c>
    </row>
    <row r="228" spans="1:16" ht="16.05" customHeight="1" x14ac:dyDescent="0.2">
      <c r="A228" s="43"/>
      <c r="B228" s="40"/>
      <c r="C228" s="38" t="s">
        <v>22</v>
      </c>
      <c r="D228" s="10">
        <f t="shared" ref="D228:O228" si="155">IF(D227&lt;=0,"",D227/$P227%)</f>
        <v>6.1946902654867264</v>
      </c>
      <c r="E228" s="10">
        <f t="shared" si="155"/>
        <v>5.8997050147492631</v>
      </c>
      <c r="F228" s="10">
        <f t="shared" si="155"/>
        <v>5.1622418879056049</v>
      </c>
      <c r="G228" s="10">
        <f t="shared" si="155"/>
        <v>3.6873156342182893</v>
      </c>
      <c r="H228" s="10">
        <f t="shared" si="155"/>
        <v>2.3598820058997054</v>
      </c>
      <c r="I228" s="10">
        <f t="shared" si="155"/>
        <v>25.958702064896759</v>
      </c>
      <c r="J228" s="10">
        <f t="shared" si="155"/>
        <v>26.10619469026549</v>
      </c>
      <c r="K228" s="10">
        <f t="shared" si="155"/>
        <v>6.1946902654867264</v>
      </c>
      <c r="L228" s="10">
        <f t="shared" si="155"/>
        <v>9.4395280235988217</v>
      </c>
      <c r="M228" s="10">
        <f t="shared" si="155"/>
        <v>7.669616519174042</v>
      </c>
      <c r="N228" s="10">
        <f t="shared" si="155"/>
        <v>1.3274336283185841</v>
      </c>
      <c r="O228" s="10" t="str">
        <f t="shared" si="155"/>
        <v/>
      </c>
      <c r="P228" s="16">
        <f>SUM(D228:O228)</f>
        <v>100.00000000000003</v>
      </c>
    </row>
    <row r="229" spans="1:16" ht="16.05" customHeight="1" x14ac:dyDescent="0.2">
      <c r="A229" s="36" t="s">
        <v>61</v>
      </c>
      <c r="C229" s="37" t="s">
        <v>21</v>
      </c>
      <c r="D229" s="10">
        <f>SUM(D235,D241,D247,D253,D259,D265,D271,D277,D283,D289)</f>
        <v>27.9</v>
      </c>
      <c r="E229" s="10">
        <f>SUM(E235,E241,E247,E253,E259,E265,E271,E277,E283,E289)</f>
        <v>24.9</v>
      </c>
      <c r="F229" s="10">
        <f t="shared" ref="F229:N229" si="156">SUM(F235,F241,F247,F253,F259,F265,F271,F277,F283,F289)</f>
        <v>19.8</v>
      </c>
      <c r="G229" s="10">
        <f t="shared" si="156"/>
        <v>43.5</v>
      </c>
      <c r="H229" s="10">
        <f t="shared" si="156"/>
        <v>0</v>
      </c>
      <c r="I229" s="10">
        <f t="shared" si="156"/>
        <v>0</v>
      </c>
      <c r="J229" s="10">
        <f t="shared" si="156"/>
        <v>0</v>
      </c>
      <c r="K229" s="10">
        <f t="shared" si="156"/>
        <v>0.1</v>
      </c>
      <c r="L229" s="10">
        <f t="shared" si="156"/>
        <v>0.9</v>
      </c>
      <c r="M229" s="10">
        <f t="shared" si="156"/>
        <v>6.8000000000000007</v>
      </c>
      <c r="N229" s="10">
        <f t="shared" si="156"/>
        <v>24.3</v>
      </c>
      <c r="O229" s="10">
        <f>SUM(O235,O241,O247,O253,O259,O265,O271,O277,O283,O289)</f>
        <v>38.6</v>
      </c>
      <c r="P229" s="16">
        <f t="shared" ref="P229:P292" si="157">SUM(D229:O229)</f>
        <v>186.79999999999998</v>
      </c>
    </row>
    <row r="230" spans="1:16" ht="16.05" customHeight="1" x14ac:dyDescent="0.2">
      <c r="A230" s="36"/>
      <c r="C230" s="38" t="s">
        <v>22</v>
      </c>
      <c r="D230" s="10">
        <f>IF(D229&lt;=0,"",D229/$P229%)</f>
        <v>14.93576017130621</v>
      </c>
      <c r="E230" s="10">
        <f>IF(E229&lt;=0,"",E229/$P229%)</f>
        <v>13.329764453961456</v>
      </c>
      <c r="F230" s="10">
        <f t="shared" ref="F230:O230" si="158">IF(F229&lt;=0,"",F229/$P229%)</f>
        <v>10.599571734475376</v>
      </c>
      <c r="G230" s="10">
        <f t="shared" si="158"/>
        <v>23.286937901498931</v>
      </c>
      <c r="H230" s="10" t="str">
        <f t="shared" si="158"/>
        <v/>
      </c>
      <c r="I230" s="10" t="str">
        <f t="shared" si="158"/>
        <v/>
      </c>
      <c r="J230" s="10" t="str">
        <f t="shared" si="158"/>
        <v/>
      </c>
      <c r="K230" s="10">
        <f t="shared" si="158"/>
        <v>5.3533190578158467E-2</v>
      </c>
      <c r="L230" s="10">
        <f t="shared" si="158"/>
        <v>0.48179871520342615</v>
      </c>
      <c r="M230" s="10">
        <f t="shared" si="158"/>
        <v>3.6402569593147756</v>
      </c>
      <c r="N230" s="10">
        <f t="shared" si="158"/>
        <v>13.008565310492507</v>
      </c>
      <c r="O230" s="10">
        <f t="shared" si="158"/>
        <v>20.663811563169165</v>
      </c>
      <c r="P230" s="16">
        <f t="shared" si="157"/>
        <v>100</v>
      </c>
    </row>
    <row r="231" spans="1:16" ht="16.05" customHeight="1" x14ac:dyDescent="0.2">
      <c r="A231" s="36"/>
      <c r="C231" s="37" t="s">
        <v>23</v>
      </c>
      <c r="D231" s="10">
        <f>SUM(D237,D243,D249,D255,D261,D267,D273,D279,D285,D291)</f>
        <v>0</v>
      </c>
      <c r="E231" s="10">
        <f t="shared" ref="E231:O231" si="159">SUM(E237,E243,E249,E255,E261,E267,E273,E279,E285,E291)</f>
        <v>0</v>
      </c>
      <c r="F231" s="10">
        <f t="shared" si="159"/>
        <v>0</v>
      </c>
      <c r="G231" s="10">
        <f t="shared" si="159"/>
        <v>0</v>
      </c>
      <c r="H231" s="10">
        <f t="shared" si="159"/>
        <v>0</v>
      </c>
      <c r="I231" s="10">
        <f t="shared" si="159"/>
        <v>0</v>
      </c>
      <c r="J231" s="10">
        <f t="shared" si="159"/>
        <v>0</v>
      </c>
      <c r="K231" s="10">
        <f t="shared" si="159"/>
        <v>0.1</v>
      </c>
      <c r="L231" s="10">
        <f t="shared" si="159"/>
        <v>0.9</v>
      </c>
      <c r="M231" s="10">
        <f t="shared" si="159"/>
        <v>2</v>
      </c>
      <c r="N231" s="10">
        <f t="shared" si="159"/>
        <v>0</v>
      </c>
      <c r="O231" s="10">
        <f t="shared" si="159"/>
        <v>1.2</v>
      </c>
      <c r="P231" s="16">
        <f t="shared" si="157"/>
        <v>4.2</v>
      </c>
    </row>
    <row r="232" spans="1:16" ht="16.05" customHeight="1" x14ac:dyDescent="0.2">
      <c r="A232" s="36"/>
      <c r="C232" s="38" t="s">
        <v>22</v>
      </c>
      <c r="D232" s="10" t="str">
        <f t="shared" ref="D232:O232" si="160">IF(D231&lt;=0,"",D231/$P231%)</f>
        <v/>
      </c>
      <c r="E232" s="10" t="str">
        <f t="shared" si="160"/>
        <v/>
      </c>
      <c r="F232" s="10" t="str">
        <f t="shared" si="160"/>
        <v/>
      </c>
      <c r="G232" s="10" t="str">
        <f t="shared" si="160"/>
        <v/>
      </c>
      <c r="H232" s="10" t="str">
        <f t="shared" si="160"/>
        <v/>
      </c>
      <c r="I232" s="10" t="str">
        <f t="shared" si="160"/>
        <v/>
      </c>
      <c r="J232" s="10" t="str">
        <f t="shared" si="160"/>
        <v/>
      </c>
      <c r="K232" s="10">
        <f t="shared" si="160"/>
        <v>2.3809523809523809</v>
      </c>
      <c r="L232" s="10">
        <f t="shared" si="160"/>
        <v>21.428571428571427</v>
      </c>
      <c r="M232" s="10">
        <f t="shared" si="160"/>
        <v>47.619047619047613</v>
      </c>
      <c r="N232" s="10" t="str">
        <f t="shared" si="160"/>
        <v/>
      </c>
      <c r="O232" s="10">
        <f t="shared" si="160"/>
        <v>28.571428571428569</v>
      </c>
      <c r="P232" s="16">
        <f t="shared" si="157"/>
        <v>99.999999999999986</v>
      </c>
    </row>
    <row r="233" spans="1:16" ht="16.05" customHeight="1" x14ac:dyDescent="0.2">
      <c r="A233" s="36"/>
      <c r="C233" s="37" t="s">
        <v>24</v>
      </c>
      <c r="D233" s="10">
        <f t="shared" ref="D233:O233" si="161">SUM(D239,D245,D251,D257,D263,D269,D275,D281,D287,D293)</f>
        <v>27.9</v>
      </c>
      <c r="E233" s="10">
        <f t="shared" si="161"/>
        <v>24.9</v>
      </c>
      <c r="F233" s="10">
        <f t="shared" si="161"/>
        <v>19.8</v>
      </c>
      <c r="G233" s="10">
        <f t="shared" si="161"/>
        <v>43.5</v>
      </c>
      <c r="H233" s="10">
        <f t="shared" si="161"/>
        <v>0</v>
      </c>
      <c r="I233" s="10">
        <f t="shared" si="161"/>
        <v>0</v>
      </c>
      <c r="J233" s="10">
        <f t="shared" si="161"/>
        <v>0</v>
      </c>
      <c r="K233" s="10">
        <f t="shared" si="161"/>
        <v>0.2</v>
      </c>
      <c r="L233" s="10">
        <f t="shared" si="161"/>
        <v>1.8</v>
      </c>
      <c r="M233" s="10">
        <f t="shared" si="161"/>
        <v>8.8000000000000007</v>
      </c>
      <c r="N233" s="10">
        <f t="shared" si="161"/>
        <v>24.3</v>
      </c>
      <c r="O233" s="10">
        <f t="shared" si="161"/>
        <v>39.800000000000004</v>
      </c>
      <c r="P233" s="16">
        <f t="shared" si="157"/>
        <v>191</v>
      </c>
    </row>
    <row r="234" spans="1:16" ht="16.05" customHeight="1" x14ac:dyDescent="0.2">
      <c r="A234" s="36"/>
      <c r="B234" s="39"/>
      <c r="C234" s="38" t="s">
        <v>22</v>
      </c>
      <c r="D234" s="10">
        <f t="shared" ref="D234:O234" si="162">IF(D233&lt;=0,"",D233/$P233%)</f>
        <v>14.607329842931938</v>
      </c>
      <c r="E234" s="10">
        <f t="shared" si="162"/>
        <v>13.036649214659686</v>
      </c>
      <c r="F234" s="10">
        <f t="shared" si="162"/>
        <v>10.36649214659686</v>
      </c>
      <c r="G234" s="10">
        <f t="shared" si="162"/>
        <v>22.774869109947645</v>
      </c>
      <c r="H234" s="10" t="str">
        <f t="shared" si="162"/>
        <v/>
      </c>
      <c r="I234" s="10" t="str">
        <f t="shared" si="162"/>
        <v/>
      </c>
      <c r="J234" s="10" t="str">
        <f t="shared" si="162"/>
        <v/>
      </c>
      <c r="K234" s="10">
        <f t="shared" si="162"/>
        <v>0.10471204188481677</v>
      </c>
      <c r="L234" s="10">
        <f t="shared" si="162"/>
        <v>0.94240837696335089</v>
      </c>
      <c r="M234" s="10">
        <f t="shared" si="162"/>
        <v>4.6073298429319376</v>
      </c>
      <c r="N234" s="10">
        <f t="shared" si="162"/>
        <v>12.722513089005236</v>
      </c>
      <c r="O234" s="10">
        <f t="shared" si="162"/>
        <v>20.837696335078537</v>
      </c>
      <c r="P234" s="16">
        <f t="shared" si="157"/>
        <v>100</v>
      </c>
    </row>
    <row r="235" spans="1:16" ht="16.05" customHeight="1" x14ac:dyDescent="0.2">
      <c r="A235" s="36"/>
      <c r="B235" s="36" t="s">
        <v>62</v>
      </c>
      <c r="C235" s="37" t="s">
        <v>21</v>
      </c>
      <c r="D235" s="8">
        <v>27.9</v>
      </c>
      <c r="E235" s="8">
        <v>24.9</v>
      </c>
      <c r="F235" s="8">
        <v>19.8</v>
      </c>
      <c r="G235" s="8">
        <v>43.5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5.4</v>
      </c>
      <c r="N235" s="8">
        <v>24.3</v>
      </c>
      <c r="O235" s="8">
        <v>38.6</v>
      </c>
      <c r="P235" s="16">
        <f t="shared" si="157"/>
        <v>184.4</v>
      </c>
    </row>
    <row r="236" spans="1:16" ht="16.05" customHeight="1" x14ac:dyDescent="0.2">
      <c r="A236" s="36"/>
      <c r="B236" s="36"/>
      <c r="C236" s="38" t="s">
        <v>22</v>
      </c>
      <c r="D236" s="10">
        <f t="shared" ref="D236:O236" si="163">IF(D235&lt;=0,"",D235/$P235%)</f>
        <v>15.130151843817785</v>
      </c>
      <c r="E236" s="10">
        <f t="shared" si="163"/>
        <v>13.503253796095443</v>
      </c>
      <c r="F236" s="10">
        <f t="shared" si="163"/>
        <v>10.737527114967461</v>
      </c>
      <c r="G236" s="10">
        <f t="shared" si="163"/>
        <v>23.59002169197397</v>
      </c>
      <c r="H236" s="10" t="str">
        <f t="shared" si="163"/>
        <v/>
      </c>
      <c r="I236" s="10" t="str">
        <f t="shared" si="163"/>
        <v/>
      </c>
      <c r="J236" s="10" t="str">
        <f t="shared" si="163"/>
        <v/>
      </c>
      <c r="K236" s="10" t="str">
        <f t="shared" si="163"/>
        <v/>
      </c>
      <c r="L236" s="10" t="str">
        <f t="shared" si="163"/>
        <v/>
      </c>
      <c r="M236" s="10">
        <f t="shared" si="163"/>
        <v>2.9284164859002169</v>
      </c>
      <c r="N236" s="10">
        <f t="shared" si="163"/>
        <v>13.177874186550977</v>
      </c>
      <c r="O236" s="10">
        <f t="shared" si="163"/>
        <v>20.932754880694144</v>
      </c>
      <c r="P236" s="16">
        <f t="shared" si="157"/>
        <v>100</v>
      </c>
    </row>
    <row r="237" spans="1:16" ht="16.05" customHeight="1" x14ac:dyDescent="0.2">
      <c r="A237" s="36"/>
      <c r="B237" s="36"/>
      <c r="C237" s="37" t="s">
        <v>23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0.4</v>
      </c>
      <c r="N237" s="8">
        <v>0</v>
      </c>
      <c r="O237" s="8">
        <v>1.2</v>
      </c>
      <c r="P237" s="16">
        <f t="shared" si="157"/>
        <v>1.6</v>
      </c>
    </row>
    <row r="238" spans="1:16" ht="16.05" customHeight="1" x14ac:dyDescent="0.2">
      <c r="A238" s="36"/>
      <c r="B238" s="36"/>
      <c r="C238" s="38" t="s">
        <v>22</v>
      </c>
      <c r="D238" s="10" t="str">
        <f t="shared" ref="D238:O238" si="164">IF(D237&lt;=0,"",D237/$P237%)</f>
        <v/>
      </c>
      <c r="E238" s="10" t="str">
        <f t="shared" si="164"/>
        <v/>
      </c>
      <c r="F238" s="10" t="str">
        <f t="shared" si="164"/>
        <v/>
      </c>
      <c r="G238" s="10" t="str">
        <f t="shared" si="164"/>
        <v/>
      </c>
      <c r="H238" s="10" t="str">
        <f t="shared" si="164"/>
        <v/>
      </c>
      <c r="I238" s="10" t="str">
        <f t="shared" si="164"/>
        <v/>
      </c>
      <c r="J238" s="10" t="str">
        <f t="shared" si="164"/>
        <v/>
      </c>
      <c r="K238" s="10" t="str">
        <f t="shared" si="164"/>
        <v/>
      </c>
      <c r="L238" s="10" t="str">
        <f t="shared" si="164"/>
        <v/>
      </c>
      <c r="M238" s="10">
        <f t="shared" si="164"/>
        <v>25</v>
      </c>
      <c r="N238" s="10" t="str">
        <f t="shared" si="164"/>
        <v/>
      </c>
      <c r="O238" s="10">
        <f t="shared" si="164"/>
        <v>75</v>
      </c>
      <c r="P238" s="16">
        <f t="shared" si="157"/>
        <v>100</v>
      </c>
    </row>
    <row r="239" spans="1:16" ht="16.05" customHeight="1" x14ac:dyDescent="0.2">
      <c r="A239" s="36"/>
      <c r="B239" s="36"/>
      <c r="C239" s="37" t="s">
        <v>24</v>
      </c>
      <c r="D239" s="9">
        <f>SUM(D237,D235)</f>
        <v>27.9</v>
      </c>
      <c r="E239" s="9">
        <f t="shared" ref="E239:O239" si="165">SUM(E237,E235)</f>
        <v>24.9</v>
      </c>
      <c r="F239" s="9">
        <f t="shared" si="165"/>
        <v>19.8</v>
      </c>
      <c r="G239" s="9">
        <f t="shared" si="165"/>
        <v>43.5</v>
      </c>
      <c r="H239" s="9">
        <f t="shared" si="165"/>
        <v>0</v>
      </c>
      <c r="I239" s="9">
        <f t="shared" si="165"/>
        <v>0</v>
      </c>
      <c r="J239" s="9">
        <f t="shared" si="165"/>
        <v>0</v>
      </c>
      <c r="K239" s="9">
        <f t="shared" si="165"/>
        <v>0</v>
      </c>
      <c r="L239" s="9">
        <f t="shared" si="165"/>
        <v>0</v>
      </c>
      <c r="M239" s="9">
        <f t="shared" si="165"/>
        <v>5.8000000000000007</v>
      </c>
      <c r="N239" s="9">
        <f t="shared" si="165"/>
        <v>24.3</v>
      </c>
      <c r="O239" s="9">
        <f t="shared" si="165"/>
        <v>39.800000000000004</v>
      </c>
      <c r="P239" s="16">
        <f t="shared" si="157"/>
        <v>186</v>
      </c>
    </row>
    <row r="240" spans="1:16" ht="16.05" customHeight="1" x14ac:dyDescent="0.2">
      <c r="A240" s="36"/>
      <c r="B240" s="40"/>
      <c r="C240" s="38" t="s">
        <v>22</v>
      </c>
      <c r="D240" s="10">
        <f t="shared" ref="D240:O240" si="166">IF(D239&lt;=0,"",D239/$P239%)</f>
        <v>14.999999999999998</v>
      </c>
      <c r="E240" s="10">
        <f t="shared" si="166"/>
        <v>13.387096774193546</v>
      </c>
      <c r="F240" s="10">
        <f t="shared" si="166"/>
        <v>10.64516129032258</v>
      </c>
      <c r="G240" s="10">
        <f t="shared" si="166"/>
        <v>23.387096774193548</v>
      </c>
      <c r="H240" s="10" t="str">
        <f t="shared" si="166"/>
        <v/>
      </c>
      <c r="I240" s="10" t="str">
        <f t="shared" si="166"/>
        <v/>
      </c>
      <c r="J240" s="10" t="str">
        <f t="shared" si="166"/>
        <v/>
      </c>
      <c r="K240" s="10" t="str">
        <f t="shared" si="166"/>
        <v/>
      </c>
      <c r="L240" s="10" t="str">
        <f t="shared" si="166"/>
        <v/>
      </c>
      <c r="M240" s="10">
        <f t="shared" si="166"/>
        <v>3.1182795698924735</v>
      </c>
      <c r="N240" s="10">
        <f t="shared" si="166"/>
        <v>13.064516129032258</v>
      </c>
      <c r="O240" s="10">
        <f t="shared" si="166"/>
        <v>21.397849462365592</v>
      </c>
      <c r="P240" s="16">
        <f t="shared" si="157"/>
        <v>100</v>
      </c>
    </row>
    <row r="241" spans="1:16" ht="16.05" customHeight="1" x14ac:dyDescent="0.2">
      <c r="A241" s="36"/>
      <c r="B241" s="36" t="s">
        <v>63</v>
      </c>
      <c r="C241" s="37" t="s">
        <v>21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16">
        <f t="shared" si="157"/>
        <v>0</v>
      </c>
    </row>
    <row r="242" spans="1:16" ht="16.05" customHeight="1" x14ac:dyDescent="0.2">
      <c r="A242" s="36"/>
      <c r="B242" s="36"/>
      <c r="C242" s="38" t="s">
        <v>22</v>
      </c>
      <c r="D242" s="10" t="str">
        <f t="shared" ref="D242:O242" si="167">IF(D241&lt;=0,"",D241/$P241%)</f>
        <v/>
      </c>
      <c r="E242" s="10" t="str">
        <f t="shared" si="167"/>
        <v/>
      </c>
      <c r="F242" s="10" t="str">
        <f t="shared" si="167"/>
        <v/>
      </c>
      <c r="G242" s="10" t="str">
        <f t="shared" si="167"/>
        <v/>
      </c>
      <c r="H242" s="10" t="str">
        <f t="shared" si="167"/>
        <v/>
      </c>
      <c r="I242" s="10" t="str">
        <f t="shared" si="167"/>
        <v/>
      </c>
      <c r="J242" s="10" t="str">
        <f t="shared" si="167"/>
        <v/>
      </c>
      <c r="K242" s="10" t="str">
        <f t="shared" si="167"/>
        <v/>
      </c>
      <c r="L242" s="10" t="str">
        <f t="shared" si="167"/>
        <v/>
      </c>
      <c r="M242" s="10" t="str">
        <f t="shared" si="167"/>
        <v/>
      </c>
      <c r="N242" s="10" t="str">
        <f t="shared" si="167"/>
        <v/>
      </c>
      <c r="O242" s="10" t="str">
        <f t="shared" si="167"/>
        <v/>
      </c>
      <c r="P242" s="16">
        <f t="shared" si="157"/>
        <v>0</v>
      </c>
    </row>
    <row r="243" spans="1:16" ht="16.05" customHeight="1" x14ac:dyDescent="0.2">
      <c r="A243" s="36"/>
      <c r="B243" s="36"/>
      <c r="C243" s="37" t="s">
        <v>23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16">
        <f t="shared" si="157"/>
        <v>0</v>
      </c>
    </row>
    <row r="244" spans="1:16" ht="16.05" customHeight="1" x14ac:dyDescent="0.2">
      <c r="A244" s="36"/>
      <c r="B244" s="36"/>
      <c r="C244" s="38" t="s">
        <v>22</v>
      </c>
      <c r="D244" s="10" t="str">
        <f t="shared" ref="D244:O244" si="168">IF(D243&lt;=0,"",D243/$P243%)</f>
        <v/>
      </c>
      <c r="E244" s="10" t="str">
        <f t="shared" si="168"/>
        <v/>
      </c>
      <c r="F244" s="10" t="str">
        <f t="shared" si="168"/>
        <v/>
      </c>
      <c r="G244" s="10" t="str">
        <f t="shared" si="168"/>
        <v/>
      </c>
      <c r="H244" s="10" t="str">
        <f t="shared" si="168"/>
        <v/>
      </c>
      <c r="I244" s="10" t="str">
        <f t="shared" si="168"/>
        <v/>
      </c>
      <c r="J244" s="10" t="str">
        <f t="shared" si="168"/>
        <v/>
      </c>
      <c r="K244" s="10" t="str">
        <f t="shared" si="168"/>
        <v/>
      </c>
      <c r="L244" s="10" t="str">
        <f t="shared" si="168"/>
        <v/>
      </c>
      <c r="M244" s="10" t="str">
        <f t="shared" si="168"/>
        <v/>
      </c>
      <c r="N244" s="10" t="str">
        <f t="shared" si="168"/>
        <v/>
      </c>
      <c r="O244" s="10" t="str">
        <f t="shared" si="168"/>
        <v/>
      </c>
      <c r="P244" s="16">
        <f t="shared" si="157"/>
        <v>0</v>
      </c>
    </row>
    <row r="245" spans="1:16" ht="16.05" customHeight="1" x14ac:dyDescent="0.2">
      <c r="A245" s="36"/>
      <c r="B245" s="36"/>
      <c r="C245" s="37" t="s">
        <v>24</v>
      </c>
      <c r="D245" s="9">
        <f>SUM(D243,D241)</f>
        <v>0</v>
      </c>
      <c r="E245" s="9">
        <f t="shared" ref="E245:O245" si="169">SUM(E243,E241)</f>
        <v>0</v>
      </c>
      <c r="F245" s="9">
        <f t="shared" si="169"/>
        <v>0</v>
      </c>
      <c r="G245" s="9">
        <f t="shared" si="169"/>
        <v>0</v>
      </c>
      <c r="H245" s="9">
        <f t="shared" si="169"/>
        <v>0</v>
      </c>
      <c r="I245" s="9">
        <f t="shared" si="169"/>
        <v>0</v>
      </c>
      <c r="J245" s="9">
        <f t="shared" si="169"/>
        <v>0</v>
      </c>
      <c r="K245" s="9">
        <f t="shared" si="169"/>
        <v>0</v>
      </c>
      <c r="L245" s="9">
        <f t="shared" si="169"/>
        <v>0</v>
      </c>
      <c r="M245" s="9">
        <f t="shared" si="169"/>
        <v>0</v>
      </c>
      <c r="N245" s="9">
        <f t="shared" si="169"/>
        <v>0</v>
      </c>
      <c r="O245" s="9">
        <f t="shared" si="169"/>
        <v>0</v>
      </c>
      <c r="P245" s="16">
        <f t="shared" si="157"/>
        <v>0</v>
      </c>
    </row>
    <row r="246" spans="1:16" ht="16.05" customHeight="1" x14ac:dyDescent="0.2">
      <c r="A246" s="36"/>
      <c r="B246" s="40"/>
      <c r="C246" s="38" t="s">
        <v>22</v>
      </c>
      <c r="D246" s="10" t="str">
        <f t="shared" ref="D246:O246" si="170">IF(D245&lt;=0,"",D245/$P245%)</f>
        <v/>
      </c>
      <c r="E246" s="10" t="str">
        <f t="shared" si="170"/>
        <v/>
      </c>
      <c r="F246" s="10" t="str">
        <f t="shared" si="170"/>
        <v/>
      </c>
      <c r="G246" s="10" t="str">
        <f t="shared" si="170"/>
        <v/>
      </c>
      <c r="H246" s="10" t="str">
        <f t="shared" si="170"/>
        <v/>
      </c>
      <c r="I246" s="10" t="str">
        <f t="shared" si="170"/>
        <v/>
      </c>
      <c r="J246" s="10" t="str">
        <f t="shared" si="170"/>
        <v/>
      </c>
      <c r="K246" s="10" t="str">
        <f t="shared" si="170"/>
        <v/>
      </c>
      <c r="L246" s="10" t="str">
        <f t="shared" si="170"/>
        <v/>
      </c>
      <c r="M246" s="10" t="str">
        <f t="shared" si="170"/>
        <v/>
      </c>
      <c r="N246" s="10" t="str">
        <f t="shared" si="170"/>
        <v/>
      </c>
      <c r="O246" s="10" t="str">
        <f t="shared" si="170"/>
        <v/>
      </c>
      <c r="P246" s="16">
        <f t="shared" si="157"/>
        <v>0</v>
      </c>
    </row>
    <row r="247" spans="1:16" ht="16.05" customHeight="1" x14ac:dyDescent="0.2">
      <c r="A247" s="36"/>
      <c r="B247" s="36" t="s">
        <v>64</v>
      </c>
      <c r="C247" s="37" t="s">
        <v>21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16">
        <f t="shared" si="157"/>
        <v>0</v>
      </c>
    </row>
    <row r="248" spans="1:16" ht="16.05" customHeight="1" x14ac:dyDescent="0.2">
      <c r="A248" s="36"/>
      <c r="B248" s="36"/>
      <c r="C248" s="38" t="s">
        <v>22</v>
      </c>
      <c r="D248" s="10" t="str">
        <f t="shared" ref="D248:O248" si="171">IF(D247&lt;=0,"",D247/$P247%)</f>
        <v/>
      </c>
      <c r="E248" s="10" t="str">
        <f t="shared" si="171"/>
        <v/>
      </c>
      <c r="F248" s="10" t="str">
        <f t="shared" si="171"/>
        <v/>
      </c>
      <c r="G248" s="10" t="str">
        <f t="shared" si="171"/>
        <v/>
      </c>
      <c r="H248" s="10" t="str">
        <f t="shared" si="171"/>
        <v/>
      </c>
      <c r="I248" s="10" t="str">
        <f t="shared" si="171"/>
        <v/>
      </c>
      <c r="J248" s="10" t="str">
        <f t="shared" si="171"/>
        <v/>
      </c>
      <c r="K248" s="10" t="str">
        <f t="shared" si="171"/>
        <v/>
      </c>
      <c r="L248" s="10" t="str">
        <f t="shared" si="171"/>
        <v/>
      </c>
      <c r="M248" s="10" t="str">
        <f t="shared" si="171"/>
        <v/>
      </c>
      <c r="N248" s="10" t="str">
        <f t="shared" si="171"/>
        <v/>
      </c>
      <c r="O248" s="10" t="str">
        <f t="shared" si="171"/>
        <v/>
      </c>
      <c r="P248" s="16">
        <f t="shared" si="157"/>
        <v>0</v>
      </c>
    </row>
    <row r="249" spans="1:16" ht="16.05" customHeight="1" x14ac:dyDescent="0.2">
      <c r="A249" s="36"/>
      <c r="B249" s="36"/>
      <c r="C249" s="37" t="s">
        <v>23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16">
        <f t="shared" si="157"/>
        <v>0</v>
      </c>
    </row>
    <row r="250" spans="1:16" ht="16.05" customHeight="1" x14ac:dyDescent="0.2">
      <c r="A250" s="36"/>
      <c r="B250" s="36"/>
      <c r="C250" s="38" t="s">
        <v>22</v>
      </c>
      <c r="D250" s="10" t="str">
        <f t="shared" ref="D250:O250" si="172">IF(D249&lt;=0,"",D249/$P249%)</f>
        <v/>
      </c>
      <c r="E250" s="10" t="str">
        <f t="shared" si="172"/>
        <v/>
      </c>
      <c r="F250" s="10" t="str">
        <f t="shared" si="172"/>
        <v/>
      </c>
      <c r="G250" s="10" t="str">
        <f t="shared" si="172"/>
        <v/>
      </c>
      <c r="H250" s="10" t="str">
        <f t="shared" si="172"/>
        <v/>
      </c>
      <c r="I250" s="10" t="str">
        <f t="shared" si="172"/>
        <v/>
      </c>
      <c r="J250" s="10" t="str">
        <f t="shared" si="172"/>
        <v/>
      </c>
      <c r="K250" s="10" t="str">
        <f t="shared" si="172"/>
        <v/>
      </c>
      <c r="L250" s="10" t="str">
        <f t="shared" si="172"/>
        <v/>
      </c>
      <c r="M250" s="10" t="str">
        <f t="shared" si="172"/>
        <v/>
      </c>
      <c r="N250" s="10" t="str">
        <f t="shared" si="172"/>
        <v/>
      </c>
      <c r="O250" s="10" t="str">
        <f t="shared" si="172"/>
        <v/>
      </c>
      <c r="P250" s="16">
        <f t="shared" si="157"/>
        <v>0</v>
      </c>
    </row>
    <row r="251" spans="1:16" ht="16.05" customHeight="1" x14ac:dyDescent="0.2">
      <c r="A251" s="36"/>
      <c r="B251" s="36"/>
      <c r="C251" s="37" t="s">
        <v>24</v>
      </c>
      <c r="D251" s="9">
        <f>SUM(D249,D247)</f>
        <v>0</v>
      </c>
      <c r="E251" s="9">
        <f t="shared" ref="E251:O251" si="173">SUM(E249,E247)</f>
        <v>0</v>
      </c>
      <c r="F251" s="9">
        <f t="shared" si="173"/>
        <v>0</v>
      </c>
      <c r="G251" s="9">
        <f t="shared" si="173"/>
        <v>0</v>
      </c>
      <c r="H251" s="9">
        <f t="shared" si="173"/>
        <v>0</v>
      </c>
      <c r="I251" s="9">
        <f t="shared" si="173"/>
        <v>0</v>
      </c>
      <c r="J251" s="9">
        <f t="shared" si="173"/>
        <v>0</v>
      </c>
      <c r="K251" s="9">
        <f t="shared" si="173"/>
        <v>0</v>
      </c>
      <c r="L251" s="9">
        <f t="shared" si="173"/>
        <v>0</v>
      </c>
      <c r="M251" s="9">
        <f t="shared" si="173"/>
        <v>0</v>
      </c>
      <c r="N251" s="9">
        <f t="shared" si="173"/>
        <v>0</v>
      </c>
      <c r="O251" s="9">
        <f t="shared" si="173"/>
        <v>0</v>
      </c>
      <c r="P251" s="16">
        <f t="shared" si="157"/>
        <v>0</v>
      </c>
    </row>
    <row r="252" spans="1:16" ht="16.05" customHeight="1" x14ac:dyDescent="0.2">
      <c r="A252" s="36"/>
      <c r="B252" s="40"/>
      <c r="C252" s="38" t="s">
        <v>22</v>
      </c>
      <c r="D252" s="10" t="str">
        <f t="shared" ref="D252:O252" si="174">IF(D251&lt;=0,"",D251/$P251%)</f>
        <v/>
      </c>
      <c r="E252" s="10" t="str">
        <f t="shared" si="174"/>
        <v/>
      </c>
      <c r="F252" s="10" t="str">
        <f t="shared" si="174"/>
        <v/>
      </c>
      <c r="G252" s="10" t="str">
        <f t="shared" si="174"/>
        <v/>
      </c>
      <c r="H252" s="10" t="str">
        <f t="shared" si="174"/>
        <v/>
      </c>
      <c r="I252" s="10" t="str">
        <f t="shared" si="174"/>
        <v/>
      </c>
      <c r="J252" s="10" t="str">
        <f t="shared" si="174"/>
        <v/>
      </c>
      <c r="K252" s="10" t="str">
        <f t="shared" si="174"/>
        <v/>
      </c>
      <c r="L252" s="10" t="str">
        <f t="shared" si="174"/>
        <v/>
      </c>
      <c r="M252" s="10" t="str">
        <f t="shared" si="174"/>
        <v/>
      </c>
      <c r="N252" s="10" t="str">
        <f t="shared" si="174"/>
        <v/>
      </c>
      <c r="O252" s="10" t="str">
        <f t="shared" si="174"/>
        <v/>
      </c>
      <c r="P252" s="16">
        <f t="shared" si="157"/>
        <v>0</v>
      </c>
    </row>
    <row r="253" spans="1:16" ht="16.05" customHeight="1" x14ac:dyDescent="0.2">
      <c r="A253" s="36"/>
      <c r="B253" s="36" t="s">
        <v>65</v>
      </c>
      <c r="C253" s="37" t="s">
        <v>21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16">
        <f t="shared" si="157"/>
        <v>0</v>
      </c>
    </row>
    <row r="254" spans="1:16" ht="16.05" customHeight="1" x14ac:dyDescent="0.2">
      <c r="A254" s="36"/>
      <c r="B254" s="36"/>
      <c r="C254" s="38" t="s">
        <v>22</v>
      </c>
      <c r="D254" s="10" t="str">
        <f t="shared" ref="D254:O254" si="175">IF(D253&lt;=0,"",D253/$P253%)</f>
        <v/>
      </c>
      <c r="E254" s="10" t="str">
        <f t="shared" si="175"/>
        <v/>
      </c>
      <c r="F254" s="10" t="str">
        <f t="shared" si="175"/>
        <v/>
      </c>
      <c r="G254" s="10" t="str">
        <f t="shared" si="175"/>
        <v/>
      </c>
      <c r="H254" s="10" t="str">
        <f t="shared" si="175"/>
        <v/>
      </c>
      <c r="I254" s="10" t="str">
        <f t="shared" si="175"/>
        <v/>
      </c>
      <c r="J254" s="10" t="str">
        <f t="shared" si="175"/>
        <v/>
      </c>
      <c r="K254" s="10" t="str">
        <f t="shared" si="175"/>
        <v/>
      </c>
      <c r="L254" s="10" t="str">
        <f t="shared" si="175"/>
        <v/>
      </c>
      <c r="M254" s="10" t="str">
        <f t="shared" si="175"/>
        <v/>
      </c>
      <c r="N254" s="10" t="str">
        <f t="shared" si="175"/>
        <v/>
      </c>
      <c r="O254" s="10" t="str">
        <f t="shared" si="175"/>
        <v/>
      </c>
      <c r="P254" s="16">
        <f t="shared" si="157"/>
        <v>0</v>
      </c>
    </row>
    <row r="255" spans="1:16" ht="16.05" customHeight="1" x14ac:dyDescent="0.2">
      <c r="A255" s="36"/>
      <c r="B255" s="36"/>
      <c r="C255" s="37" t="s">
        <v>23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16">
        <f t="shared" si="157"/>
        <v>0</v>
      </c>
    </row>
    <row r="256" spans="1:16" ht="16.05" customHeight="1" x14ac:dyDescent="0.2">
      <c r="A256" s="36"/>
      <c r="B256" s="36"/>
      <c r="C256" s="38" t="s">
        <v>22</v>
      </c>
      <c r="D256" s="10" t="str">
        <f t="shared" ref="D256:O256" si="176">IF(D255&lt;=0,"",D255/$P255%)</f>
        <v/>
      </c>
      <c r="E256" s="10" t="str">
        <f t="shared" si="176"/>
        <v/>
      </c>
      <c r="F256" s="10" t="str">
        <f t="shared" si="176"/>
        <v/>
      </c>
      <c r="G256" s="10" t="str">
        <f t="shared" si="176"/>
        <v/>
      </c>
      <c r="H256" s="10" t="str">
        <f t="shared" si="176"/>
        <v/>
      </c>
      <c r="I256" s="10" t="str">
        <f t="shared" si="176"/>
        <v/>
      </c>
      <c r="J256" s="10" t="str">
        <f t="shared" si="176"/>
        <v/>
      </c>
      <c r="K256" s="10" t="str">
        <f t="shared" si="176"/>
        <v/>
      </c>
      <c r="L256" s="10" t="str">
        <f t="shared" si="176"/>
        <v/>
      </c>
      <c r="M256" s="10" t="str">
        <f t="shared" si="176"/>
        <v/>
      </c>
      <c r="N256" s="10" t="str">
        <f t="shared" si="176"/>
        <v/>
      </c>
      <c r="O256" s="10" t="str">
        <f t="shared" si="176"/>
        <v/>
      </c>
      <c r="P256" s="16">
        <f t="shared" si="157"/>
        <v>0</v>
      </c>
    </row>
    <row r="257" spans="1:16" ht="16.05" customHeight="1" x14ac:dyDescent="0.2">
      <c r="A257" s="36"/>
      <c r="B257" s="36"/>
      <c r="C257" s="37" t="s">
        <v>24</v>
      </c>
      <c r="D257" s="9">
        <f>SUM(D255,D253)</f>
        <v>0</v>
      </c>
      <c r="E257" s="9">
        <f t="shared" ref="E257:O257" si="177">SUM(E255,E253)</f>
        <v>0</v>
      </c>
      <c r="F257" s="9">
        <f t="shared" si="177"/>
        <v>0</v>
      </c>
      <c r="G257" s="9">
        <f t="shared" si="177"/>
        <v>0</v>
      </c>
      <c r="H257" s="9">
        <f t="shared" si="177"/>
        <v>0</v>
      </c>
      <c r="I257" s="9">
        <f t="shared" si="177"/>
        <v>0</v>
      </c>
      <c r="J257" s="9">
        <f t="shared" si="177"/>
        <v>0</v>
      </c>
      <c r="K257" s="9">
        <f t="shared" si="177"/>
        <v>0</v>
      </c>
      <c r="L257" s="9">
        <f t="shared" si="177"/>
        <v>0</v>
      </c>
      <c r="M257" s="9">
        <f t="shared" si="177"/>
        <v>0</v>
      </c>
      <c r="N257" s="9">
        <f t="shared" si="177"/>
        <v>0</v>
      </c>
      <c r="O257" s="9">
        <f t="shared" si="177"/>
        <v>0</v>
      </c>
      <c r="P257" s="16">
        <f t="shared" si="157"/>
        <v>0</v>
      </c>
    </row>
    <row r="258" spans="1:16" ht="16.05" customHeight="1" x14ac:dyDescent="0.2">
      <c r="A258" s="36"/>
      <c r="B258" s="40"/>
      <c r="C258" s="38" t="s">
        <v>22</v>
      </c>
      <c r="D258" s="10" t="str">
        <f t="shared" ref="D258:O258" si="178">IF(D257&lt;=0,"",D257/$P257%)</f>
        <v/>
      </c>
      <c r="E258" s="10" t="str">
        <f t="shared" si="178"/>
        <v/>
      </c>
      <c r="F258" s="10" t="str">
        <f t="shared" si="178"/>
        <v/>
      </c>
      <c r="G258" s="10" t="str">
        <f t="shared" si="178"/>
        <v/>
      </c>
      <c r="H258" s="10" t="str">
        <f t="shared" si="178"/>
        <v/>
      </c>
      <c r="I258" s="10" t="str">
        <f t="shared" si="178"/>
        <v/>
      </c>
      <c r="J258" s="10" t="str">
        <f t="shared" si="178"/>
        <v/>
      </c>
      <c r="K258" s="10" t="str">
        <f t="shared" si="178"/>
        <v/>
      </c>
      <c r="L258" s="10" t="str">
        <f t="shared" si="178"/>
        <v/>
      </c>
      <c r="M258" s="10" t="str">
        <f t="shared" si="178"/>
        <v/>
      </c>
      <c r="N258" s="10" t="str">
        <f t="shared" si="178"/>
        <v/>
      </c>
      <c r="O258" s="10" t="str">
        <f t="shared" si="178"/>
        <v/>
      </c>
      <c r="P258" s="16">
        <f t="shared" si="157"/>
        <v>0</v>
      </c>
    </row>
    <row r="259" spans="1:16" ht="16.05" customHeight="1" x14ac:dyDescent="0.2">
      <c r="A259" s="36"/>
      <c r="B259" s="36" t="s">
        <v>66</v>
      </c>
      <c r="C259" s="37" t="s">
        <v>21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0.1</v>
      </c>
      <c r="L259" s="8">
        <v>0.9</v>
      </c>
      <c r="M259" s="8">
        <v>1.4</v>
      </c>
      <c r="N259" s="8">
        <v>0</v>
      </c>
      <c r="O259" s="8">
        <v>0</v>
      </c>
      <c r="P259" s="16">
        <f t="shared" si="157"/>
        <v>2.4</v>
      </c>
    </row>
    <row r="260" spans="1:16" ht="16.05" customHeight="1" x14ac:dyDescent="0.2">
      <c r="A260" s="36"/>
      <c r="B260" s="36"/>
      <c r="C260" s="38" t="s">
        <v>22</v>
      </c>
      <c r="D260" s="10" t="str">
        <f t="shared" ref="D260:O260" si="179">IF(D259&lt;=0,"",D259/$P259%)</f>
        <v/>
      </c>
      <c r="E260" s="10" t="str">
        <f t="shared" si="179"/>
        <v/>
      </c>
      <c r="F260" s="10" t="str">
        <f t="shared" si="179"/>
        <v/>
      </c>
      <c r="G260" s="10" t="str">
        <f t="shared" si="179"/>
        <v/>
      </c>
      <c r="H260" s="10" t="str">
        <f t="shared" si="179"/>
        <v/>
      </c>
      <c r="I260" s="10" t="str">
        <f t="shared" si="179"/>
        <v/>
      </c>
      <c r="J260" s="10" t="str">
        <f t="shared" si="179"/>
        <v/>
      </c>
      <c r="K260" s="10">
        <f t="shared" si="179"/>
        <v>4.166666666666667</v>
      </c>
      <c r="L260" s="10">
        <f t="shared" si="179"/>
        <v>37.5</v>
      </c>
      <c r="M260" s="10">
        <f t="shared" si="179"/>
        <v>58.333333333333329</v>
      </c>
      <c r="N260" s="10" t="str">
        <f t="shared" si="179"/>
        <v/>
      </c>
      <c r="O260" s="10" t="str">
        <f t="shared" si="179"/>
        <v/>
      </c>
      <c r="P260" s="16">
        <f t="shared" si="157"/>
        <v>100</v>
      </c>
    </row>
    <row r="261" spans="1:16" ht="16.05" customHeight="1" x14ac:dyDescent="0.2">
      <c r="A261" s="36"/>
      <c r="B261" s="36"/>
      <c r="C261" s="37" t="s">
        <v>23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0.1</v>
      </c>
      <c r="L261" s="8">
        <v>0.9</v>
      </c>
      <c r="M261" s="8">
        <v>1.6</v>
      </c>
      <c r="N261" s="8">
        <v>0</v>
      </c>
      <c r="O261" s="8">
        <v>0</v>
      </c>
      <c r="P261" s="16">
        <f t="shared" si="157"/>
        <v>2.6</v>
      </c>
    </row>
    <row r="262" spans="1:16" ht="16.05" customHeight="1" x14ac:dyDescent="0.2">
      <c r="A262" s="36"/>
      <c r="B262" s="36"/>
      <c r="C262" s="38" t="s">
        <v>22</v>
      </c>
      <c r="D262" s="10" t="str">
        <f t="shared" ref="D262:O262" si="180">IF(D261&lt;=0,"",D261/$P261%)</f>
        <v/>
      </c>
      <c r="E262" s="10" t="str">
        <f t="shared" si="180"/>
        <v/>
      </c>
      <c r="F262" s="10" t="str">
        <f t="shared" si="180"/>
        <v/>
      </c>
      <c r="G262" s="10" t="str">
        <f t="shared" si="180"/>
        <v/>
      </c>
      <c r="H262" s="10" t="str">
        <f t="shared" si="180"/>
        <v/>
      </c>
      <c r="I262" s="10" t="str">
        <f t="shared" si="180"/>
        <v/>
      </c>
      <c r="J262" s="10" t="str">
        <f t="shared" si="180"/>
        <v/>
      </c>
      <c r="K262" s="10">
        <f t="shared" si="180"/>
        <v>3.8461538461538458</v>
      </c>
      <c r="L262" s="10">
        <f t="shared" si="180"/>
        <v>34.615384615384613</v>
      </c>
      <c r="M262" s="10">
        <f t="shared" si="180"/>
        <v>61.538461538461533</v>
      </c>
      <c r="N262" s="10" t="str">
        <f t="shared" si="180"/>
        <v/>
      </c>
      <c r="O262" s="10" t="str">
        <f t="shared" si="180"/>
        <v/>
      </c>
      <c r="P262" s="16">
        <f t="shared" si="157"/>
        <v>100</v>
      </c>
    </row>
    <row r="263" spans="1:16" ht="16.05" customHeight="1" x14ac:dyDescent="0.2">
      <c r="A263" s="36"/>
      <c r="B263" s="36"/>
      <c r="C263" s="37" t="s">
        <v>24</v>
      </c>
      <c r="D263" s="9">
        <f>SUM(D261,D259)</f>
        <v>0</v>
      </c>
      <c r="E263" s="9">
        <f t="shared" ref="E263:O263" si="181">SUM(E261,E259)</f>
        <v>0</v>
      </c>
      <c r="F263" s="9">
        <f t="shared" si="181"/>
        <v>0</v>
      </c>
      <c r="G263" s="9">
        <f t="shared" si="181"/>
        <v>0</v>
      </c>
      <c r="H263" s="9">
        <f t="shared" si="181"/>
        <v>0</v>
      </c>
      <c r="I263" s="9">
        <f t="shared" si="181"/>
        <v>0</v>
      </c>
      <c r="J263" s="9">
        <f t="shared" si="181"/>
        <v>0</v>
      </c>
      <c r="K263" s="9">
        <f t="shared" si="181"/>
        <v>0.2</v>
      </c>
      <c r="L263" s="9">
        <f t="shared" si="181"/>
        <v>1.8</v>
      </c>
      <c r="M263" s="9">
        <f t="shared" si="181"/>
        <v>3</v>
      </c>
      <c r="N263" s="9">
        <f t="shared" si="181"/>
        <v>0</v>
      </c>
      <c r="O263" s="9">
        <f t="shared" si="181"/>
        <v>0</v>
      </c>
      <c r="P263" s="16">
        <f t="shared" si="157"/>
        <v>5</v>
      </c>
    </row>
    <row r="264" spans="1:16" ht="16.05" customHeight="1" x14ac:dyDescent="0.2">
      <c r="A264" s="36"/>
      <c r="B264" s="40"/>
      <c r="C264" s="38" t="s">
        <v>22</v>
      </c>
      <c r="D264" s="10" t="str">
        <f t="shared" ref="D264:O264" si="182">IF(D263&lt;=0,"",D263/$P263%)</f>
        <v/>
      </c>
      <c r="E264" s="10" t="str">
        <f t="shared" si="182"/>
        <v/>
      </c>
      <c r="F264" s="10" t="str">
        <f t="shared" si="182"/>
        <v/>
      </c>
      <c r="G264" s="10" t="str">
        <f t="shared" si="182"/>
        <v/>
      </c>
      <c r="H264" s="10" t="str">
        <f t="shared" si="182"/>
        <v/>
      </c>
      <c r="I264" s="10" t="str">
        <f t="shared" si="182"/>
        <v/>
      </c>
      <c r="J264" s="10" t="str">
        <f t="shared" si="182"/>
        <v/>
      </c>
      <c r="K264" s="10">
        <f t="shared" si="182"/>
        <v>4</v>
      </c>
      <c r="L264" s="10">
        <f t="shared" si="182"/>
        <v>36</v>
      </c>
      <c r="M264" s="10">
        <f t="shared" si="182"/>
        <v>60</v>
      </c>
      <c r="N264" s="10" t="str">
        <f t="shared" si="182"/>
        <v/>
      </c>
      <c r="O264" s="10" t="str">
        <f t="shared" si="182"/>
        <v/>
      </c>
      <c r="P264" s="16">
        <f t="shared" si="157"/>
        <v>100</v>
      </c>
    </row>
    <row r="265" spans="1:16" ht="16.05" customHeight="1" x14ac:dyDescent="0.2">
      <c r="A265" s="36"/>
      <c r="B265" s="36" t="s">
        <v>67</v>
      </c>
      <c r="C265" s="37" t="s">
        <v>21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16">
        <f t="shared" si="157"/>
        <v>0</v>
      </c>
    </row>
    <row r="266" spans="1:16" ht="16.05" customHeight="1" x14ac:dyDescent="0.2">
      <c r="A266" s="36"/>
      <c r="B266" s="36"/>
      <c r="C266" s="38" t="s">
        <v>22</v>
      </c>
      <c r="D266" s="10" t="str">
        <f t="shared" ref="D266:O266" si="183">IF(D265&lt;=0,"",D265/$P265%)</f>
        <v/>
      </c>
      <c r="E266" s="10" t="str">
        <f t="shared" si="183"/>
        <v/>
      </c>
      <c r="F266" s="10" t="str">
        <f t="shared" si="183"/>
        <v/>
      </c>
      <c r="G266" s="10" t="str">
        <f t="shared" si="183"/>
        <v/>
      </c>
      <c r="H266" s="10" t="str">
        <f t="shared" si="183"/>
        <v/>
      </c>
      <c r="I266" s="10" t="str">
        <f t="shared" si="183"/>
        <v/>
      </c>
      <c r="J266" s="10" t="str">
        <f t="shared" si="183"/>
        <v/>
      </c>
      <c r="K266" s="10" t="str">
        <f t="shared" si="183"/>
        <v/>
      </c>
      <c r="L266" s="10" t="str">
        <f t="shared" si="183"/>
        <v/>
      </c>
      <c r="M266" s="10" t="str">
        <f t="shared" si="183"/>
        <v/>
      </c>
      <c r="N266" s="10" t="str">
        <f t="shared" si="183"/>
        <v/>
      </c>
      <c r="O266" s="10" t="str">
        <f t="shared" si="183"/>
        <v/>
      </c>
      <c r="P266" s="16">
        <f t="shared" si="157"/>
        <v>0</v>
      </c>
    </row>
    <row r="267" spans="1:16" ht="16.05" customHeight="1" x14ac:dyDescent="0.2">
      <c r="A267" s="36"/>
      <c r="B267" s="36"/>
      <c r="C267" s="37" t="s">
        <v>23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16">
        <f t="shared" si="157"/>
        <v>0</v>
      </c>
    </row>
    <row r="268" spans="1:16" ht="16.05" customHeight="1" x14ac:dyDescent="0.2">
      <c r="A268" s="36"/>
      <c r="B268" s="36"/>
      <c r="C268" s="38" t="s">
        <v>22</v>
      </c>
      <c r="D268" s="10" t="str">
        <f t="shared" ref="D268:O268" si="184">IF(D267&lt;=0,"",D267/$P267%)</f>
        <v/>
      </c>
      <c r="E268" s="10" t="str">
        <f t="shared" si="184"/>
        <v/>
      </c>
      <c r="F268" s="10" t="str">
        <f t="shared" si="184"/>
        <v/>
      </c>
      <c r="G268" s="10" t="str">
        <f t="shared" si="184"/>
        <v/>
      </c>
      <c r="H268" s="10" t="str">
        <f t="shared" si="184"/>
        <v/>
      </c>
      <c r="I268" s="10" t="str">
        <f t="shared" si="184"/>
        <v/>
      </c>
      <c r="J268" s="10" t="str">
        <f t="shared" si="184"/>
        <v/>
      </c>
      <c r="K268" s="10" t="str">
        <f t="shared" si="184"/>
        <v/>
      </c>
      <c r="L268" s="10" t="str">
        <f t="shared" si="184"/>
        <v/>
      </c>
      <c r="M268" s="10" t="str">
        <f t="shared" si="184"/>
        <v/>
      </c>
      <c r="N268" s="10" t="str">
        <f t="shared" si="184"/>
        <v/>
      </c>
      <c r="O268" s="10" t="str">
        <f t="shared" si="184"/>
        <v/>
      </c>
      <c r="P268" s="16">
        <f t="shared" si="157"/>
        <v>0</v>
      </c>
    </row>
    <row r="269" spans="1:16" ht="16.05" customHeight="1" x14ac:dyDescent="0.2">
      <c r="A269" s="36"/>
      <c r="B269" s="36"/>
      <c r="C269" s="37" t="s">
        <v>24</v>
      </c>
      <c r="D269" s="9">
        <f>SUM(D267,D265)</f>
        <v>0</v>
      </c>
      <c r="E269" s="9">
        <f t="shared" ref="E269:O269" si="185">SUM(E267,E265)</f>
        <v>0</v>
      </c>
      <c r="F269" s="9">
        <f t="shared" si="185"/>
        <v>0</v>
      </c>
      <c r="G269" s="9">
        <f t="shared" si="185"/>
        <v>0</v>
      </c>
      <c r="H269" s="9">
        <f t="shared" si="185"/>
        <v>0</v>
      </c>
      <c r="I269" s="9">
        <f t="shared" si="185"/>
        <v>0</v>
      </c>
      <c r="J269" s="9">
        <f t="shared" si="185"/>
        <v>0</v>
      </c>
      <c r="K269" s="9">
        <f t="shared" si="185"/>
        <v>0</v>
      </c>
      <c r="L269" s="9">
        <f t="shared" si="185"/>
        <v>0</v>
      </c>
      <c r="M269" s="9">
        <f t="shared" si="185"/>
        <v>0</v>
      </c>
      <c r="N269" s="9">
        <f t="shared" si="185"/>
        <v>0</v>
      </c>
      <c r="O269" s="9">
        <f t="shared" si="185"/>
        <v>0</v>
      </c>
      <c r="P269" s="16">
        <f t="shared" si="157"/>
        <v>0</v>
      </c>
    </row>
    <row r="270" spans="1:16" ht="16.05" customHeight="1" x14ac:dyDescent="0.2">
      <c r="A270" s="36"/>
      <c r="B270" s="40"/>
      <c r="C270" s="38" t="s">
        <v>22</v>
      </c>
      <c r="D270" s="10" t="str">
        <f t="shared" ref="D270:O270" si="186">IF(D269&lt;=0,"",D269/$P269%)</f>
        <v/>
      </c>
      <c r="E270" s="10" t="str">
        <f t="shared" si="186"/>
        <v/>
      </c>
      <c r="F270" s="10" t="str">
        <f t="shared" si="186"/>
        <v/>
      </c>
      <c r="G270" s="10" t="str">
        <f t="shared" si="186"/>
        <v/>
      </c>
      <c r="H270" s="10" t="str">
        <f t="shared" si="186"/>
        <v/>
      </c>
      <c r="I270" s="10" t="str">
        <f t="shared" si="186"/>
        <v/>
      </c>
      <c r="J270" s="10" t="str">
        <f t="shared" si="186"/>
        <v/>
      </c>
      <c r="K270" s="10" t="str">
        <f t="shared" si="186"/>
        <v/>
      </c>
      <c r="L270" s="10" t="str">
        <f t="shared" si="186"/>
        <v/>
      </c>
      <c r="M270" s="10" t="str">
        <f t="shared" si="186"/>
        <v/>
      </c>
      <c r="N270" s="10" t="str">
        <f t="shared" si="186"/>
        <v/>
      </c>
      <c r="O270" s="10" t="str">
        <f t="shared" si="186"/>
        <v/>
      </c>
      <c r="P270" s="16">
        <f t="shared" si="157"/>
        <v>0</v>
      </c>
    </row>
    <row r="271" spans="1:16" ht="16.05" customHeight="1" x14ac:dyDescent="0.2">
      <c r="A271" s="36"/>
      <c r="B271" s="36" t="s">
        <v>68</v>
      </c>
      <c r="C271" s="37" t="s">
        <v>21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16">
        <f t="shared" si="157"/>
        <v>0</v>
      </c>
    </row>
    <row r="272" spans="1:16" ht="16.05" customHeight="1" x14ac:dyDescent="0.2">
      <c r="A272" s="36"/>
      <c r="B272" s="36"/>
      <c r="C272" s="38" t="s">
        <v>22</v>
      </c>
      <c r="D272" s="10" t="str">
        <f t="shared" ref="D272:O272" si="187">IF(D271&lt;=0,"",D271/$P271%)</f>
        <v/>
      </c>
      <c r="E272" s="10" t="str">
        <f t="shared" si="187"/>
        <v/>
      </c>
      <c r="F272" s="10" t="str">
        <f t="shared" si="187"/>
        <v/>
      </c>
      <c r="G272" s="10" t="str">
        <f t="shared" si="187"/>
        <v/>
      </c>
      <c r="H272" s="10" t="str">
        <f t="shared" si="187"/>
        <v/>
      </c>
      <c r="I272" s="10" t="str">
        <f t="shared" si="187"/>
        <v/>
      </c>
      <c r="J272" s="10" t="str">
        <f t="shared" si="187"/>
        <v/>
      </c>
      <c r="K272" s="10" t="str">
        <f t="shared" si="187"/>
        <v/>
      </c>
      <c r="L272" s="10" t="str">
        <f t="shared" si="187"/>
        <v/>
      </c>
      <c r="M272" s="10" t="str">
        <f t="shared" si="187"/>
        <v/>
      </c>
      <c r="N272" s="10" t="str">
        <f t="shared" si="187"/>
        <v/>
      </c>
      <c r="O272" s="10" t="str">
        <f t="shared" si="187"/>
        <v/>
      </c>
      <c r="P272" s="16">
        <f t="shared" si="157"/>
        <v>0</v>
      </c>
    </row>
    <row r="273" spans="1:16" ht="16.05" customHeight="1" x14ac:dyDescent="0.2">
      <c r="A273" s="36"/>
      <c r="B273" s="36"/>
      <c r="C273" s="37" t="s">
        <v>23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16">
        <f t="shared" si="157"/>
        <v>0</v>
      </c>
    </row>
    <row r="274" spans="1:16" ht="16.05" customHeight="1" x14ac:dyDescent="0.2">
      <c r="A274" s="36"/>
      <c r="B274" s="36"/>
      <c r="C274" s="38" t="s">
        <v>22</v>
      </c>
      <c r="D274" s="10" t="str">
        <f t="shared" ref="D274:O274" si="188">IF(D273&lt;=0,"",D273/$P273%)</f>
        <v/>
      </c>
      <c r="E274" s="10" t="str">
        <f t="shared" si="188"/>
        <v/>
      </c>
      <c r="F274" s="10" t="str">
        <f t="shared" si="188"/>
        <v/>
      </c>
      <c r="G274" s="10" t="str">
        <f t="shared" si="188"/>
        <v/>
      </c>
      <c r="H274" s="10" t="str">
        <f t="shared" si="188"/>
        <v/>
      </c>
      <c r="I274" s="10" t="str">
        <f t="shared" si="188"/>
        <v/>
      </c>
      <c r="J274" s="10" t="str">
        <f t="shared" si="188"/>
        <v/>
      </c>
      <c r="K274" s="10" t="str">
        <f t="shared" si="188"/>
        <v/>
      </c>
      <c r="L274" s="10" t="str">
        <f t="shared" si="188"/>
        <v/>
      </c>
      <c r="M274" s="10" t="str">
        <f t="shared" si="188"/>
        <v/>
      </c>
      <c r="N274" s="10" t="str">
        <f t="shared" si="188"/>
        <v/>
      </c>
      <c r="O274" s="10" t="str">
        <f t="shared" si="188"/>
        <v/>
      </c>
      <c r="P274" s="16">
        <f t="shared" si="157"/>
        <v>0</v>
      </c>
    </row>
    <row r="275" spans="1:16" ht="16.05" customHeight="1" x14ac:dyDescent="0.2">
      <c r="A275" s="36"/>
      <c r="B275" s="36"/>
      <c r="C275" s="37" t="s">
        <v>24</v>
      </c>
      <c r="D275" s="9">
        <f>SUM(D273,D271)</f>
        <v>0</v>
      </c>
      <c r="E275" s="9">
        <f t="shared" ref="E275:O275" si="189">SUM(E273,E271)</f>
        <v>0</v>
      </c>
      <c r="F275" s="9">
        <f t="shared" si="189"/>
        <v>0</v>
      </c>
      <c r="G275" s="9">
        <f t="shared" si="189"/>
        <v>0</v>
      </c>
      <c r="H275" s="9">
        <f t="shared" si="189"/>
        <v>0</v>
      </c>
      <c r="I275" s="9">
        <f t="shared" si="189"/>
        <v>0</v>
      </c>
      <c r="J275" s="9">
        <f t="shared" si="189"/>
        <v>0</v>
      </c>
      <c r="K275" s="9">
        <f t="shared" si="189"/>
        <v>0</v>
      </c>
      <c r="L275" s="9">
        <f t="shared" si="189"/>
        <v>0</v>
      </c>
      <c r="M275" s="9">
        <f t="shared" si="189"/>
        <v>0</v>
      </c>
      <c r="N275" s="9">
        <f t="shared" si="189"/>
        <v>0</v>
      </c>
      <c r="O275" s="9">
        <f t="shared" si="189"/>
        <v>0</v>
      </c>
      <c r="P275" s="16">
        <f t="shared" si="157"/>
        <v>0</v>
      </c>
    </row>
    <row r="276" spans="1:16" ht="16.05" customHeight="1" x14ac:dyDescent="0.2">
      <c r="A276" s="36"/>
      <c r="B276" s="40"/>
      <c r="C276" s="38" t="s">
        <v>22</v>
      </c>
      <c r="D276" s="10" t="str">
        <f t="shared" ref="D276:O276" si="190">IF(D275&lt;=0,"",D275/$P275%)</f>
        <v/>
      </c>
      <c r="E276" s="10" t="str">
        <f t="shared" si="190"/>
        <v/>
      </c>
      <c r="F276" s="10" t="str">
        <f t="shared" si="190"/>
        <v/>
      </c>
      <c r="G276" s="10" t="str">
        <f t="shared" si="190"/>
        <v/>
      </c>
      <c r="H276" s="10" t="str">
        <f t="shared" si="190"/>
        <v/>
      </c>
      <c r="I276" s="10" t="str">
        <f t="shared" si="190"/>
        <v/>
      </c>
      <c r="J276" s="10" t="str">
        <f t="shared" si="190"/>
        <v/>
      </c>
      <c r="K276" s="10" t="str">
        <f t="shared" si="190"/>
        <v/>
      </c>
      <c r="L276" s="10" t="str">
        <f t="shared" si="190"/>
        <v/>
      </c>
      <c r="M276" s="10" t="str">
        <f t="shared" si="190"/>
        <v/>
      </c>
      <c r="N276" s="10" t="str">
        <f t="shared" si="190"/>
        <v/>
      </c>
      <c r="O276" s="10" t="str">
        <f t="shared" si="190"/>
        <v/>
      </c>
      <c r="P276" s="16">
        <f t="shared" si="157"/>
        <v>0</v>
      </c>
    </row>
    <row r="277" spans="1:16" ht="16.05" customHeight="1" x14ac:dyDescent="0.2">
      <c r="A277" s="36"/>
      <c r="B277" s="36" t="s">
        <v>69</v>
      </c>
      <c r="C277" s="37" t="s">
        <v>21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16">
        <f t="shared" si="157"/>
        <v>0</v>
      </c>
    </row>
    <row r="278" spans="1:16" ht="16.05" customHeight="1" x14ac:dyDescent="0.2">
      <c r="A278" s="36"/>
      <c r="B278" s="36"/>
      <c r="C278" s="38" t="s">
        <v>22</v>
      </c>
      <c r="D278" s="10" t="str">
        <f t="shared" ref="D278:O278" si="191">IF(D277&lt;=0,"",D277/$P277%)</f>
        <v/>
      </c>
      <c r="E278" s="10" t="str">
        <f t="shared" si="191"/>
        <v/>
      </c>
      <c r="F278" s="10" t="str">
        <f t="shared" si="191"/>
        <v/>
      </c>
      <c r="G278" s="10" t="str">
        <f t="shared" si="191"/>
        <v/>
      </c>
      <c r="H278" s="10" t="str">
        <f t="shared" si="191"/>
        <v/>
      </c>
      <c r="I278" s="10" t="str">
        <f t="shared" si="191"/>
        <v/>
      </c>
      <c r="J278" s="10" t="str">
        <f t="shared" si="191"/>
        <v/>
      </c>
      <c r="K278" s="10" t="str">
        <f t="shared" si="191"/>
        <v/>
      </c>
      <c r="L278" s="10" t="str">
        <f t="shared" si="191"/>
        <v/>
      </c>
      <c r="M278" s="10" t="str">
        <f t="shared" si="191"/>
        <v/>
      </c>
      <c r="N278" s="10" t="str">
        <f t="shared" si="191"/>
        <v/>
      </c>
      <c r="O278" s="10" t="str">
        <f t="shared" si="191"/>
        <v/>
      </c>
      <c r="P278" s="16">
        <f t="shared" si="157"/>
        <v>0</v>
      </c>
    </row>
    <row r="279" spans="1:16" ht="16.05" customHeight="1" x14ac:dyDescent="0.2">
      <c r="A279" s="36"/>
      <c r="B279" s="36"/>
      <c r="C279" s="37" t="s">
        <v>23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16">
        <f t="shared" si="157"/>
        <v>0</v>
      </c>
    </row>
    <row r="280" spans="1:16" ht="16.05" customHeight="1" x14ac:dyDescent="0.2">
      <c r="A280" s="36"/>
      <c r="B280" s="36"/>
      <c r="C280" s="38" t="s">
        <v>22</v>
      </c>
      <c r="D280" s="10" t="str">
        <f t="shared" ref="D280:O280" si="192">IF(D279&lt;=0,"",D279/$P279%)</f>
        <v/>
      </c>
      <c r="E280" s="10" t="str">
        <f t="shared" si="192"/>
        <v/>
      </c>
      <c r="F280" s="10" t="str">
        <f t="shared" si="192"/>
        <v/>
      </c>
      <c r="G280" s="10" t="str">
        <f t="shared" si="192"/>
        <v/>
      </c>
      <c r="H280" s="10" t="str">
        <f t="shared" si="192"/>
        <v/>
      </c>
      <c r="I280" s="10" t="str">
        <f t="shared" si="192"/>
        <v/>
      </c>
      <c r="J280" s="10" t="str">
        <f t="shared" si="192"/>
        <v/>
      </c>
      <c r="K280" s="10" t="str">
        <f t="shared" si="192"/>
        <v/>
      </c>
      <c r="L280" s="10" t="str">
        <f t="shared" si="192"/>
        <v/>
      </c>
      <c r="M280" s="10" t="str">
        <f t="shared" si="192"/>
        <v/>
      </c>
      <c r="N280" s="10" t="str">
        <f t="shared" si="192"/>
        <v/>
      </c>
      <c r="O280" s="10" t="str">
        <f t="shared" si="192"/>
        <v/>
      </c>
      <c r="P280" s="16">
        <f t="shared" si="157"/>
        <v>0</v>
      </c>
    </row>
    <row r="281" spans="1:16" ht="16.05" customHeight="1" x14ac:dyDescent="0.2">
      <c r="A281" s="36"/>
      <c r="B281" s="36"/>
      <c r="C281" s="37" t="s">
        <v>24</v>
      </c>
      <c r="D281" s="9">
        <f>SUM(D279,D277)</f>
        <v>0</v>
      </c>
      <c r="E281" s="9">
        <f t="shared" ref="E281:O281" si="193">SUM(E279,E277)</f>
        <v>0</v>
      </c>
      <c r="F281" s="9">
        <f t="shared" si="193"/>
        <v>0</v>
      </c>
      <c r="G281" s="9">
        <f t="shared" si="193"/>
        <v>0</v>
      </c>
      <c r="H281" s="9">
        <f t="shared" si="193"/>
        <v>0</v>
      </c>
      <c r="I281" s="9">
        <f t="shared" si="193"/>
        <v>0</v>
      </c>
      <c r="J281" s="9">
        <f t="shared" si="193"/>
        <v>0</v>
      </c>
      <c r="K281" s="9">
        <f t="shared" si="193"/>
        <v>0</v>
      </c>
      <c r="L281" s="9">
        <f t="shared" si="193"/>
        <v>0</v>
      </c>
      <c r="M281" s="9">
        <f t="shared" si="193"/>
        <v>0</v>
      </c>
      <c r="N281" s="9">
        <f t="shared" si="193"/>
        <v>0</v>
      </c>
      <c r="O281" s="9">
        <f t="shared" si="193"/>
        <v>0</v>
      </c>
      <c r="P281" s="16">
        <f t="shared" si="157"/>
        <v>0</v>
      </c>
    </row>
    <row r="282" spans="1:16" ht="16.05" customHeight="1" x14ac:dyDescent="0.2">
      <c r="A282" s="36"/>
      <c r="B282" s="40"/>
      <c r="C282" s="38" t="s">
        <v>22</v>
      </c>
      <c r="D282" s="10" t="str">
        <f t="shared" ref="D282:O282" si="194">IF(D281&lt;=0,"",D281/$P281%)</f>
        <v/>
      </c>
      <c r="E282" s="10" t="str">
        <f t="shared" si="194"/>
        <v/>
      </c>
      <c r="F282" s="10" t="str">
        <f t="shared" si="194"/>
        <v/>
      </c>
      <c r="G282" s="10" t="str">
        <f t="shared" si="194"/>
        <v/>
      </c>
      <c r="H282" s="10" t="str">
        <f t="shared" si="194"/>
        <v/>
      </c>
      <c r="I282" s="10" t="str">
        <f t="shared" si="194"/>
        <v/>
      </c>
      <c r="J282" s="10" t="str">
        <f t="shared" si="194"/>
        <v/>
      </c>
      <c r="K282" s="10" t="str">
        <f t="shared" si="194"/>
        <v/>
      </c>
      <c r="L282" s="10" t="str">
        <f t="shared" si="194"/>
        <v/>
      </c>
      <c r="M282" s="10" t="str">
        <f t="shared" si="194"/>
        <v/>
      </c>
      <c r="N282" s="10" t="str">
        <f t="shared" si="194"/>
        <v/>
      </c>
      <c r="O282" s="10" t="str">
        <f t="shared" si="194"/>
        <v/>
      </c>
      <c r="P282" s="16">
        <f t="shared" si="157"/>
        <v>0</v>
      </c>
    </row>
    <row r="283" spans="1:16" ht="16.05" customHeight="1" x14ac:dyDescent="0.2">
      <c r="A283" s="36"/>
      <c r="B283" s="36" t="s">
        <v>70</v>
      </c>
      <c r="C283" s="37" t="s">
        <v>21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16">
        <f t="shared" si="157"/>
        <v>0</v>
      </c>
    </row>
    <row r="284" spans="1:16" ht="16.05" customHeight="1" x14ac:dyDescent="0.2">
      <c r="A284" s="36"/>
      <c r="B284" s="36"/>
      <c r="C284" s="38" t="s">
        <v>22</v>
      </c>
      <c r="D284" s="10" t="str">
        <f t="shared" ref="D284:O284" si="195">IF(D283&lt;=0,"",D283/$P283%)</f>
        <v/>
      </c>
      <c r="E284" s="10" t="str">
        <f t="shared" si="195"/>
        <v/>
      </c>
      <c r="F284" s="10" t="str">
        <f t="shared" si="195"/>
        <v/>
      </c>
      <c r="G284" s="10" t="str">
        <f t="shared" si="195"/>
        <v/>
      </c>
      <c r="H284" s="10" t="str">
        <f t="shared" si="195"/>
        <v/>
      </c>
      <c r="I284" s="10" t="str">
        <f t="shared" si="195"/>
        <v/>
      </c>
      <c r="J284" s="10" t="str">
        <f t="shared" si="195"/>
        <v/>
      </c>
      <c r="K284" s="10" t="str">
        <f t="shared" si="195"/>
        <v/>
      </c>
      <c r="L284" s="10" t="str">
        <f t="shared" si="195"/>
        <v/>
      </c>
      <c r="M284" s="10" t="str">
        <f t="shared" si="195"/>
        <v/>
      </c>
      <c r="N284" s="10" t="str">
        <f t="shared" si="195"/>
        <v/>
      </c>
      <c r="O284" s="10" t="str">
        <f t="shared" si="195"/>
        <v/>
      </c>
      <c r="P284" s="16">
        <f t="shared" si="157"/>
        <v>0</v>
      </c>
    </row>
    <row r="285" spans="1:16" ht="16.05" customHeight="1" x14ac:dyDescent="0.2">
      <c r="A285" s="36"/>
      <c r="B285" s="36"/>
      <c r="C285" s="37" t="s">
        <v>23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16">
        <f t="shared" si="157"/>
        <v>0</v>
      </c>
    </row>
    <row r="286" spans="1:16" ht="16.05" customHeight="1" x14ac:dyDescent="0.2">
      <c r="A286" s="36"/>
      <c r="B286" s="36"/>
      <c r="C286" s="38" t="s">
        <v>22</v>
      </c>
      <c r="D286" s="10" t="str">
        <f t="shared" ref="D286:O286" si="196">IF(D285&lt;=0,"",D285/$P285%)</f>
        <v/>
      </c>
      <c r="E286" s="10" t="str">
        <f t="shared" si="196"/>
        <v/>
      </c>
      <c r="F286" s="10" t="str">
        <f t="shared" si="196"/>
        <v/>
      </c>
      <c r="G286" s="10" t="str">
        <f t="shared" si="196"/>
        <v/>
      </c>
      <c r="H286" s="10" t="str">
        <f t="shared" si="196"/>
        <v/>
      </c>
      <c r="I286" s="10" t="str">
        <f t="shared" si="196"/>
        <v/>
      </c>
      <c r="J286" s="10" t="str">
        <f t="shared" si="196"/>
        <v/>
      </c>
      <c r="K286" s="10" t="str">
        <f t="shared" si="196"/>
        <v/>
      </c>
      <c r="L286" s="10" t="str">
        <f t="shared" si="196"/>
        <v/>
      </c>
      <c r="M286" s="10" t="str">
        <f t="shared" si="196"/>
        <v/>
      </c>
      <c r="N286" s="10" t="str">
        <f t="shared" si="196"/>
        <v/>
      </c>
      <c r="O286" s="10" t="str">
        <f t="shared" si="196"/>
        <v/>
      </c>
      <c r="P286" s="16">
        <f t="shared" si="157"/>
        <v>0</v>
      </c>
    </row>
    <row r="287" spans="1:16" ht="16.05" customHeight="1" x14ac:dyDescent="0.2">
      <c r="A287" s="36"/>
      <c r="B287" s="36"/>
      <c r="C287" s="37" t="s">
        <v>24</v>
      </c>
      <c r="D287" s="9">
        <f>SUM(D285,D283)</f>
        <v>0</v>
      </c>
      <c r="E287" s="9">
        <f t="shared" ref="E287:O287" si="197">SUM(E285,E283)</f>
        <v>0</v>
      </c>
      <c r="F287" s="9">
        <f t="shared" si="197"/>
        <v>0</v>
      </c>
      <c r="G287" s="9">
        <f t="shared" si="197"/>
        <v>0</v>
      </c>
      <c r="H287" s="9">
        <f t="shared" si="197"/>
        <v>0</v>
      </c>
      <c r="I287" s="9">
        <f t="shared" si="197"/>
        <v>0</v>
      </c>
      <c r="J287" s="9">
        <f t="shared" si="197"/>
        <v>0</v>
      </c>
      <c r="K287" s="9">
        <f t="shared" si="197"/>
        <v>0</v>
      </c>
      <c r="L287" s="9">
        <f t="shared" si="197"/>
        <v>0</v>
      </c>
      <c r="M287" s="9">
        <f t="shared" si="197"/>
        <v>0</v>
      </c>
      <c r="N287" s="9">
        <f t="shared" si="197"/>
        <v>0</v>
      </c>
      <c r="O287" s="9">
        <f t="shared" si="197"/>
        <v>0</v>
      </c>
      <c r="P287" s="16">
        <f t="shared" si="157"/>
        <v>0</v>
      </c>
    </row>
    <row r="288" spans="1:16" ht="16.05" customHeight="1" x14ac:dyDescent="0.2">
      <c r="A288" s="36"/>
      <c r="B288" s="40"/>
      <c r="C288" s="38" t="s">
        <v>22</v>
      </c>
      <c r="D288" s="10" t="str">
        <f t="shared" ref="D288:O288" si="198">IF(D287&lt;=0,"",D287/$P287%)</f>
        <v/>
      </c>
      <c r="E288" s="10" t="str">
        <f t="shared" si="198"/>
        <v/>
      </c>
      <c r="F288" s="10" t="str">
        <f t="shared" si="198"/>
        <v/>
      </c>
      <c r="G288" s="10" t="str">
        <f t="shared" si="198"/>
        <v/>
      </c>
      <c r="H288" s="10" t="str">
        <f t="shared" si="198"/>
        <v/>
      </c>
      <c r="I288" s="10" t="str">
        <f t="shared" si="198"/>
        <v/>
      </c>
      <c r="J288" s="10" t="str">
        <f t="shared" si="198"/>
        <v/>
      </c>
      <c r="K288" s="10" t="str">
        <f t="shared" si="198"/>
        <v/>
      </c>
      <c r="L288" s="10" t="str">
        <f t="shared" si="198"/>
        <v/>
      </c>
      <c r="M288" s="10" t="str">
        <f t="shared" si="198"/>
        <v/>
      </c>
      <c r="N288" s="10" t="str">
        <f t="shared" si="198"/>
        <v/>
      </c>
      <c r="O288" s="10" t="str">
        <f t="shared" si="198"/>
        <v/>
      </c>
      <c r="P288" s="16">
        <f t="shared" si="157"/>
        <v>0</v>
      </c>
    </row>
    <row r="289" spans="1:19" ht="16.05" customHeight="1" x14ac:dyDescent="0.2">
      <c r="A289" s="36"/>
      <c r="B289" s="36" t="s">
        <v>71</v>
      </c>
      <c r="C289" s="37" t="s">
        <v>21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16">
        <f t="shared" si="157"/>
        <v>0</v>
      </c>
    </row>
    <row r="290" spans="1:19" ht="16.05" customHeight="1" x14ac:dyDescent="0.2">
      <c r="A290" s="36"/>
      <c r="B290" s="36"/>
      <c r="C290" s="38" t="s">
        <v>22</v>
      </c>
      <c r="D290" s="10" t="str">
        <f t="shared" ref="D290:O290" si="199">IF(D289&lt;=0,"",D289/$P289%)</f>
        <v/>
      </c>
      <c r="E290" s="10" t="str">
        <f t="shared" si="199"/>
        <v/>
      </c>
      <c r="F290" s="10" t="str">
        <f t="shared" si="199"/>
        <v/>
      </c>
      <c r="G290" s="10" t="str">
        <f t="shared" si="199"/>
        <v/>
      </c>
      <c r="H290" s="10" t="str">
        <f t="shared" si="199"/>
        <v/>
      </c>
      <c r="I290" s="10" t="str">
        <f t="shared" si="199"/>
        <v/>
      </c>
      <c r="J290" s="10" t="str">
        <f t="shared" si="199"/>
        <v/>
      </c>
      <c r="K290" s="10" t="str">
        <f t="shared" si="199"/>
        <v/>
      </c>
      <c r="L290" s="10" t="str">
        <f t="shared" si="199"/>
        <v/>
      </c>
      <c r="M290" s="10" t="str">
        <f t="shared" si="199"/>
        <v/>
      </c>
      <c r="N290" s="10" t="str">
        <f t="shared" si="199"/>
        <v/>
      </c>
      <c r="O290" s="10" t="str">
        <f t="shared" si="199"/>
        <v/>
      </c>
      <c r="P290" s="16">
        <f t="shared" si="157"/>
        <v>0</v>
      </c>
    </row>
    <row r="291" spans="1:19" ht="16.05" customHeight="1" x14ac:dyDescent="0.2">
      <c r="A291" s="36"/>
      <c r="B291" s="36"/>
      <c r="C291" s="37" t="s">
        <v>23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16">
        <f t="shared" si="157"/>
        <v>0</v>
      </c>
    </row>
    <row r="292" spans="1:19" ht="16.05" customHeight="1" x14ac:dyDescent="0.2">
      <c r="A292" s="36"/>
      <c r="B292" s="36"/>
      <c r="C292" s="38" t="s">
        <v>22</v>
      </c>
      <c r="D292" s="10" t="str">
        <f t="shared" ref="D292:O292" si="200">IF(D291&lt;=0,"",D291/$P291%)</f>
        <v/>
      </c>
      <c r="E292" s="10" t="str">
        <f t="shared" si="200"/>
        <v/>
      </c>
      <c r="F292" s="10" t="str">
        <f t="shared" si="200"/>
        <v/>
      </c>
      <c r="G292" s="10" t="str">
        <f t="shared" si="200"/>
        <v/>
      </c>
      <c r="H292" s="10" t="str">
        <f t="shared" si="200"/>
        <v/>
      </c>
      <c r="I292" s="10" t="str">
        <f t="shared" si="200"/>
        <v/>
      </c>
      <c r="J292" s="10" t="str">
        <f t="shared" si="200"/>
        <v/>
      </c>
      <c r="K292" s="10" t="str">
        <f t="shared" si="200"/>
        <v/>
      </c>
      <c r="L292" s="10" t="str">
        <f t="shared" si="200"/>
        <v/>
      </c>
      <c r="M292" s="10" t="str">
        <f t="shared" si="200"/>
        <v/>
      </c>
      <c r="N292" s="10" t="str">
        <f t="shared" si="200"/>
        <v/>
      </c>
      <c r="O292" s="10" t="str">
        <f t="shared" si="200"/>
        <v/>
      </c>
      <c r="P292" s="16">
        <f t="shared" si="157"/>
        <v>0</v>
      </c>
    </row>
    <row r="293" spans="1:19" ht="16.05" customHeight="1" x14ac:dyDescent="0.2">
      <c r="A293" s="36"/>
      <c r="B293" s="36"/>
      <c r="C293" s="37" t="s">
        <v>24</v>
      </c>
      <c r="D293" s="9">
        <f>SUM(D291,D289)</f>
        <v>0</v>
      </c>
      <c r="E293" s="9">
        <f t="shared" ref="E293:N293" si="201">SUM(E291,E289)</f>
        <v>0</v>
      </c>
      <c r="F293" s="9">
        <f t="shared" si="201"/>
        <v>0</v>
      </c>
      <c r="G293" s="9">
        <f t="shared" si="201"/>
        <v>0</v>
      </c>
      <c r="H293" s="9">
        <f t="shared" si="201"/>
        <v>0</v>
      </c>
      <c r="I293" s="9">
        <f t="shared" si="201"/>
        <v>0</v>
      </c>
      <c r="J293" s="9">
        <f t="shared" si="201"/>
        <v>0</v>
      </c>
      <c r="K293" s="9">
        <f t="shared" si="201"/>
        <v>0</v>
      </c>
      <c r="L293" s="9">
        <f t="shared" si="201"/>
        <v>0</v>
      </c>
      <c r="M293" s="9">
        <f t="shared" si="201"/>
        <v>0</v>
      </c>
      <c r="N293" s="9">
        <f t="shared" si="201"/>
        <v>0</v>
      </c>
      <c r="O293" s="9">
        <f>SUM(O291,O289)</f>
        <v>0</v>
      </c>
      <c r="P293" s="16">
        <f t="shared" ref="P293:P356" si="202">SUM(D293:O293)</f>
        <v>0</v>
      </c>
    </row>
    <row r="294" spans="1:19" ht="16.05" customHeight="1" x14ac:dyDescent="0.2">
      <c r="A294" s="36"/>
      <c r="B294" s="40"/>
      <c r="C294" s="38" t="s">
        <v>22</v>
      </c>
      <c r="D294" s="10" t="str">
        <f t="shared" ref="D294:O294" si="203">IF(D293&lt;=0,"",D293/$P293%)</f>
        <v/>
      </c>
      <c r="E294" s="10" t="str">
        <f t="shared" si="203"/>
        <v/>
      </c>
      <c r="F294" s="10" t="str">
        <f t="shared" si="203"/>
        <v/>
      </c>
      <c r="G294" s="10" t="str">
        <f t="shared" si="203"/>
        <v/>
      </c>
      <c r="H294" s="10" t="str">
        <f t="shared" si="203"/>
        <v/>
      </c>
      <c r="I294" s="10" t="str">
        <f t="shared" si="203"/>
        <v/>
      </c>
      <c r="J294" s="10" t="str">
        <f t="shared" si="203"/>
        <v/>
      </c>
      <c r="K294" s="10" t="str">
        <f t="shared" si="203"/>
        <v/>
      </c>
      <c r="L294" s="10" t="str">
        <f t="shared" si="203"/>
        <v/>
      </c>
      <c r="M294" s="10" t="str">
        <f t="shared" si="203"/>
        <v/>
      </c>
      <c r="N294" s="10" t="str">
        <f t="shared" si="203"/>
        <v/>
      </c>
      <c r="O294" s="10" t="str">
        <f t="shared" si="203"/>
        <v/>
      </c>
      <c r="P294" s="16">
        <f t="shared" si="202"/>
        <v>0</v>
      </c>
    </row>
    <row r="295" spans="1:19" ht="16.05" customHeight="1" x14ac:dyDescent="0.2">
      <c r="A295" s="56" t="s">
        <v>72</v>
      </c>
      <c r="B295" s="57"/>
      <c r="C295" s="37" t="s">
        <v>21</v>
      </c>
      <c r="D295" s="8">
        <v>16198.6</v>
      </c>
      <c r="E295" s="8">
        <v>6015.1</v>
      </c>
      <c r="F295" s="8">
        <v>11069.3</v>
      </c>
      <c r="G295" s="8">
        <v>11488</v>
      </c>
      <c r="H295" s="8">
        <v>11638.6</v>
      </c>
      <c r="I295" s="8">
        <v>11694.2</v>
      </c>
      <c r="J295" s="8">
        <v>11458.8</v>
      </c>
      <c r="K295" s="8">
        <v>11535.1</v>
      </c>
      <c r="L295" s="8">
        <v>11079.8</v>
      </c>
      <c r="M295" s="8">
        <v>11138.2</v>
      </c>
      <c r="N295" s="8">
        <v>11203.3</v>
      </c>
      <c r="O295" s="8">
        <v>11355.4</v>
      </c>
      <c r="P295" s="16">
        <f t="shared" si="202"/>
        <v>135874.40000000002</v>
      </c>
    </row>
    <row r="296" spans="1:19" ht="16.05" customHeight="1" x14ac:dyDescent="0.2">
      <c r="A296" s="36"/>
      <c r="C296" s="38" t="s">
        <v>22</v>
      </c>
      <c r="D296" s="10">
        <f t="shared" ref="D296:O296" si="204">IF(D295&lt;=0,"",D295/$P295%)</f>
        <v>11.921745376612517</v>
      </c>
      <c r="E296" s="10">
        <f t="shared" si="204"/>
        <v>4.4269560711951623</v>
      </c>
      <c r="F296" s="10">
        <f t="shared" si="204"/>
        <v>8.1467149072967366</v>
      </c>
      <c r="G296" s="10">
        <f t="shared" si="204"/>
        <v>8.4548671420076182</v>
      </c>
      <c r="H296" s="10">
        <f t="shared" si="204"/>
        <v>8.5657047979604695</v>
      </c>
      <c r="I296" s="10">
        <f t="shared" si="204"/>
        <v>8.6066249418580689</v>
      </c>
      <c r="J296" s="10">
        <f t="shared" si="204"/>
        <v>8.4333767067232657</v>
      </c>
      <c r="K296" s="10">
        <f t="shared" si="204"/>
        <v>8.489531508510801</v>
      </c>
      <c r="L296" s="10">
        <f t="shared" si="204"/>
        <v>8.154442632313371</v>
      </c>
      <c r="M296" s="10">
        <f t="shared" si="204"/>
        <v>8.1974235028820726</v>
      </c>
      <c r="N296" s="10">
        <f t="shared" si="204"/>
        <v>8.2453353979851975</v>
      </c>
      <c r="O296" s="10">
        <f t="shared" si="204"/>
        <v>8.3572770146547093</v>
      </c>
      <c r="P296" s="16">
        <f t="shared" si="202"/>
        <v>100.00000000000001</v>
      </c>
    </row>
    <row r="297" spans="1:19" ht="16.05" customHeight="1" x14ac:dyDescent="0.2">
      <c r="A297" s="36"/>
      <c r="C297" s="37" t="s">
        <v>23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16">
        <f t="shared" si="202"/>
        <v>0</v>
      </c>
    </row>
    <row r="298" spans="1:19" ht="16.05" customHeight="1" x14ac:dyDescent="0.2">
      <c r="A298" s="36"/>
      <c r="C298" s="38" t="s">
        <v>22</v>
      </c>
      <c r="D298" s="10" t="str">
        <f t="shared" ref="D298:O298" si="205">IF(D297&lt;=0,"",D297/$P297%)</f>
        <v/>
      </c>
      <c r="E298" s="10" t="str">
        <f t="shared" si="205"/>
        <v/>
      </c>
      <c r="F298" s="10" t="str">
        <f t="shared" si="205"/>
        <v/>
      </c>
      <c r="G298" s="10" t="str">
        <f t="shared" si="205"/>
        <v/>
      </c>
      <c r="H298" s="10" t="str">
        <f t="shared" si="205"/>
        <v/>
      </c>
      <c r="I298" s="10" t="str">
        <f t="shared" si="205"/>
        <v/>
      </c>
      <c r="J298" s="10" t="str">
        <f t="shared" si="205"/>
        <v/>
      </c>
      <c r="K298" s="10" t="str">
        <f t="shared" si="205"/>
        <v/>
      </c>
      <c r="L298" s="10" t="str">
        <f t="shared" si="205"/>
        <v/>
      </c>
      <c r="M298" s="10" t="str">
        <f t="shared" si="205"/>
        <v/>
      </c>
      <c r="N298" s="10" t="str">
        <f t="shared" si="205"/>
        <v/>
      </c>
      <c r="O298" s="10" t="str">
        <f t="shared" si="205"/>
        <v/>
      </c>
      <c r="P298" s="16">
        <f t="shared" si="202"/>
        <v>0</v>
      </c>
    </row>
    <row r="299" spans="1:19" ht="16.05" customHeight="1" x14ac:dyDescent="0.2">
      <c r="A299" s="36"/>
      <c r="B299" s="45"/>
      <c r="C299" s="37" t="s">
        <v>24</v>
      </c>
      <c r="D299" s="9">
        <f>SUM(D297,D295)</f>
        <v>16198.6</v>
      </c>
      <c r="E299" s="9">
        <f t="shared" ref="E299:O299" si="206">SUM(E297,E295)</f>
        <v>6015.1</v>
      </c>
      <c r="F299" s="9">
        <f t="shared" si="206"/>
        <v>11069.3</v>
      </c>
      <c r="G299" s="9">
        <f t="shared" si="206"/>
        <v>11488</v>
      </c>
      <c r="H299" s="9">
        <f t="shared" si="206"/>
        <v>11638.6</v>
      </c>
      <c r="I299" s="9">
        <f t="shared" si="206"/>
        <v>11694.2</v>
      </c>
      <c r="J299" s="9">
        <f t="shared" si="206"/>
        <v>11458.8</v>
      </c>
      <c r="K299" s="9">
        <f t="shared" si="206"/>
        <v>11535.1</v>
      </c>
      <c r="L299" s="9">
        <f t="shared" si="206"/>
        <v>11079.8</v>
      </c>
      <c r="M299" s="9">
        <f t="shared" si="206"/>
        <v>11138.2</v>
      </c>
      <c r="N299" s="9">
        <f t="shared" si="206"/>
        <v>11203.3</v>
      </c>
      <c r="O299" s="9">
        <f t="shared" si="206"/>
        <v>11355.4</v>
      </c>
      <c r="P299" s="16">
        <f t="shared" si="202"/>
        <v>135874.40000000002</v>
      </c>
    </row>
    <row r="300" spans="1:19" ht="16.05" customHeight="1" x14ac:dyDescent="0.2">
      <c r="A300" s="40"/>
      <c r="B300" s="39"/>
      <c r="C300" s="38" t="s">
        <v>22</v>
      </c>
      <c r="D300" s="10">
        <f t="shared" ref="D300:O300" si="207">IF(D299&lt;=0,"",D299/$P299%)</f>
        <v>11.921745376612517</v>
      </c>
      <c r="E300" s="10">
        <f t="shared" si="207"/>
        <v>4.4269560711951623</v>
      </c>
      <c r="F300" s="10">
        <f t="shared" si="207"/>
        <v>8.1467149072967366</v>
      </c>
      <c r="G300" s="10">
        <f t="shared" si="207"/>
        <v>8.4548671420076182</v>
      </c>
      <c r="H300" s="10">
        <f t="shared" si="207"/>
        <v>8.5657047979604695</v>
      </c>
      <c r="I300" s="10">
        <f t="shared" si="207"/>
        <v>8.6066249418580689</v>
      </c>
      <c r="J300" s="10">
        <f t="shared" si="207"/>
        <v>8.4333767067232657</v>
      </c>
      <c r="K300" s="10">
        <f t="shared" si="207"/>
        <v>8.489531508510801</v>
      </c>
      <c r="L300" s="10">
        <f t="shared" si="207"/>
        <v>8.154442632313371</v>
      </c>
      <c r="M300" s="10">
        <f t="shared" si="207"/>
        <v>8.1974235028820726</v>
      </c>
      <c r="N300" s="10">
        <f t="shared" si="207"/>
        <v>8.2453353979851975</v>
      </c>
      <c r="O300" s="10">
        <f t="shared" si="207"/>
        <v>8.3572770146547093</v>
      </c>
      <c r="P300" s="16">
        <f t="shared" si="202"/>
        <v>100.00000000000001</v>
      </c>
    </row>
    <row r="301" spans="1:19" s="11" customFormat="1" ht="16.05" customHeight="1" x14ac:dyDescent="0.2">
      <c r="A301" s="36" t="s">
        <v>73</v>
      </c>
      <c r="B301" s="44"/>
      <c r="C301" s="37" t="s">
        <v>115</v>
      </c>
      <c r="D301" s="10">
        <f>SUM(D307,D313,D319,D325,D331,D337,D343,D349,D355)</f>
        <v>779.9</v>
      </c>
      <c r="E301" s="10">
        <f t="shared" ref="E301:O301" si="208">SUM(E307,E313,E319,E325,E331,E337,E343,E349,E355)</f>
        <v>655.19999999999993</v>
      </c>
      <c r="F301" s="10">
        <f t="shared" si="208"/>
        <v>737.70000000000016</v>
      </c>
      <c r="G301" s="10">
        <f t="shared" si="208"/>
        <v>734.8</v>
      </c>
      <c r="H301" s="10">
        <f t="shared" si="208"/>
        <v>731.39999999999986</v>
      </c>
      <c r="I301" s="10">
        <f t="shared" si="208"/>
        <v>716.7</v>
      </c>
      <c r="J301" s="10">
        <f t="shared" si="208"/>
        <v>707.2</v>
      </c>
      <c r="K301" s="10">
        <f t="shared" si="208"/>
        <v>691.30000000000007</v>
      </c>
      <c r="L301" s="10">
        <f t="shared" si="208"/>
        <v>708.7</v>
      </c>
      <c r="M301" s="10">
        <f t="shared" si="208"/>
        <v>761.19999999999982</v>
      </c>
      <c r="N301" s="10">
        <f t="shared" si="208"/>
        <v>763.8</v>
      </c>
      <c r="O301" s="10">
        <f t="shared" si="208"/>
        <v>684.7</v>
      </c>
      <c r="P301" s="16">
        <f t="shared" si="202"/>
        <v>8672.6</v>
      </c>
      <c r="R301" s="2"/>
      <c r="S301" s="24"/>
    </row>
    <row r="302" spans="1:19" s="11" customFormat="1" ht="16.05" customHeight="1" x14ac:dyDescent="0.2">
      <c r="A302" s="36"/>
      <c r="B302" s="45"/>
      <c r="C302" s="38" t="s">
        <v>22</v>
      </c>
      <c r="D302" s="10">
        <f t="shared" ref="D302:O302" si="209">IF(D301&lt;=0,"",D301/$P301%)</f>
        <v>8.9926896201831052</v>
      </c>
      <c r="E302" s="10">
        <f t="shared" si="209"/>
        <v>7.5548278486267089</v>
      </c>
      <c r="F302" s="10">
        <f t="shared" si="209"/>
        <v>8.5060996702257707</v>
      </c>
      <c r="G302" s="10">
        <f t="shared" si="209"/>
        <v>8.4726610243756202</v>
      </c>
      <c r="H302" s="10">
        <f t="shared" si="209"/>
        <v>8.4334570947582019</v>
      </c>
      <c r="I302" s="10">
        <f t="shared" si="209"/>
        <v>8.2639577520005538</v>
      </c>
      <c r="J302" s="10">
        <f t="shared" si="209"/>
        <v>8.1544173604224799</v>
      </c>
      <c r="K302" s="10">
        <f t="shared" si="209"/>
        <v>7.9710813366233895</v>
      </c>
      <c r="L302" s="10">
        <f t="shared" si="209"/>
        <v>8.1717132117242812</v>
      </c>
      <c r="M302" s="10">
        <f t="shared" si="209"/>
        <v>8.7770680072873173</v>
      </c>
      <c r="N302" s="10">
        <f t="shared" si="209"/>
        <v>8.8070474828771061</v>
      </c>
      <c r="O302" s="10">
        <f t="shared" si="209"/>
        <v>7.8949795908954643</v>
      </c>
      <c r="P302" s="16">
        <f t="shared" si="202"/>
        <v>100</v>
      </c>
      <c r="R302" s="2"/>
      <c r="S302" s="24"/>
    </row>
    <row r="303" spans="1:19" s="11" customFormat="1" ht="16.05" customHeight="1" x14ac:dyDescent="0.2">
      <c r="A303" s="36"/>
      <c r="B303" s="45"/>
      <c r="C303" s="37" t="s">
        <v>116</v>
      </c>
      <c r="D303" s="10">
        <f>SUM(D309,D315,D321,D327,D333,D339,D345,D351,D357)</f>
        <v>7471.0999999999995</v>
      </c>
      <c r="E303" s="10">
        <f t="shared" ref="E303:O303" si="210">SUM(E309,E315,E321,E327,E333,E339,E345,E351,E357)</f>
        <v>7225.7</v>
      </c>
      <c r="F303" s="10">
        <f t="shared" si="210"/>
        <v>8158.9</v>
      </c>
      <c r="G303" s="10">
        <f t="shared" si="210"/>
        <v>7878.2000000000016</v>
      </c>
      <c r="H303" s="10">
        <f t="shared" si="210"/>
        <v>8064.5999999999995</v>
      </c>
      <c r="I303" s="10">
        <f t="shared" si="210"/>
        <v>8011.7999999999993</v>
      </c>
      <c r="J303" s="10">
        <f t="shared" si="210"/>
        <v>8288</v>
      </c>
      <c r="K303" s="10">
        <f t="shared" si="210"/>
        <v>7848.8</v>
      </c>
      <c r="L303" s="10">
        <f t="shared" si="210"/>
        <v>7846.199999999998</v>
      </c>
      <c r="M303" s="10">
        <f t="shared" si="210"/>
        <v>7826.9000000000005</v>
      </c>
      <c r="N303" s="10">
        <f t="shared" si="210"/>
        <v>6797.4000000000015</v>
      </c>
      <c r="O303" s="10">
        <f t="shared" si="210"/>
        <v>6070.2999999999984</v>
      </c>
      <c r="P303" s="16">
        <f t="shared" si="202"/>
        <v>91487.900000000009</v>
      </c>
      <c r="R303" s="2"/>
      <c r="S303" s="24"/>
    </row>
    <row r="304" spans="1:19" s="11" customFormat="1" ht="16.05" customHeight="1" x14ac:dyDescent="0.2">
      <c r="A304" s="36"/>
      <c r="B304" s="45"/>
      <c r="C304" s="38" t="s">
        <v>22</v>
      </c>
      <c r="D304" s="10">
        <f t="shared" ref="D304:O304" si="211">IF(D303&lt;=0,"",D303/$P303%)</f>
        <v>8.1662165160638711</v>
      </c>
      <c r="E304" s="10">
        <f t="shared" si="211"/>
        <v>7.8979843236100065</v>
      </c>
      <c r="F304" s="10">
        <f t="shared" si="211"/>
        <v>8.9180099226236464</v>
      </c>
      <c r="G304" s="10">
        <f t="shared" si="211"/>
        <v>8.6111933927874613</v>
      </c>
      <c r="H304" s="10">
        <f t="shared" si="211"/>
        <v>8.8149361828176165</v>
      </c>
      <c r="I304" s="10">
        <f t="shared" si="211"/>
        <v>8.7572236328519928</v>
      </c>
      <c r="J304" s="10">
        <f t="shared" si="211"/>
        <v>9.0591214794524735</v>
      </c>
      <c r="K304" s="10">
        <f t="shared" si="211"/>
        <v>8.5790579956475099</v>
      </c>
      <c r="L304" s="10">
        <f t="shared" si="211"/>
        <v>8.5762160897779882</v>
      </c>
      <c r="M304" s="10">
        <f t="shared" si="211"/>
        <v>8.5551204039004052</v>
      </c>
      <c r="N304" s="10">
        <f t="shared" si="211"/>
        <v>7.4298349836426461</v>
      </c>
      <c r="O304" s="10">
        <f t="shared" si="211"/>
        <v>6.6350850768243639</v>
      </c>
      <c r="P304" s="16">
        <f t="shared" si="202"/>
        <v>99.999999999999972</v>
      </c>
      <c r="R304" s="2"/>
      <c r="S304" s="24"/>
    </row>
    <row r="305" spans="1:19" s="11" customFormat="1" ht="16.05" customHeight="1" x14ac:dyDescent="0.2">
      <c r="A305" s="36"/>
      <c r="B305" s="45"/>
      <c r="C305" s="37" t="s">
        <v>117</v>
      </c>
      <c r="D305" s="10">
        <f>SUM(D311,D317,D323,D329,D335,D341,D347,D353,D359)</f>
        <v>8251</v>
      </c>
      <c r="E305" s="10">
        <f t="shared" ref="E305:O305" si="212">SUM(E311,E317,E323,E329,E335,E341,E347,E353,E359)</f>
        <v>7880.9</v>
      </c>
      <c r="F305" s="10">
        <f t="shared" si="212"/>
        <v>8896.6</v>
      </c>
      <c r="G305" s="10">
        <f t="shared" si="212"/>
        <v>8613</v>
      </c>
      <c r="H305" s="10">
        <f t="shared" si="212"/>
        <v>8796</v>
      </c>
      <c r="I305" s="10">
        <f t="shared" si="212"/>
        <v>8728.5</v>
      </c>
      <c r="J305" s="10">
        <f t="shared" si="212"/>
        <v>8995.2000000000007</v>
      </c>
      <c r="K305" s="10">
        <f t="shared" si="212"/>
        <v>8540.1</v>
      </c>
      <c r="L305" s="10">
        <f t="shared" si="212"/>
        <v>8554.9</v>
      </c>
      <c r="M305" s="10">
        <f t="shared" si="212"/>
        <v>8588.1</v>
      </c>
      <c r="N305" s="10">
        <f t="shared" si="212"/>
        <v>7561.2000000000007</v>
      </c>
      <c r="O305" s="10">
        <f t="shared" si="212"/>
        <v>6755</v>
      </c>
      <c r="P305" s="16">
        <f t="shared" si="202"/>
        <v>100160.5</v>
      </c>
      <c r="R305" s="2"/>
      <c r="S305" s="24"/>
    </row>
    <row r="306" spans="1:19" s="11" customFormat="1" ht="16.05" customHeight="1" x14ac:dyDescent="0.2">
      <c r="A306" s="36"/>
      <c r="B306" s="39"/>
      <c r="C306" s="38" t="s">
        <v>22</v>
      </c>
      <c r="D306" s="10">
        <f t="shared" ref="D306:O306" si="213">IF(D305&lt;=0,"",D305/$P305%)</f>
        <v>8.237778365723015</v>
      </c>
      <c r="E306" s="10">
        <f t="shared" si="213"/>
        <v>7.8682714243638952</v>
      </c>
      <c r="F306" s="10">
        <f t="shared" si="213"/>
        <v>8.8823438381397857</v>
      </c>
      <c r="G306" s="10">
        <f t="shared" si="213"/>
        <v>8.5991982867497665</v>
      </c>
      <c r="H306" s="10">
        <f t="shared" si="213"/>
        <v>8.7819050424069367</v>
      </c>
      <c r="I306" s="10">
        <f t="shared" si="213"/>
        <v>8.7145132063038826</v>
      </c>
      <c r="J306" s="10">
        <f t="shared" si="213"/>
        <v>8.9807858387288402</v>
      </c>
      <c r="K306" s="10">
        <f t="shared" si="213"/>
        <v>8.5264151037584686</v>
      </c>
      <c r="L306" s="10">
        <f t="shared" si="213"/>
        <v>8.5411913878225452</v>
      </c>
      <c r="M306" s="10">
        <f t="shared" si="213"/>
        <v>8.5743381872095288</v>
      </c>
      <c r="N306" s="10">
        <f t="shared" si="213"/>
        <v>7.5490837206283921</v>
      </c>
      <c r="O306" s="10">
        <f t="shared" si="213"/>
        <v>6.7441755981649454</v>
      </c>
      <c r="P306" s="16">
        <f t="shared" si="202"/>
        <v>100.00000000000001</v>
      </c>
      <c r="R306" s="2"/>
      <c r="S306" s="24"/>
    </row>
    <row r="307" spans="1:19" s="11" customFormat="1" ht="16.05" customHeight="1" x14ac:dyDescent="0.2">
      <c r="A307" s="36"/>
      <c r="B307" s="36" t="s">
        <v>74</v>
      </c>
      <c r="C307" s="37" t="s">
        <v>21</v>
      </c>
      <c r="D307" s="8">
        <v>18.399999999999999</v>
      </c>
      <c r="E307" s="8">
        <v>10.6</v>
      </c>
      <c r="F307" s="8">
        <v>18.600000000000001</v>
      </c>
      <c r="G307" s="8">
        <v>18.8</v>
      </c>
      <c r="H307" s="8">
        <v>18.3</v>
      </c>
      <c r="I307" s="8">
        <v>17.7</v>
      </c>
      <c r="J307" s="8">
        <v>19.100000000000001</v>
      </c>
      <c r="K307" s="8">
        <v>20.8</v>
      </c>
      <c r="L307" s="8">
        <v>22.1</v>
      </c>
      <c r="M307" s="8">
        <v>27.5</v>
      </c>
      <c r="N307" s="8">
        <v>28</v>
      </c>
      <c r="O307" s="8">
        <v>38.1</v>
      </c>
      <c r="P307" s="16">
        <f t="shared" si="202"/>
        <v>258</v>
      </c>
      <c r="R307" s="2"/>
      <c r="S307" s="24"/>
    </row>
    <row r="308" spans="1:19" s="11" customFormat="1" ht="16.05" customHeight="1" x14ac:dyDescent="0.2">
      <c r="A308" s="36"/>
      <c r="B308" s="36"/>
      <c r="C308" s="38" t="s">
        <v>22</v>
      </c>
      <c r="D308" s="10">
        <f t="shared" ref="D308:O308" si="214">IF(D307&lt;=0,"",D307/$P307%)</f>
        <v>7.1317829457364335</v>
      </c>
      <c r="E308" s="10">
        <f t="shared" si="214"/>
        <v>4.1085271317829459</v>
      </c>
      <c r="F308" s="10">
        <f t="shared" si="214"/>
        <v>7.2093023255813957</v>
      </c>
      <c r="G308" s="10">
        <f t="shared" si="214"/>
        <v>7.2868217054263571</v>
      </c>
      <c r="H308" s="10">
        <f t="shared" si="214"/>
        <v>7.0930232558139537</v>
      </c>
      <c r="I308" s="10">
        <f t="shared" si="214"/>
        <v>6.8604651162790695</v>
      </c>
      <c r="J308" s="10">
        <f t="shared" si="214"/>
        <v>7.4031007751937992</v>
      </c>
      <c r="K308" s="10">
        <f t="shared" si="214"/>
        <v>8.0620155038759691</v>
      </c>
      <c r="L308" s="10">
        <f t="shared" si="214"/>
        <v>8.5658914728682181</v>
      </c>
      <c r="M308" s="10">
        <f t="shared" si="214"/>
        <v>10.65891472868217</v>
      </c>
      <c r="N308" s="10">
        <f t="shared" si="214"/>
        <v>10.852713178294573</v>
      </c>
      <c r="O308" s="10">
        <f t="shared" si="214"/>
        <v>14.767441860465116</v>
      </c>
      <c r="P308" s="16">
        <f t="shared" si="202"/>
        <v>100</v>
      </c>
      <c r="R308" s="2"/>
      <c r="S308" s="24"/>
    </row>
    <row r="309" spans="1:19" s="11" customFormat="1" ht="16.05" customHeight="1" x14ac:dyDescent="0.2">
      <c r="A309" s="36"/>
      <c r="B309" s="36"/>
      <c r="C309" s="37" t="s">
        <v>23</v>
      </c>
      <c r="D309" s="8">
        <v>26.6</v>
      </c>
      <c r="E309" s="8">
        <v>46.4</v>
      </c>
      <c r="F309" s="8">
        <v>19.399999999999999</v>
      </c>
      <c r="G309" s="8">
        <v>50.2</v>
      </c>
      <c r="H309" s="8">
        <v>36.700000000000003</v>
      </c>
      <c r="I309" s="8">
        <v>46.3</v>
      </c>
      <c r="J309" s="8">
        <v>39.9</v>
      </c>
      <c r="K309" s="8">
        <v>57.2</v>
      </c>
      <c r="L309" s="8">
        <v>34.9</v>
      </c>
      <c r="M309" s="8">
        <v>37.5</v>
      </c>
      <c r="N309" s="8">
        <v>34</v>
      </c>
      <c r="O309" s="8">
        <v>32.9</v>
      </c>
      <c r="P309" s="16">
        <f t="shared" si="202"/>
        <v>461.99999999999994</v>
      </c>
      <c r="R309" s="2"/>
      <c r="S309" s="24"/>
    </row>
    <row r="310" spans="1:19" s="11" customFormat="1" ht="16.05" customHeight="1" x14ac:dyDescent="0.2">
      <c r="A310" s="36"/>
      <c r="B310" s="36"/>
      <c r="C310" s="38" t="s">
        <v>22</v>
      </c>
      <c r="D310" s="10">
        <f t="shared" ref="D310:O310" si="215">IF(D309&lt;=0,"",D309/$P309%)</f>
        <v>5.7575757575757587</v>
      </c>
      <c r="E310" s="10">
        <f t="shared" si="215"/>
        <v>10.043290043290044</v>
      </c>
      <c r="F310" s="10">
        <f t="shared" si="215"/>
        <v>4.1991341991341997</v>
      </c>
      <c r="G310" s="10">
        <f t="shared" si="215"/>
        <v>10.865800865800868</v>
      </c>
      <c r="H310" s="10">
        <f t="shared" si="215"/>
        <v>7.9437229437229453</v>
      </c>
      <c r="I310" s="10">
        <f t="shared" si="215"/>
        <v>10.021645021645023</v>
      </c>
      <c r="J310" s="10">
        <f t="shared" si="215"/>
        <v>8.6363636363636367</v>
      </c>
      <c r="K310" s="10">
        <f t="shared" si="215"/>
        <v>12.380952380952383</v>
      </c>
      <c r="L310" s="10">
        <f t="shared" si="215"/>
        <v>7.5541125541125549</v>
      </c>
      <c r="M310" s="10">
        <f t="shared" si="215"/>
        <v>8.1168831168831179</v>
      </c>
      <c r="N310" s="10">
        <f t="shared" si="215"/>
        <v>7.3593073593073601</v>
      </c>
      <c r="O310" s="10">
        <f t="shared" si="215"/>
        <v>7.121212121212122</v>
      </c>
      <c r="P310" s="16">
        <f t="shared" si="202"/>
        <v>100.00000000000001</v>
      </c>
      <c r="R310" s="2"/>
      <c r="S310" s="24"/>
    </row>
    <row r="311" spans="1:19" s="11" customFormat="1" ht="16.05" customHeight="1" x14ac:dyDescent="0.2">
      <c r="A311" s="36"/>
      <c r="B311" s="36"/>
      <c r="C311" s="37" t="s">
        <v>24</v>
      </c>
      <c r="D311" s="9">
        <f>SUM(D309,D307)</f>
        <v>45</v>
      </c>
      <c r="E311" s="9">
        <f t="shared" ref="E311:O311" si="216">SUM(E309,E307)</f>
        <v>57</v>
      </c>
      <c r="F311" s="9">
        <f t="shared" si="216"/>
        <v>38</v>
      </c>
      <c r="G311" s="9">
        <f t="shared" si="216"/>
        <v>69</v>
      </c>
      <c r="H311" s="9">
        <f t="shared" si="216"/>
        <v>55</v>
      </c>
      <c r="I311" s="9">
        <f t="shared" si="216"/>
        <v>64</v>
      </c>
      <c r="J311" s="9">
        <f t="shared" si="216"/>
        <v>59</v>
      </c>
      <c r="K311" s="9">
        <f t="shared" si="216"/>
        <v>78</v>
      </c>
      <c r="L311" s="9">
        <f t="shared" si="216"/>
        <v>57</v>
      </c>
      <c r="M311" s="9">
        <f t="shared" si="216"/>
        <v>65</v>
      </c>
      <c r="N311" s="9">
        <f t="shared" si="216"/>
        <v>62</v>
      </c>
      <c r="O311" s="9">
        <f t="shared" si="216"/>
        <v>71</v>
      </c>
      <c r="P311" s="16">
        <f t="shared" si="202"/>
        <v>720</v>
      </c>
      <c r="R311" s="2"/>
      <c r="S311" s="24"/>
    </row>
    <row r="312" spans="1:19" s="11" customFormat="1" ht="16.05" customHeight="1" x14ac:dyDescent="0.2">
      <c r="A312" s="36"/>
      <c r="B312" s="40"/>
      <c r="C312" s="38" t="s">
        <v>22</v>
      </c>
      <c r="D312" s="10">
        <f t="shared" ref="D312:O312" si="217">IF(D311&lt;=0,"",D311/$P311%)</f>
        <v>6.25</v>
      </c>
      <c r="E312" s="10">
        <f t="shared" si="217"/>
        <v>7.9166666666666661</v>
      </c>
      <c r="F312" s="10">
        <f t="shared" si="217"/>
        <v>5.2777777777777777</v>
      </c>
      <c r="G312" s="10">
        <f t="shared" si="217"/>
        <v>9.5833333333333339</v>
      </c>
      <c r="H312" s="10">
        <f t="shared" si="217"/>
        <v>7.6388888888888884</v>
      </c>
      <c r="I312" s="10">
        <f t="shared" si="217"/>
        <v>8.8888888888888893</v>
      </c>
      <c r="J312" s="10">
        <f t="shared" si="217"/>
        <v>8.1944444444444446</v>
      </c>
      <c r="K312" s="10">
        <f t="shared" si="217"/>
        <v>10.833333333333334</v>
      </c>
      <c r="L312" s="10">
        <f t="shared" si="217"/>
        <v>7.9166666666666661</v>
      </c>
      <c r="M312" s="10">
        <f t="shared" si="217"/>
        <v>9.0277777777777768</v>
      </c>
      <c r="N312" s="10">
        <f t="shared" si="217"/>
        <v>8.6111111111111107</v>
      </c>
      <c r="O312" s="10">
        <f t="shared" si="217"/>
        <v>9.8611111111111107</v>
      </c>
      <c r="P312" s="16">
        <f t="shared" si="202"/>
        <v>100</v>
      </c>
      <c r="R312" s="2"/>
      <c r="S312" s="24"/>
    </row>
    <row r="313" spans="1:19" s="11" customFormat="1" ht="16.05" customHeight="1" x14ac:dyDescent="0.2">
      <c r="A313" s="36"/>
      <c r="B313" s="36" t="s">
        <v>75</v>
      </c>
      <c r="C313" s="37" t="s">
        <v>21</v>
      </c>
      <c r="D313" s="8">
        <v>712.4</v>
      </c>
      <c r="E313" s="8">
        <v>603.4</v>
      </c>
      <c r="F313" s="8">
        <v>660.3</v>
      </c>
      <c r="G313" s="8">
        <v>643.29999999999995</v>
      </c>
      <c r="H313" s="8">
        <v>649.6</v>
      </c>
      <c r="I313" s="8">
        <v>633.70000000000005</v>
      </c>
      <c r="J313" s="8">
        <v>617.40000000000009</v>
      </c>
      <c r="K313" s="8">
        <v>613.70000000000005</v>
      </c>
      <c r="L313" s="8">
        <v>618.6</v>
      </c>
      <c r="M313" s="8">
        <v>661.59999999999991</v>
      </c>
      <c r="N313" s="8">
        <v>664.3</v>
      </c>
      <c r="O313" s="8">
        <v>562.79999999999995</v>
      </c>
      <c r="P313" s="16">
        <f t="shared" si="202"/>
        <v>7641.1</v>
      </c>
      <c r="R313" s="2"/>
      <c r="S313" s="24"/>
    </row>
    <row r="314" spans="1:19" s="11" customFormat="1" ht="16.05" customHeight="1" x14ac:dyDescent="0.2">
      <c r="A314" s="36"/>
      <c r="B314" s="36"/>
      <c r="C314" s="38" t="s">
        <v>22</v>
      </c>
      <c r="D314" s="10">
        <f t="shared" ref="D314:O314" si="218">IF(D313&lt;=0,"",D313/$P313%)</f>
        <v>9.3232649749381622</v>
      </c>
      <c r="E314" s="10">
        <f t="shared" si="218"/>
        <v>7.8967687898339243</v>
      </c>
      <c r="F314" s="10">
        <f t="shared" si="218"/>
        <v>8.6414259727002651</v>
      </c>
      <c r="G314" s="10">
        <f t="shared" si="218"/>
        <v>8.4189449163078613</v>
      </c>
      <c r="H314" s="10">
        <f t="shared" si="218"/>
        <v>8.5013937783826936</v>
      </c>
      <c r="I314" s="10">
        <f t="shared" si="218"/>
        <v>8.2933085550509755</v>
      </c>
      <c r="J314" s="10">
        <f t="shared" si="218"/>
        <v>8.0799884833335529</v>
      </c>
      <c r="K314" s="10">
        <f t="shared" si="218"/>
        <v>8.031566135765793</v>
      </c>
      <c r="L314" s="10">
        <f t="shared" si="218"/>
        <v>8.095693028490663</v>
      </c>
      <c r="M314" s="10">
        <f t="shared" si="218"/>
        <v>8.6584392299538013</v>
      </c>
      <c r="N314" s="10">
        <f t="shared" si="218"/>
        <v>8.6937744565573016</v>
      </c>
      <c r="O314" s="10">
        <f t="shared" si="218"/>
        <v>7.3654316786850051</v>
      </c>
      <c r="P314" s="16">
        <f t="shared" si="202"/>
        <v>99.999999999999986</v>
      </c>
      <c r="R314" s="2"/>
      <c r="S314" s="24"/>
    </row>
    <row r="315" spans="1:19" s="11" customFormat="1" ht="16.05" customHeight="1" x14ac:dyDescent="0.2">
      <c r="A315" s="36"/>
      <c r="B315" s="36"/>
      <c r="C315" s="37" t="s">
        <v>23</v>
      </c>
      <c r="D315" s="8">
        <v>5976.5999999999995</v>
      </c>
      <c r="E315" s="8">
        <v>5575.5</v>
      </c>
      <c r="F315" s="8">
        <v>6180.3</v>
      </c>
      <c r="G315" s="8">
        <v>6174.7000000000007</v>
      </c>
      <c r="H315" s="8">
        <v>6386.4</v>
      </c>
      <c r="I315" s="8">
        <v>6274.8</v>
      </c>
      <c r="J315" s="8">
        <v>6364.8</v>
      </c>
      <c r="K315" s="8">
        <v>6262.4000000000005</v>
      </c>
      <c r="L315" s="8">
        <v>6166.2999999999993</v>
      </c>
      <c r="M315" s="8">
        <v>5955.5</v>
      </c>
      <c r="N315" s="8">
        <v>5196.9000000000005</v>
      </c>
      <c r="O315" s="8">
        <v>4592.2</v>
      </c>
      <c r="P315" s="16">
        <f t="shared" si="202"/>
        <v>71106.399999999994</v>
      </c>
      <c r="R315" s="2"/>
      <c r="S315" s="24"/>
    </row>
    <row r="316" spans="1:19" s="11" customFormat="1" ht="16.05" customHeight="1" x14ac:dyDescent="0.2">
      <c r="A316" s="36"/>
      <c r="B316" s="36"/>
      <c r="C316" s="38" t="s">
        <v>22</v>
      </c>
      <c r="D316" s="10">
        <f t="shared" ref="D316:O316" si="219">IF(D315&lt;=0,"",D315/$P315%)</f>
        <v>8.4051505912266684</v>
      </c>
      <c r="E316" s="10">
        <f t="shared" si="219"/>
        <v>7.8410663456453991</v>
      </c>
      <c r="F316" s="10">
        <f t="shared" si="219"/>
        <v>8.6916226950035451</v>
      </c>
      <c r="G316" s="10">
        <f t="shared" si="219"/>
        <v>8.6837471732502287</v>
      </c>
      <c r="H316" s="10">
        <f t="shared" si="219"/>
        <v>8.981470022388983</v>
      </c>
      <c r="I316" s="10">
        <f t="shared" si="219"/>
        <v>8.8245221245907555</v>
      </c>
      <c r="J316" s="10">
        <f t="shared" si="219"/>
        <v>8.9510930099119079</v>
      </c>
      <c r="K316" s="10">
        <f t="shared" si="219"/>
        <v>8.8070834692798403</v>
      </c>
      <c r="L316" s="10">
        <f t="shared" si="219"/>
        <v>8.6719338906202523</v>
      </c>
      <c r="M316" s="10">
        <f t="shared" si="219"/>
        <v>8.3754767503347107</v>
      </c>
      <c r="N316" s="10">
        <f t="shared" si="219"/>
        <v>7.3086248213944183</v>
      </c>
      <c r="O316" s="10">
        <f t="shared" si="219"/>
        <v>6.458209106353296</v>
      </c>
      <c r="P316" s="16">
        <f t="shared" si="202"/>
        <v>100.00000000000001</v>
      </c>
      <c r="R316" s="2"/>
      <c r="S316" s="24"/>
    </row>
    <row r="317" spans="1:19" s="11" customFormat="1" ht="16.05" customHeight="1" x14ac:dyDescent="0.2">
      <c r="A317" s="36"/>
      <c r="B317" s="36"/>
      <c r="C317" s="37" t="s">
        <v>24</v>
      </c>
      <c r="D317" s="9">
        <f>SUM(D315,D313)</f>
        <v>6688.9999999999991</v>
      </c>
      <c r="E317" s="9">
        <f t="shared" ref="E317:O317" si="220">SUM(E315,E313)</f>
        <v>6178.9</v>
      </c>
      <c r="F317" s="9">
        <f t="shared" si="220"/>
        <v>6840.6</v>
      </c>
      <c r="G317" s="9">
        <f t="shared" si="220"/>
        <v>6818.0000000000009</v>
      </c>
      <c r="H317" s="9">
        <f t="shared" si="220"/>
        <v>7036</v>
      </c>
      <c r="I317" s="9">
        <f t="shared" si="220"/>
        <v>6908.5</v>
      </c>
      <c r="J317" s="9">
        <f t="shared" si="220"/>
        <v>6982.2000000000007</v>
      </c>
      <c r="K317" s="9">
        <f t="shared" si="220"/>
        <v>6876.1</v>
      </c>
      <c r="L317" s="9">
        <f t="shared" si="220"/>
        <v>6784.9</v>
      </c>
      <c r="M317" s="9">
        <f t="shared" si="220"/>
        <v>6617.1</v>
      </c>
      <c r="N317" s="9">
        <f t="shared" si="220"/>
        <v>5861.2000000000007</v>
      </c>
      <c r="O317" s="9">
        <f t="shared" si="220"/>
        <v>5155</v>
      </c>
      <c r="P317" s="16">
        <f t="shared" si="202"/>
        <v>78747.5</v>
      </c>
      <c r="R317" s="2"/>
      <c r="S317" s="24"/>
    </row>
    <row r="318" spans="1:19" s="11" customFormat="1" ht="16.05" customHeight="1" x14ac:dyDescent="0.2">
      <c r="A318" s="36"/>
      <c r="B318" s="40"/>
      <c r="C318" s="38" t="s">
        <v>22</v>
      </c>
      <c r="D318" s="10">
        <f t="shared" ref="D318:O318" si="221">IF(D317&lt;=0,"",D317/$P317%)</f>
        <v>8.4942379123146754</v>
      </c>
      <c r="E318" s="10">
        <f t="shared" si="221"/>
        <v>7.8464713165497306</v>
      </c>
      <c r="F318" s="10">
        <f t="shared" si="221"/>
        <v>8.686751960379695</v>
      </c>
      <c r="G318" s="10">
        <f t="shared" si="221"/>
        <v>8.6580526365916395</v>
      </c>
      <c r="H318" s="10">
        <f t="shared" si="221"/>
        <v>8.9348868218038664</v>
      </c>
      <c r="I318" s="10">
        <f t="shared" si="221"/>
        <v>8.7729769199022183</v>
      </c>
      <c r="J318" s="10">
        <f t="shared" si="221"/>
        <v>8.8665671926092902</v>
      </c>
      <c r="K318" s="10">
        <f t="shared" si="221"/>
        <v>8.7318327565954483</v>
      </c>
      <c r="L318" s="10">
        <f t="shared" si="221"/>
        <v>8.6160195561763864</v>
      </c>
      <c r="M318" s="10">
        <f t="shared" si="221"/>
        <v>8.4029334264579827</v>
      </c>
      <c r="N318" s="10">
        <f t="shared" si="221"/>
        <v>7.4430299374583324</v>
      </c>
      <c r="O318" s="10">
        <f t="shared" si="221"/>
        <v>6.5462395631607349</v>
      </c>
      <c r="P318" s="16">
        <f t="shared" si="202"/>
        <v>100</v>
      </c>
      <c r="R318" s="2"/>
      <c r="S318" s="24"/>
    </row>
    <row r="319" spans="1:19" s="11" customFormat="1" ht="16.05" customHeight="1" x14ac:dyDescent="0.2">
      <c r="A319" s="36"/>
      <c r="B319" s="36" t="s">
        <v>76</v>
      </c>
      <c r="C319" s="37" t="s">
        <v>21</v>
      </c>
      <c r="D319" s="8">
        <v>28.3</v>
      </c>
      <c r="E319" s="8">
        <v>22</v>
      </c>
      <c r="F319" s="8">
        <v>31.1</v>
      </c>
      <c r="G319" s="8">
        <v>36.700000000000003</v>
      </c>
      <c r="H319" s="8">
        <v>34.6</v>
      </c>
      <c r="I319" s="8">
        <v>37.1</v>
      </c>
      <c r="J319" s="8">
        <v>40.700000000000003</v>
      </c>
      <c r="K319" s="8">
        <v>29.6</v>
      </c>
      <c r="L319" s="8">
        <v>36.6</v>
      </c>
      <c r="M319" s="8">
        <v>36.9</v>
      </c>
      <c r="N319" s="8">
        <v>35.4</v>
      </c>
      <c r="O319" s="8">
        <v>40.6</v>
      </c>
      <c r="P319" s="16">
        <f t="shared" si="202"/>
        <v>409.6</v>
      </c>
      <c r="R319" s="2"/>
      <c r="S319" s="24"/>
    </row>
    <row r="320" spans="1:19" s="11" customFormat="1" ht="16.05" customHeight="1" x14ac:dyDescent="0.2">
      <c r="A320" s="36"/>
      <c r="B320" s="36"/>
      <c r="C320" s="38" t="s">
        <v>22</v>
      </c>
      <c r="D320" s="10">
        <f t="shared" ref="D320:O320" si="222">IF(D319&lt;=0,"",D319/$P319%)</f>
        <v>6.9091796875</v>
      </c>
      <c r="E320" s="10">
        <f t="shared" si="222"/>
        <v>5.37109375</v>
      </c>
      <c r="F320" s="10">
        <f t="shared" si="222"/>
        <v>7.5927734375</v>
      </c>
      <c r="G320" s="10">
        <f t="shared" si="222"/>
        <v>8.9599609375</v>
      </c>
      <c r="H320" s="10">
        <f t="shared" si="222"/>
        <v>8.447265625</v>
      </c>
      <c r="I320" s="10">
        <f t="shared" si="222"/>
        <v>9.0576171875</v>
      </c>
      <c r="J320" s="10">
        <f t="shared" si="222"/>
        <v>9.9365234375</v>
      </c>
      <c r="K320" s="10">
        <f t="shared" si="222"/>
        <v>7.2265625</v>
      </c>
      <c r="L320" s="10">
        <f t="shared" si="222"/>
        <v>8.935546875</v>
      </c>
      <c r="M320" s="10">
        <f t="shared" si="222"/>
        <v>9.0087890625</v>
      </c>
      <c r="N320" s="10">
        <f t="shared" si="222"/>
        <v>8.642578125</v>
      </c>
      <c r="O320" s="10">
        <f t="shared" si="222"/>
        <v>9.912109375</v>
      </c>
      <c r="P320" s="16">
        <f t="shared" si="202"/>
        <v>100</v>
      </c>
      <c r="R320" s="2"/>
      <c r="S320" s="24"/>
    </row>
    <row r="321" spans="1:19" s="11" customFormat="1" ht="16.05" customHeight="1" x14ac:dyDescent="0.2">
      <c r="A321" s="36"/>
      <c r="B321" s="36"/>
      <c r="C321" s="37" t="s">
        <v>23</v>
      </c>
      <c r="D321" s="8">
        <v>804.7</v>
      </c>
      <c r="E321" s="8">
        <v>926</v>
      </c>
      <c r="F321" s="8">
        <v>1023.9</v>
      </c>
      <c r="G321" s="8">
        <v>892.3</v>
      </c>
      <c r="H321" s="8">
        <v>858.4</v>
      </c>
      <c r="I321" s="8">
        <v>921.9</v>
      </c>
      <c r="J321" s="8">
        <v>1007.3</v>
      </c>
      <c r="K321" s="8">
        <v>813.4</v>
      </c>
      <c r="L321" s="8">
        <v>777.4</v>
      </c>
      <c r="M321" s="8">
        <v>816.1</v>
      </c>
      <c r="N321" s="8">
        <v>806.6</v>
      </c>
      <c r="O321" s="8">
        <v>711.4</v>
      </c>
      <c r="P321" s="16">
        <f t="shared" si="202"/>
        <v>10359.399999999998</v>
      </c>
      <c r="R321" s="2"/>
      <c r="S321" s="24"/>
    </row>
    <row r="322" spans="1:19" s="11" customFormat="1" ht="16.05" customHeight="1" x14ac:dyDescent="0.2">
      <c r="A322" s="36"/>
      <c r="B322" s="36"/>
      <c r="C322" s="38" t="s">
        <v>22</v>
      </c>
      <c r="D322" s="10">
        <f t="shared" ref="D322:O322" si="223">IF(D321&lt;=0,"",D321/$P321%)</f>
        <v>7.7678243913740195</v>
      </c>
      <c r="E322" s="10">
        <f t="shared" si="223"/>
        <v>8.938741625962896</v>
      </c>
      <c r="F322" s="10">
        <f t="shared" si="223"/>
        <v>9.8837770527250637</v>
      </c>
      <c r="G322" s="10">
        <f t="shared" si="223"/>
        <v>8.6134332104175932</v>
      </c>
      <c r="H322" s="10">
        <f t="shared" si="223"/>
        <v>8.2861941811301829</v>
      </c>
      <c r="I322" s="10">
        <f t="shared" si="223"/>
        <v>8.8991640442496678</v>
      </c>
      <c r="J322" s="10">
        <f t="shared" si="223"/>
        <v>9.7235361121300468</v>
      </c>
      <c r="K322" s="10">
        <f t="shared" si="223"/>
        <v>7.851806089155744</v>
      </c>
      <c r="L322" s="10">
        <f t="shared" si="223"/>
        <v>7.5042956155761926</v>
      </c>
      <c r="M322" s="10">
        <f t="shared" si="223"/>
        <v>7.8778693746742103</v>
      </c>
      <c r="N322" s="10">
        <f t="shared" si="223"/>
        <v>7.7861652219240511</v>
      </c>
      <c r="O322" s="10">
        <f t="shared" si="223"/>
        <v>6.8671930806803498</v>
      </c>
      <c r="P322" s="16">
        <f t="shared" si="202"/>
        <v>100.00000000000003</v>
      </c>
      <c r="R322" s="2"/>
      <c r="S322" s="24"/>
    </row>
    <row r="323" spans="1:19" s="11" customFormat="1" ht="16.05" customHeight="1" x14ac:dyDescent="0.2">
      <c r="A323" s="36"/>
      <c r="B323" s="36"/>
      <c r="C323" s="37" t="s">
        <v>24</v>
      </c>
      <c r="D323" s="9">
        <f>SUM(D321,D319)</f>
        <v>833</v>
      </c>
      <c r="E323" s="9">
        <f t="shared" ref="E323:O323" si="224">SUM(E321,E319)</f>
        <v>948</v>
      </c>
      <c r="F323" s="9">
        <f t="shared" si="224"/>
        <v>1055</v>
      </c>
      <c r="G323" s="9">
        <f t="shared" si="224"/>
        <v>929</v>
      </c>
      <c r="H323" s="9">
        <f t="shared" si="224"/>
        <v>893</v>
      </c>
      <c r="I323" s="9">
        <f t="shared" si="224"/>
        <v>959</v>
      </c>
      <c r="J323" s="9">
        <f t="shared" si="224"/>
        <v>1048</v>
      </c>
      <c r="K323" s="9">
        <f t="shared" si="224"/>
        <v>843</v>
      </c>
      <c r="L323" s="9">
        <f t="shared" si="224"/>
        <v>814</v>
      </c>
      <c r="M323" s="9">
        <f t="shared" si="224"/>
        <v>853</v>
      </c>
      <c r="N323" s="9">
        <f t="shared" si="224"/>
        <v>842</v>
      </c>
      <c r="O323" s="9">
        <f t="shared" si="224"/>
        <v>752</v>
      </c>
      <c r="P323" s="16">
        <f t="shared" si="202"/>
        <v>10769</v>
      </c>
      <c r="R323" s="2"/>
      <c r="S323" s="24"/>
    </row>
    <row r="324" spans="1:19" s="11" customFormat="1" ht="16.05" customHeight="1" x14ac:dyDescent="0.2">
      <c r="A324" s="36"/>
      <c r="B324" s="40"/>
      <c r="C324" s="38" t="s">
        <v>22</v>
      </c>
      <c r="D324" s="10">
        <f t="shared" ref="D324:O324" si="225">IF(D323&lt;=0,"",D323/$P323%)</f>
        <v>7.7351657535518621</v>
      </c>
      <c r="E324" s="10">
        <f t="shared" si="225"/>
        <v>8.80304577955242</v>
      </c>
      <c r="F324" s="10">
        <f t="shared" si="225"/>
        <v>9.7966384993964155</v>
      </c>
      <c r="G324" s="10">
        <f t="shared" si="225"/>
        <v>8.6266134274305877</v>
      </c>
      <c r="H324" s="10">
        <f t="shared" si="225"/>
        <v>8.2923205497260657</v>
      </c>
      <c r="I324" s="10">
        <f t="shared" si="225"/>
        <v>8.905190825517689</v>
      </c>
      <c r="J324" s="10">
        <f t="shared" si="225"/>
        <v>9.7316371065094263</v>
      </c>
      <c r="K324" s="10">
        <f t="shared" si="225"/>
        <v>7.8280248862475625</v>
      </c>
      <c r="L324" s="10">
        <f t="shared" si="225"/>
        <v>7.5587334014300307</v>
      </c>
      <c r="M324" s="10">
        <f t="shared" si="225"/>
        <v>7.920884018943263</v>
      </c>
      <c r="N324" s="10">
        <f t="shared" si="225"/>
        <v>7.8187389729779921</v>
      </c>
      <c r="O324" s="10">
        <f t="shared" si="225"/>
        <v>6.9830067787166872</v>
      </c>
      <c r="P324" s="16">
        <f t="shared" si="202"/>
        <v>100</v>
      </c>
      <c r="R324" s="2"/>
      <c r="S324" s="24"/>
    </row>
    <row r="325" spans="1:19" s="11" customFormat="1" ht="16.05" customHeight="1" x14ac:dyDescent="0.2">
      <c r="A325" s="36"/>
      <c r="B325" s="36" t="s">
        <v>77</v>
      </c>
      <c r="C325" s="37" t="s">
        <v>21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16">
        <f t="shared" si="202"/>
        <v>0</v>
      </c>
      <c r="R325" s="2"/>
      <c r="S325" s="24"/>
    </row>
    <row r="326" spans="1:19" s="11" customFormat="1" ht="16.05" customHeight="1" x14ac:dyDescent="0.2">
      <c r="A326" s="36"/>
      <c r="B326" s="36"/>
      <c r="C326" s="38" t="s">
        <v>22</v>
      </c>
      <c r="D326" s="10" t="str">
        <f t="shared" ref="D326:O326" si="226">IF(D325&lt;=0,"",D325/$P325%)</f>
        <v/>
      </c>
      <c r="E326" s="10" t="str">
        <f t="shared" si="226"/>
        <v/>
      </c>
      <c r="F326" s="10" t="str">
        <f t="shared" si="226"/>
        <v/>
      </c>
      <c r="G326" s="10" t="str">
        <f t="shared" si="226"/>
        <v/>
      </c>
      <c r="H326" s="10" t="str">
        <f t="shared" si="226"/>
        <v/>
      </c>
      <c r="I326" s="10" t="str">
        <f t="shared" si="226"/>
        <v/>
      </c>
      <c r="J326" s="10" t="str">
        <f t="shared" si="226"/>
        <v/>
      </c>
      <c r="K326" s="10" t="str">
        <f t="shared" si="226"/>
        <v/>
      </c>
      <c r="L326" s="10" t="str">
        <f t="shared" si="226"/>
        <v/>
      </c>
      <c r="M326" s="10" t="str">
        <f t="shared" si="226"/>
        <v/>
      </c>
      <c r="N326" s="10" t="str">
        <f t="shared" si="226"/>
        <v/>
      </c>
      <c r="O326" s="10" t="str">
        <f t="shared" si="226"/>
        <v/>
      </c>
      <c r="P326" s="16">
        <f t="shared" si="202"/>
        <v>0</v>
      </c>
      <c r="R326" s="2"/>
      <c r="S326" s="24"/>
    </row>
    <row r="327" spans="1:19" s="11" customFormat="1" ht="16.05" customHeight="1" x14ac:dyDescent="0.2">
      <c r="A327" s="36"/>
      <c r="B327" s="36"/>
      <c r="C327" s="37" t="s">
        <v>23</v>
      </c>
      <c r="D327" s="8">
        <v>32</v>
      </c>
      <c r="E327" s="8">
        <v>50</v>
      </c>
      <c r="F327" s="8">
        <v>128</v>
      </c>
      <c r="G327" s="8">
        <v>45</v>
      </c>
      <c r="H327" s="8">
        <v>43</v>
      </c>
      <c r="I327" s="8">
        <v>56</v>
      </c>
      <c r="J327" s="8">
        <v>64</v>
      </c>
      <c r="K327" s="8">
        <v>64</v>
      </c>
      <c r="L327" s="8">
        <v>66</v>
      </c>
      <c r="M327" s="8">
        <v>70</v>
      </c>
      <c r="N327" s="8">
        <v>27</v>
      </c>
      <c r="O327" s="8">
        <v>28</v>
      </c>
      <c r="P327" s="16">
        <f t="shared" si="202"/>
        <v>673</v>
      </c>
      <c r="R327" s="2"/>
      <c r="S327" s="24"/>
    </row>
    <row r="328" spans="1:19" s="11" customFormat="1" ht="16.05" customHeight="1" x14ac:dyDescent="0.2">
      <c r="A328" s="36"/>
      <c r="B328" s="36"/>
      <c r="C328" s="38" t="s">
        <v>22</v>
      </c>
      <c r="D328" s="10">
        <f t="shared" ref="D328:O328" si="227">IF(D327&lt;=0,"",D327/$P327%)</f>
        <v>4.7548291233283804</v>
      </c>
      <c r="E328" s="10">
        <f t="shared" si="227"/>
        <v>7.4294205052005937</v>
      </c>
      <c r="F328" s="10">
        <f t="shared" si="227"/>
        <v>19.019316493313521</v>
      </c>
      <c r="G328" s="10">
        <f t="shared" si="227"/>
        <v>6.6864784546805343</v>
      </c>
      <c r="H328" s="10">
        <f t="shared" si="227"/>
        <v>6.3893016344725106</v>
      </c>
      <c r="I328" s="10">
        <f t="shared" si="227"/>
        <v>8.3209509658246645</v>
      </c>
      <c r="J328" s="10">
        <f t="shared" si="227"/>
        <v>9.5096582466567607</v>
      </c>
      <c r="K328" s="10">
        <f t="shared" si="227"/>
        <v>9.5096582466567607</v>
      </c>
      <c r="L328" s="10">
        <f t="shared" si="227"/>
        <v>9.8068350668647835</v>
      </c>
      <c r="M328" s="10">
        <f t="shared" si="227"/>
        <v>10.401188707280831</v>
      </c>
      <c r="N328" s="10">
        <f t="shared" si="227"/>
        <v>4.0118870728083209</v>
      </c>
      <c r="O328" s="10">
        <f t="shared" si="227"/>
        <v>4.1604754829123323</v>
      </c>
      <c r="P328" s="16">
        <f t="shared" si="202"/>
        <v>99.999999999999986</v>
      </c>
      <c r="R328" s="2"/>
      <c r="S328" s="24"/>
    </row>
    <row r="329" spans="1:19" s="11" customFormat="1" ht="16.05" customHeight="1" x14ac:dyDescent="0.2">
      <c r="A329" s="36"/>
      <c r="B329" s="36"/>
      <c r="C329" s="37" t="s">
        <v>24</v>
      </c>
      <c r="D329" s="9">
        <f>SUM(D327,D325)</f>
        <v>32</v>
      </c>
      <c r="E329" s="9">
        <f t="shared" ref="E329:O329" si="228">SUM(E327,E325)</f>
        <v>50</v>
      </c>
      <c r="F329" s="9">
        <f t="shared" si="228"/>
        <v>128</v>
      </c>
      <c r="G329" s="9">
        <f t="shared" si="228"/>
        <v>45</v>
      </c>
      <c r="H329" s="9">
        <f t="shared" si="228"/>
        <v>43</v>
      </c>
      <c r="I329" s="9">
        <f t="shared" si="228"/>
        <v>56</v>
      </c>
      <c r="J329" s="9">
        <f t="shared" si="228"/>
        <v>64</v>
      </c>
      <c r="K329" s="9">
        <f t="shared" si="228"/>
        <v>64</v>
      </c>
      <c r="L329" s="9">
        <f t="shared" si="228"/>
        <v>66</v>
      </c>
      <c r="M329" s="9">
        <f t="shared" si="228"/>
        <v>70</v>
      </c>
      <c r="N329" s="9">
        <f t="shared" si="228"/>
        <v>27</v>
      </c>
      <c r="O329" s="9">
        <f t="shared" si="228"/>
        <v>28</v>
      </c>
      <c r="P329" s="16">
        <f t="shared" si="202"/>
        <v>673</v>
      </c>
      <c r="R329" s="2"/>
      <c r="S329" s="24"/>
    </row>
    <row r="330" spans="1:19" s="11" customFormat="1" ht="16.05" customHeight="1" x14ac:dyDescent="0.2">
      <c r="A330" s="36"/>
      <c r="B330" s="40"/>
      <c r="C330" s="38" t="s">
        <v>22</v>
      </c>
      <c r="D330" s="10">
        <f t="shared" ref="D330:O330" si="229">IF(D329&lt;=0,"",D329/$P329%)</f>
        <v>4.7548291233283804</v>
      </c>
      <c r="E330" s="10">
        <f t="shared" si="229"/>
        <v>7.4294205052005937</v>
      </c>
      <c r="F330" s="10">
        <f t="shared" si="229"/>
        <v>19.019316493313521</v>
      </c>
      <c r="G330" s="10">
        <f t="shared" si="229"/>
        <v>6.6864784546805343</v>
      </c>
      <c r="H330" s="10">
        <f t="shared" si="229"/>
        <v>6.3893016344725106</v>
      </c>
      <c r="I330" s="10">
        <f t="shared" si="229"/>
        <v>8.3209509658246645</v>
      </c>
      <c r="J330" s="10">
        <f t="shared" si="229"/>
        <v>9.5096582466567607</v>
      </c>
      <c r="K330" s="10">
        <f t="shared" si="229"/>
        <v>9.5096582466567607</v>
      </c>
      <c r="L330" s="10">
        <f t="shared" si="229"/>
        <v>9.8068350668647835</v>
      </c>
      <c r="M330" s="10">
        <f t="shared" si="229"/>
        <v>10.401188707280831</v>
      </c>
      <c r="N330" s="10">
        <f t="shared" si="229"/>
        <v>4.0118870728083209</v>
      </c>
      <c r="O330" s="10">
        <f t="shared" si="229"/>
        <v>4.1604754829123323</v>
      </c>
      <c r="P330" s="16">
        <f t="shared" si="202"/>
        <v>99.999999999999986</v>
      </c>
      <c r="R330" s="2"/>
      <c r="S330" s="24"/>
    </row>
    <row r="331" spans="1:19" s="11" customFormat="1" ht="16.05" customHeight="1" x14ac:dyDescent="0.2">
      <c r="A331" s="36"/>
      <c r="B331" s="36" t="s">
        <v>78</v>
      </c>
      <c r="C331" s="37" t="s">
        <v>21</v>
      </c>
      <c r="D331" s="8">
        <v>0.7</v>
      </c>
      <c r="E331" s="8">
        <v>0.5</v>
      </c>
      <c r="F331" s="8">
        <v>2.2000000000000002</v>
      </c>
      <c r="G331" s="8">
        <v>1.2</v>
      </c>
      <c r="H331" s="8">
        <v>0.9</v>
      </c>
      <c r="I331" s="8">
        <v>2.2999999999999998</v>
      </c>
      <c r="J331" s="8">
        <v>1.3</v>
      </c>
      <c r="K331" s="8">
        <v>0.9</v>
      </c>
      <c r="L331" s="8">
        <v>2.1</v>
      </c>
      <c r="M331" s="8">
        <v>0.8</v>
      </c>
      <c r="N331" s="8">
        <v>1.2</v>
      </c>
      <c r="O331" s="8">
        <v>2.1</v>
      </c>
      <c r="P331" s="16">
        <f t="shared" si="202"/>
        <v>16.200000000000003</v>
      </c>
      <c r="R331" s="2"/>
      <c r="S331" s="24"/>
    </row>
    <row r="332" spans="1:19" s="11" customFormat="1" ht="16.05" customHeight="1" x14ac:dyDescent="0.2">
      <c r="A332" s="36"/>
      <c r="B332" s="36"/>
      <c r="C332" s="38" t="s">
        <v>22</v>
      </c>
      <c r="D332" s="10">
        <f t="shared" ref="D332:O332" si="230">IF(D331&lt;=0,"",D331/$P331%)</f>
        <v>4.3209876543209864</v>
      </c>
      <c r="E332" s="10">
        <f t="shared" si="230"/>
        <v>3.0864197530864192</v>
      </c>
      <c r="F332" s="10">
        <f t="shared" si="230"/>
        <v>13.580246913580245</v>
      </c>
      <c r="G332" s="10">
        <f t="shared" si="230"/>
        <v>7.4074074074074057</v>
      </c>
      <c r="H332" s="10">
        <f t="shared" si="230"/>
        <v>5.5555555555555545</v>
      </c>
      <c r="I332" s="10">
        <f t="shared" si="230"/>
        <v>14.197530864197526</v>
      </c>
      <c r="J332" s="10">
        <f t="shared" si="230"/>
        <v>8.0246913580246897</v>
      </c>
      <c r="K332" s="10">
        <f t="shared" si="230"/>
        <v>5.5555555555555545</v>
      </c>
      <c r="L332" s="10">
        <f t="shared" si="230"/>
        <v>12.96296296296296</v>
      </c>
      <c r="M332" s="10">
        <f t="shared" si="230"/>
        <v>4.9382716049382704</v>
      </c>
      <c r="N332" s="10">
        <f t="shared" si="230"/>
        <v>7.4074074074074057</v>
      </c>
      <c r="O332" s="10">
        <f t="shared" si="230"/>
        <v>12.96296296296296</v>
      </c>
      <c r="P332" s="16">
        <f t="shared" si="202"/>
        <v>99.999999999999972</v>
      </c>
      <c r="R332" s="2"/>
      <c r="S332" s="24"/>
    </row>
    <row r="333" spans="1:19" s="11" customFormat="1" ht="16.05" customHeight="1" x14ac:dyDescent="0.2">
      <c r="A333" s="36"/>
      <c r="B333" s="36"/>
      <c r="C333" s="37" t="s">
        <v>23</v>
      </c>
      <c r="D333" s="8">
        <v>269.3</v>
      </c>
      <c r="E333" s="8">
        <v>308.5</v>
      </c>
      <c r="F333" s="8">
        <v>378.8</v>
      </c>
      <c r="G333" s="8">
        <v>314.8</v>
      </c>
      <c r="H333" s="8">
        <v>362.1</v>
      </c>
      <c r="I333" s="8">
        <v>342.7</v>
      </c>
      <c r="J333" s="8">
        <v>399.7</v>
      </c>
      <c r="K333" s="8">
        <v>287.10000000000002</v>
      </c>
      <c r="L333" s="8">
        <v>382.9</v>
      </c>
      <c r="M333" s="8">
        <v>521.20000000000005</v>
      </c>
      <c r="N333" s="8">
        <v>321.8</v>
      </c>
      <c r="O333" s="8">
        <v>246.9</v>
      </c>
      <c r="P333" s="16">
        <f t="shared" si="202"/>
        <v>4135.8</v>
      </c>
      <c r="R333" s="2"/>
      <c r="S333" s="24"/>
    </row>
    <row r="334" spans="1:19" s="11" customFormat="1" ht="16.05" customHeight="1" x14ac:dyDescent="0.2">
      <c r="A334" s="36"/>
      <c r="B334" s="36"/>
      <c r="C334" s="38" t="s">
        <v>22</v>
      </c>
      <c r="D334" s="10">
        <f>IF(D333&lt;=0,"",D333/$P333%)</f>
        <v>6.5114367232458044</v>
      </c>
      <c r="E334" s="10">
        <f t="shared" ref="E334:O334" si="231">IF(E333&lt;=0,"",E333/$P333%)</f>
        <v>7.4592581846317509</v>
      </c>
      <c r="F334" s="10">
        <f t="shared" si="231"/>
        <v>9.1590502442090997</v>
      </c>
      <c r="G334" s="10">
        <f t="shared" si="231"/>
        <v>7.6115866337830642</v>
      </c>
      <c r="H334" s="10">
        <f t="shared" si="231"/>
        <v>8.7552589583635569</v>
      </c>
      <c r="I334" s="10">
        <f t="shared" si="231"/>
        <v>8.2861840514531639</v>
      </c>
      <c r="J334" s="10">
        <f t="shared" si="231"/>
        <v>9.6643938294888514</v>
      </c>
      <c r="K334" s="10">
        <f t="shared" si="231"/>
        <v>6.9418250398955461</v>
      </c>
      <c r="L334" s="10">
        <f t="shared" si="231"/>
        <v>9.2581846317520178</v>
      </c>
      <c r="M334" s="10">
        <f t="shared" si="231"/>
        <v>12.602156777407032</v>
      </c>
      <c r="N334" s="10">
        <f t="shared" si="231"/>
        <v>7.7808404661734123</v>
      </c>
      <c r="O334" s="10">
        <f t="shared" si="231"/>
        <v>5.9698244595966923</v>
      </c>
      <c r="P334" s="16">
        <f t="shared" si="202"/>
        <v>99.999999999999986</v>
      </c>
      <c r="R334" s="2"/>
      <c r="S334" s="24"/>
    </row>
    <row r="335" spans="1:19" s="11" customFormat="1" ht="16.05" customHeight="1" x14ac:dyDescent="0.2">
      <c r="A335" s="36"/>
      <c r="B335" s="36"/>
      <c r="C335" s="37" t="s">
        <v>24</v>
      </c>
      <c r="D335" s="9">
        <f>SUM(D333,D331)</f>
        <v>270</v>
      </c>
      <c r="E335" s="9">
        <f t="shared" ref="E335:O335" si="232">SUM(E333,E331)</f>
        <v>309</v>
      </c>
      <c r="F335" s="9">
        <f t="shared" si="232"/>
        <v>381</v>
      </c>
      <c r="G335" s="9">
        <f t="shared" si="232"/>
        <v>316</v>
      </c>
      <c r="H335" s="9">
        <f t="shared" si="232"/>
        <v>363</v>
      </c>
      <c r="I335" s="9">
        <f t="shared" si="232"/>
        <v>345</v>
      </c>
      <c r="J335" s="9">
        <f t="shared" si="232"/>
        <v>401</v>
      </c>
      <c r="K335" s="9">
        <f t="shared" si="232"/>
        <v>288</v>
      </c>
      <c r="L335" s="9">
        <f t="shared" si="232"/>
        <v>385</v>
      </c>
      <c r="M335" s="9">
        <f t="shared" si="232"/>
        <v>522</v>
      </c>
      <c r="N335" s="9">
        <f t="shared" si="232"/>
        <v>323</v>
      </c>
      <c r="O335" s="9">
        <f t="shared" si="232"/>
        <v>249</v>
      </c>
      <c r="P335" s="16">
        <f t="shared" si="202"/>
        <v>4152</v>
      </c>
      <c r="R335" s="2"/>
      <c r="S335" s="24"/>
    </row>
    <row r="336" spans="1:19" s="11" customFormat="1" ht="16.05" customHeight="1" x14ac:dyDescent="0.2">
      <c r="A336" s="36"/>
      <c r="B336" s="40"/>
      <c r="C336" s="38" t="s">
        <v>22</v>
      </c>
      <c r="D336" s="10">
        <f t="shared" ref="D336:O336" si="233">IF(D335&lt;=0,"",D335/$P335%)</f>
        <v>6.5028901734104041</v>
      </c>
      <c r="E336" s="10">
        <f t="shared" si="233"/>
        <v>7.4421965317919065</v>
      </c>
      <c r="F336" s="10">
        <f t="shared" si="233"/>
        <v>9.1763005780346809</v>
      </c>
      <c r="G336" s="10">
        <f t="shared" si="233"/>
        <v>7.6107899807321768</v>
      </c>
      <c r="H336" s="10">
        <f t="shared" si="233"/>
        <v>8.7427745664739884</v>
      </c>
      <c r="I336" s="10">
        <f t="shared" si="233"/>
        <v>8.3092485549132942</v>
      </c>
      <c r="J336" s="10">
        <f t="shared" si="233"/>
        <v>9.6579961464354529</v>
      </c>
      <c r="K336" s="10">
        <f t="shared" si="233"/>
        <v>6.9364161849710975</v>
      </c>
      <c r="L336" s="10">
        <f t="shared" si="233"/>
        <v>9.2726396917148364</v>
      </c>
      <c r="M336" s="10">
        <f t="shared" si="233"/>
        <v>12.572254335260114</v>
      </c>
      <c r="N336" s="10">
        <f t="shared" si="233"/>
        <v>7.7793834296724462</v>
      </c>
      <c r="O336" s="10">
        <f t="shared" si="233"/>
        <v>5.997109826589595</v>
      </c>
      <c r="P336" s="16">
        <f t="shared" si="202"/>
        <v>99.999999999999986</v>
      </c>
      <c r="R336" s="2"/>
      <c r="S336" s="24"/>
    </row>
    <row r="337" spans="1:19" s="11" customFormat="1" ht="16.05" customHeight="1" x14ac:dyDescent="0.2">
      <c r="A337" s="36"/>
      <c r="B337" s="36" t="s">
        <v>79</v>
      </c>
      <c r="C337" s="37" t="s">
        <v>21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v>0</v>
      </c>
      <c r="P337" s="16">
        <f t="shared" si="202"/>
        <v>0</v>
      </c>
      <c r="R337" s="2"/>
      <c r="S337" s="24"/>
    </row>
    <row r="338" spans="1:19" s="11" customFormat="1" ht="16.05" customHeight="1" x14ac:dyDescent="0.2">
      <c r="A338" s="36"/>
      <c r="B338" s="36"/>
      <c r="C338" s="38" t="s">
        <v>22</v>
      </c>
      <c r="D338" s="10" t="str">
        <f>IF(D337&lt;=0,"",D337/$P337%)</f>
        <v/>
      </c>
      <c r="E338" s="10" t="str">
        <f t="shared" ref="E338:O338" si="234">IF(E337&lt;=0,"",E337/$P337%)</f>
        <v/>
      </c>
      <c r="F338" s="10" t="str">
        <f t="shared" si="234"/>
        <v/>
      </c>
      <c r="G338" s="10" t="str">
        <f t="shared" si="234"/>
        <v/>
      </c>
      <c r="H338" s="10" t="str">
        <f t="shared" si="234"/>
        <v/>
      </c>
      <c r="I338" s="10" t="str">
        <f t="shared" si="234"/>
        <v/>
      </c>
      <c r="J338" s="10" t="str">
        <f t="shared" si="234"/>
        <v/>
      </c>
      <c r="K338" s="10" t="str">
        <f t="shared" si="234"/>
        <v/>
      </c>
      <c r="L338" s="10" t="str">
        <f t="shared" si="234"/>
        <v/>
      </c>
      <c r="M338" s="10" t="str">
        <f t="shared" si="234"/>
        <v/>
      </c>
      <c r="N338" s="10" t="str">
        <f t="shared" si="234"/>
        <v/>
      </c>
      <c r="O338" s="10" t="str">
        <f t="shared" si="234"/>
        <v/>
      </c>
      <c r="P338" s="16">
        <f t="shared" si="202"/>
        <v>0</v>
      </c>
      <c r="R338" s="2"/>
      <c r="S338" s="24"/>
    </row>
    <row r="339" spans="1:19" s="11" customFormat="1" ht="16.05" customHeight="1" x14ac:dyDescent="0.2">
      <c r="A339" s="36"/>
      <c r="B339" s="36"/>
      <c r="C339" s="37" t="s">
        <v>23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16">
        <f t="shared" si="202"/>
        <v>0</v>
      </c>
      <c r="R339" s="2"/>
      <c r="S339" s="24"/>
    </row>
    <row r="340" spans="1:19" s="11" customFormat="1" ht="16.05" customHeight="1" x14ac:dyDescent="0.2">
      <c r="A340" s="36"/>
      <c r="B340" s="36"/>
      <c r="C340" s="38" t="s">
        <v>22</v>
      </c>
      <c r="D340" s="10" t="str">
        <f t="shared" ref="D340:O340" si="235">IF(D339&lt;=0,"",D339/$P339%)</f>
        <v/>
      </c>
      <c r="E340" s="10" t="str">
        <f t="shared" si="235"/>
        <v/>
      </c>
      <c r="F340" s="10" t="str">
        <f t="shared" si="235"/>
        <v/>
      </c>
      <c r="G340" s="10" t="str">
        <f t="shared" si="235"/>
        <v/>
      </c>
      <c r="H340" s="10" t="str">
        <f t="shared" si="235"/>
        <v/>
      </c>
      <c r="I340" s="10" t="str">
        <f t="shared" si="235"/>
        <v/>
      </c>
      <c r="J340" s="10" t="str">
        <f t="shared" si="235"/>
        <v/>
      </c>
      <c r="K340" s="10" t="str">
        <f t="shared" si="235"/>
        <v/>
      </c>
      <c r="L340" s="10" t="str">
        <f t="shared" si="235"/>
        <v/>
      </c>
      <c r="M340" s="10" t="str">
        <f t="shared" si="235"/>
        <v/>
      </c>
      <c r="N340" s="10" t="str">
        <f t="shared" si="235"/>
        <v/>
      </c>
      <c r="O340" s="10" t="str">
        <f t="shared" si="235"/>
        <v/>
      </c>
      <c r="P340" s="16">
        <f t="shared" si="202"/>
        <v>0</v>
      </c>
      <c r="R340" s="2"/>
      <c r="S340" s="24"/>
    </row>
    <row r="341" spans="1:19" s="11" customFormat="1" ht="16.05" customHeight="1" x14ac:dyDescent="0.2">
      <c r="A341" s="36"/>
      <c r="B341" s="36"/>
      <c r="C341" s="37" t="s">
        <v>24</v>
      </c>
      <c r="D341" s="9">
        <f>SUM(D339,D337)</f>
        <v>0</v>
      </c>
      <c r="E341" s="9">
        <f t="shared" ref="E341:O341" si="236">SUM(E339,E337)</f>
        <v>0</v>
      </c>
      <c r="F341" s="9">
        <f t="shared" si="236"/>
        <v>0</v>
      </c>
      <c r="G341" s="9">
        <f t="shared" si="236"/>
        <v>0</v>
      </c>
      <c r="H341" s="9">
        <f t="shared" si="236"/>
        <v>0</v>
      </c>
      <c r="I341" s="9">
        <f t="shared" si="236"/>
        <v>0</v>
      </c>
      <c r="J341" s="9">
        <f t="shared" si="236"/>
        <v>0</v>
      </c>
      <c r="K341" s="9">
        <f t="shared" si="236"/>
        <v>0</v>
      </c>
      <c r="L341" s="9">
        <f t="shared" si="236"/>
        <v>0</v>
      </c>
      <c r="M341" s="9">
        <f t="shared" si="236"/>
        <v>0</v>
      </c>
      <c r="N341" s="9">
        <f t="shared" si="236"/>
        <v>0</v>
      </c>
      <c r="O341" s="9">
        <f t="shared" si="236"/>
        <v>0</v>
      </c>
      <c r="P341" s="16">
        <f t="shared" si="202"/>
        <v>0</v>
      </c>
      <c r="R341" s="2"/>
      <c r="S341" s="24"/>
    </row>
    <row r="342" spans="1:19" s="11" customFormat="1" ht="16.05" customHeight="1" x14ac:dyDescent="0.2">
      <c r="A342" s="36"/>
      <c r="B342" s="40"/>
      <c r="C342" s="38" t="s">
        <v>22</v>
      </c>
      <c r="D342" s="10" t="str">
        <f t="shared" ref="D342:O342" si="237">IF(D341&lt;=0,"",D341/$P341%)</f>
        <v/>
      </c>
      <c r="E342" s="10" t="str">
        <f t="shared" si="237"/>
        <v/>
      </c>
      <c r="F342" s="10" t="str">
        <f t="shared" si="237"/>
        <v/>
      </c>
      <c r="G342" s="10" t="str">
        <f t="shared" si="237"/>
        <v/>
      </c>
      <c r="H342" s="10" t="str">
        <f t="shared" si="237"/>
        <v/>
      </c>
      <c r="I342" s="10" t="str">
        <f t="shared" si="237"/>
        <v/>
      </c>
      <c r="J342" s="10" t="str">
        <f t="shared" si="237"/>
        <v/>
      </c>
      <c r="K342" s="10" t="str">
        <f t="shared" si="237"/>
        <v/>
      </c>
      <c r="L342" s="10" t="str">
        <f t="shared" si="237"/>
        <v/>
      </c>
      <c r="M342" s="10" t="str">
        <f t="shared" si="237"/>
        <v/>
      </c>
      <c r="N342" s="10" t="str">
        <f t="shared" si="237"/>
        <v/>
      </c>
      <c r="O342" s="10" t="str">
        <f t="shared" si="237"/>
        <v/>
      </c>
      <c r="P342" s="16">
        <f t="shared" si="202"/>
        <v>0</v>
      </c>
      <c r="R342" s="2"/>
      <c r="S342" s="24"/>
    </row>
    <row r="343" spans="1:19" s="11" customFormat="1" ht="16.05" customHeight="1" x14ac:dyDescent="0.2">
      <c r="A343" s="36"/>
      <c r="B343" s="36" t="s">
        <v>80</v>
      </c>
      <c r="C343" s="37" t="s">
        <v>21</v>
      </c>
      <c r="D343" s="8">
        <v>0.2</v>
      </c>
      <c r="E343" s="8">
        <v>0.5</v>
      </c>
      <c r="F343" s="8">
        <v>0.6</v>
      </c>
      <c r="G343" s="8">
        <v>0.9</v>
      </c>
      <c r="H343" s="8">
        <v>0.3</v>
      </c>
      <c r="I343" s="8">
        <v>0.6</v>
      </c>
      <c r="J343" s="8">
        <v>0.6</v>
      </c>
      <c r="K343" s="8">
        <v>0.7</v>
      </c>
      <c r="L343" s="8">
        <v>0.8</v>
      </c>
      <c r="M343" s="8">
        <v>0.3</v>
      </c>
      <c r="N343" s="8">
        <v>1</v>
      </c>
      <c r="O343" s="8">
        <v>0.6</v>
      </c>
      <c r="P343" s="16">
        <f t="shared" si="202"/>
        <v>7.0999999999999988</v>
      </c>
      <c r="R343" s="2"/>
      <c r="S343" s="24"/>
    </row>
    <row r="344" spans="1:19" s="11" customFormat="1" ht="16.05" customHeight="1" x14ac:dyDescent="0.2">
      <c r="A344" s="36"/>
      <c r="B344" s="36"/>
      <c r="C344" s="38" t="s">
        <v>22</v>
      </c>
      <c r="D344" s="10">
        <f t="shared" ref="D344:O344" si="238">IF(D343&lt;=0,"",D343/$P343%)</f>
        <v>2.8169014084507045</v>
      </c>
      <c r="E344" s="10">
        <f t="shared" si="238"/>
        <v>7.042253521126761</v>
      </c>
      <c r="F344" s="10">
        <f t="shared" si="238"/>
        <v>8.4507042253521139</v>
      </c>
      <c r="G344" s="10">
        <f t="shared" si="238"/>
        <v>12.67605633802817</v>
      </c>
      <c r="H344" s="10">
        <f t="shared" si="238"/>
        <v>4.2253521126760569</v>
      </c>
      <c r="I344" s="10">
        <f t="shared" si="238"/>
        <v>8.4507042253521139</v>
      </c>
      <c r="J344" s="10">
        <f t="shared" si="238"/>
        <v>8.4507042253521139</v>
      </c>
      <c r="K344" s="10">
        <f t="shared" si="238"/>
        <v>9.8591549295774659</v>
      </c>
      <c r="L344" s="10">
        <f t="shared" si="238"/>
        <v>11.267605633802818</v>
      </c>
      <c r="M344" s="10">
        <f t="shared" si="238"/>
        <v>4.2253521126760569</v>
      </c>
      <c r="N344" s="10">
        <f t="shared" si="238"/>
        <v>14.084507042253522</v>
      </c>
      <c r="O344" s="10">
        <f t="shared" si="238"/>
        <v>8.4507042253521139</v>
      </c>
      <c r="P344" s="16">
        <f t="shared" si="202"/>
        <v>100.00000000000001</v>
      </c>
      <c r="R344" s="2"/>
      <c r="S344" s="24"/>
    </row>
    <row r="345" spans="1:19" s="11" customFormat="1" ht="16.05" customHeight="1" x14ac:dyDescent="0.2">
      <c r="A345" s="36"/>
      <c r="B345" s="36"/>
      <c r="C345" s="37" t="s">
        <v>23</v>
      </c>
      <c r="D345" s="8">
        <v>33.799999999999997</v>
      </c>
      <c r="E345" s="8">
        <v>24.5</v>
      </c>
      <c r="F345" s="8">
        <v>27.4</v>
      </c>
      <c r="G345" s="8">
        <v>20.100000000000001</v>
      </c>
      <c r="H345" s="8">
        <v>29.7</v>
      </c>
      <c r="I345" s="8">
        <v>26.4</v>
      </c>
      <c r="J345" s="8">
        <v>23.4</v>
      </c>
      <c r="K345" s="8">
        <v>18.3</v>
      </c>
      <c r="L345" s="8">
        <v>36.200000000000003</v>
      </c>
      <c r="M345" s="8">
        <v>19.7</v>
      </c>
      <c r="N345" s="8">
        <v>32</v>
      </c>
      <c r="O345" s="8">
        <v>32.4</v>
      </c>
      <c r="P345" s="16">
        <f t="shared" si="202"/>
        <v>323.89999999999998</v>
      </c>
      <c r="R345" s="2"/>
      <c r="S345" s="24"/>
    </row>
    <row r="346" spans="1:19" s="11" customFormat="1" ht="16.05" customHeight="1" x14ac:dyDescent="0.2">
      <c r="A346" s="36"/>
      <c r="B346" s="36"/>
      <c r="C346" s="38" t="s">
        <v>22</v>
      </c>
      <c r="D346" s="10">
        <f t="shared" ref="D346:O346" si="239">IF(D345&lt;=0,"",D345/$P345%)</f>
        <v>10.435319543068848</v>
      </c>
      <c r="E346" s="10">
        <f t="shared" si="239"/>
        <v>7.5640629824019765</v>
      </c>
      <c r="F346" s="10">
        <f t="shared" si="239"/>
        <v>8.4594010497066989</v>
      </c>
      <c r="G346" s="10">
        <f t="shared" si="239"/>
        <v>6.2056190182154989</v>
      </c>
      <c r="H346" s="10">
        <f t="shared" si="239"/>
        <v>9.1694967582587221</v>
      </c>
      <c r="I346" s="10">
        <f t="shared" si="239"/>
        <v>8.1506637851188639</v>
      </c>
      <c r="J346" s="10">
        <f t="shared" si="239"/>
        <v>7.2244519913553562</v>
      </c>
      <c r="K346" s="10">
        <f t="shared" si="239"/>
        <v>5.649891941957395</v>
      </c>
      <c r="L346" s="10">
        <f t="shared" si="239"/>
        <v>11.176288978079656</v>
      </c>
      <c r="M346" s="10">
        <f t="shared" si="239"/>
        <v>6.082124112380364</v>
      </c>
      <c r="N346" s="10">
        <f t="shared" si="239"/>
        <v>9.8795924668107435</v>
      </c>
      <c r="O346" s="10">
        <f t="shared" si="239"/>
        <v>10.003087372645878</v>
      </c>
      <c r="P346" s="16">
        <f t="shared" si="202"/>
        <v>100.00000000000001</v>
      </c>
      <c r="R346" s="2"/>
      <c r="S346" s="24"/>
    </row>
    <row r="347" spans="1:19" s="11" customFormat="1" ht="16.05" customHeight="1" x14ac:dyDescent="0.2">
      <c r="A347" s="36"/>
      <c r="B347" s="36"/>
      <c r="C347" s="37" t="s">
        <v>24</v>
      </c>
      <c r="D347" s="9">
        <f>SUM(D345,D343)</f>
        <v>34</v>
      </c>
      <c r="E347" s="9">
        <f t="shared" ref="E347:O347" si="240">SUM(E345,E343)</f>
        <v>25</v>
      </c>
      <c r="F347" s="9">
        <f t="shared" si="240"/>
        <v>28</v>
      </c>
      <c r="G347" s="9">
        <f t="shared" si="240"/>
        <v>21</v>
      </c>
      <c r="H347" s="9">
        <f t="shared" si="240"/>
        <v>30</v>
      </c>
      <c r="I347" s="9">
        <f t="shared" si="240"/>
        <v>27</v>
      </c>
      <c r="J347" s="9">
        <f t="shared" si="240"/>
        <v>24</v>
      </c>
      <c r="K347" s="9">
        <f t="shared" si="240"/>
        <v>19</v>
      </c>
      <c r="L347" s="9">
        <f t="shared" si="240"/>
        <v>37</v>
      </c>
      <c r="M347" s="9">
        <f t="shared" si="240"/>
        <v>20</v>
      </c>
      <c r="N347" s="9">
        <f t="shared" si="240"/>
        <v>33</v>
      </c>
      <c r="O347" s="9">
        <f t="shared" si="240"/>
        <v>33</v>
      </c>
      <c r="P347" s="16">
        <f t="shared" si="202"/>
        <v>331</v>
      </c>
      <c r="R347" s="2"/>
      <c r="S347" s="24"/>
    </row>
    <row r="348" spans="1:19" s="11" customFormat="1" ht="16.05" customHeight="1" x14ac:dyDescent="0.2">
      <c r="A348" s="36"/>
      <c r="B348" s="40"/>
      <c r="C348" s="38" t="s">
        <v>22</v>
      </c>
      <c r="D348" s="10">
        <f t="shared" ref="D348:O348" si="241">IF(D347&lt;=0,"",D347/$P347%)</f>
        <v>10.271903323262841</v>
      </c>
      <c r="E348" s="10">
        <f t="shared" si="241"/>
        <v>7.5528700906344408</v>
      </c>
      <c r="F348" s="10">
        <f t="shared" si="241"/>
        <v>8.4592145015105746</v>
      </c>
      <c r="G348" s="10">
        <f t="shared" si="241"/>
        <v>6.3444108761329305</v>
      </c>
      <c r="H348" s="10">
        <f t="shared" si="241"/>
        <v>9.0634441087613293</v>
      </c>
      <c r="I348" s="10">
        <f t="shared" si="241"/>
        <v>8.1570996978851955</v>
      </c>
      <c r="J348" s="10">
        <f t="shared" si="241"/>
        <v>7.2507552870090635</v>
      </c>
      <c r="K348" s="10">
        <f t="shared" si="241"/>
        <v>5.7401812688821749</v>
      </c>
      <c r="L348" s="10">
        <f t="shared" si="241"/>
        <v>11.178247734138973</v>
      </c>
      <c r="M348" s="10">
        <f t="shared" si="241"/>
        <v>6.0422960725075532</v>
      </c>
      <c r="N348" s="10">
        <f t="shared" si="241"/>
        <v>9.9697885196374614</v>
      </c>
      <c r="O348" s="10">
        <f t="shared" si="241"/>
        <v>9.9697885196374614</v>
      </c>
      <c r="P348" s="16">
        <f t="shared" si="202"/>
        <v>100</v>
      </c>
      <c r="R348" s="2"/>
      <c r="S348" s="24"/>
    </row>
    <row r="349" spans="1:19" s="11" customFormat="1" ht="16.05" customHeight="1" x14ac:dyDescent="0.2">
      <c r="A349" s="36"/>
      <c r="B349" s="36" t="s">
        <v>81</v>
      </c>
      <c r="C349" s="37" t="s">
        <v>21</v>
      </c>
      <c r="D349" s="8">
        <v>14.6</v>
      </c>
      <c r="E349" s="8">
        <v>15.4</v>
      </c>
      <c r="F349" s="8">
        <v>19.2</v>
      </c>
      <c r="G349" s="8">
        <v>24</v>
      </c>
      <c r="H349" s="8">
        <v>17.899999999999999</v>
      </c>
      <c r="I349" s="8">
        <v>20.8</v>
      </c>
      <c r="J349" s="8">
        <v>20.8</v>
      </c>
      <c r="K349" s="8">
        <v>17.600000000000001</v>
      </c>
      <c r="L349" s="8">
        <v>20</v>
      </c>
      <c r="M349" s="8">
        <v>21.4</v>
      </c>
      <c r="N349" s="8">
        <v>22</v>
      </c>
      <c r="O349" s="8">
        <v>25.1</v>
      </c>
      <c r="P349" s="16">
        <f t="shared" si="202"/>
        <v>238.79999999999998</v>
      </c>
      <c r="R349" s="2"/>
      <c r="S349" s="24"/>
    </row>
    <row r="350" spans="1:19" s="11" customFormat="1" ht="16.05" customHeight="1" x14ac:dyDescent="0.2">
      <c r="A350" s="36"/>
      <c r="B350" s="36"/>
      <c r="C350" s="38" t="s">
        <v>22</v>
      </c>
      <c r="D350" s="10">
        <f t="shared" ref="D350:O350" si="242">IF(D349&lt;=0,"",D349/$P349%)</f>
        <v>6.1139028475711896</v>
      </c>
      <c r="E350" s="10">
        <f t="shared" si="242"/>
        <v>6.4489112227805698</v>
      </c>
      <c r="F350" s="10">
        <f t="shared" si="242"/>
        <v>8.0402010050251249</v>
      </c>
      <c r="G350" s="10">
        <f t="shared" si="242"/>
        <v>10.050251256281408</v>
      </c>
      <c r="H350" s="10">
        <f t="shared" si="242"/>
        <v>7.4958123953098825</v>
      </c>
      <c r="I350" s="10">
        <f t="shared" si="242"/>
        <v>8.7102177554438871</v>
      </c>
      <c r="J350" s="10">
        <f t="shared" si="242"/>
        <v>8.7102177554438871</v>
      </c>
      <c r="K350" s="10">
        <f t="shared" si="242"/>
        <v>7.3701842546063663</v>
      </c>
      <c r="L350" s="10">
        <f t="shared" si="242"/>
        <v>8.3752093802345069</v>
      </c>
      <c r="M350" s="10">
        <f t="shared" si="242"/>
        <v>8.9614740368509214</v>
      </c>
      <c r="N350" s="10">
        <f t="shared" si="242"/>
        <v>9.2127303182579574</v>
      </c>
      <c r="O350" s="10">
        <f t="shared" si="242"/>
        <v>10.510887772194305</v>
      </c>
      <c r="P350" s="16">
        <f t="shared" si="202"/>
        <v>100</v>
      </c>
      <c r="R350" s="2"/>
      <c r="S350" s="24"/>
    </row>
    <row r="351" spans="1:19" s="11" customFormat="1" ht="16.05" customHeight="1" x14ac:dyDescent="0.2">
      <c r="A351" s="36"/>
      <c r="B351" s="36"/>
      <c r="C351" s="37" t="s">
        <v>23</v>
      </c>
      <c r="D351" s="8">
        <v>74.400000000000006</v>
      </c>
      <c r="E351" s="8">
        <v>108.6</v>
      </c>
      <c r="F351" s="8">
        <v>149.80000000000001</v>
      </c>
      <c r="G351" s="8">
        <v>136</v>
      </c>
      <c r="H351" s="8">
        <v>138.1</v>
      </c>
      <c r="I351" s="8">
        <v>151.19999999999999</v>
      </c>
      <c r="J351" s="8">
        <v>136.19999999999999</v>
      </c>
      <c r="K351" s="8">
        <v>129.4</v>
      </c>
      <c r="L351" s="8">
        <v>121</v>
      </c>
      <c r="M351" s="8">
        <v>168.6</v>
      </c>
      <c r="N351" s="8">
        <v>160</v>
      </c>
      <c r="O351" s="8">
        <v>205.9</v>
      </c>
      <c r="P351" s="16">
        <f t="shared" si="202"/>
        <v>1679.1999999999998</v>
      </c>
      <c r="R351" s="2"/>
      <c r="S351" s="24"/>
    </row>
    <row r="352" spans="1:19" s="11" customFormat="1" ht="16.05" customHeight="1" x14ac:dyDescent="0.2">
      <c r="A352" s="36"/>
      <c r="B352" s="36"/>
      <c r="C352" s="38" t="s">
        <v>22</v>
      </c>
      <c r="D352" s="10">
        <f t="shared" ref="D352:O352" si="243">IF(D351&lt;=0,"",D351/$P351%)</f>
        <v>4.4306812767984765</v>
      </c>
      <c r="E352" s="10">
        <f t="shared" si="243"/>
        <v>6.4673654121010005</v>
      </c>
      <c r="F352" s="10">
        <f t="shared" si="243"/>
        <v>8.9209147212958566</v>
      </c>
      <c r="G352" s="10">
        <f t="shared" si="243"/>
        <v>8.0990948070509781</v>
      </c>
      <c r="H352" s="10">
        <f t="shared" si="243"/>
        <v>8.2241543592186765</v>
      </c>
      <c r="I352" s="10">
        <f t="shared" si="243"/>
        <v>9.0042877560743211</v>
      </c>
      <c r="J352" s="10">
        <f t="shared" si="243"/>
        <v>8.1110052405907584</v>
      </c>
      <c r="K352" s="10">
        <f t="shared" si="243"/>
        <v>7.7060505002382103</v>
      </c>
      <c r="L352" s="10">
        <f t="shared" si="243"/>
        <v>7.2058122915674137</v>
      </c>
      <c r="M352" s="10">
        <f t="shared" si="243"/>
        <v>10.040495474035255</v>
      </c>
      <c r="N352" s="10">
        <f t="shared" si="243"/>
        <v>9.5283468318246793</v>
      </c>
      <c r="O352" s="10">
        <f t="shared" si="243"/>
        <v>12.261791329204385</v>
      </c>
      <c r="P352" s="16">
        <f t="shared" si="202"/>
        <v>100.00000000000001</v>
      </c>
      <c r="R352" s="2"/>
      <c r="S352" s="24"/>
    </row>
    <row r="353" spans="1:19" s="11" customFormat="1" ht="16.05" customHeight="1" x14ac:dyDescent="0.2">
      <c r="A353" s="36"/>
      <c r="B353" s="36"/>
      <c r="C353" s="37" t="s">
        <v>24</v>
      </c>
      <c r="D353" s="9">
        <f>SUM(D351,D349)</f>
        <v>89</v>
      </c>
      <c r="E353" s="9">
        <f t="shared" ref="E353:O353" si="244">SUM(E351,E349)</f>
        <v>124</v>
      </c>
      <c r="F353" s="9">
        <f t="shared" si="244"/>
        <v>169</v>
      </c>
      <c r="G353" s="9">
        <f t="shared" si="244"/>
        <v>160</v>
      </c>
      <c r="H353" s="9">
        <f t="shared" si="244"/>
        <v>156</v>
      </c>
      <c r="I353" s="9">
        <f t="shared" si="244"/>
        <v>172</v>
      </c>
      <c r="J353" s="9">
        <f t="shared" si="244"/>
        <v>157</v>
      </c>
      <c r="K353" s="9">
        <f t="shared" si="244"/>
        <v>147</v>
      </c>
      <c r="L353" s="9">
        <f t="shared" si="244"/>
        <v>141</v>
      </c>
      <c r="M353" s="9">
        <f t="shared" si="244"/>
        <v>190</v>
      </c>
      <c r="N353" s="9">
        <f t="shared" si="244"/>
        <v>182</v>
      </c>
      <c r="O353" s="9">
        <f t="shared" si="244"/>
        <v>231</v>
      </c>
      <c r="P353" s="16">
        <f t="shared" si="202"/>
        <v>1918</v>
      </c>
      <c r="R353" s="2"/>
      <c r="S353" s="24"/>
    </row>
    <row r="354" spans="1:19" s="11" customFormat="1" ht="16.05" customHeight="1" x14ac:dyDescent="0.2">
      <c r="A354" s="36"/>
      <c r="B354" s="40"/>
      <c r="C354" s="38" t="s">
        <v>22</v>
      </c>
      <c r="D354" s="10">
        <f t="shared" ref="D354:O354" si="245">IF(D353&lt;=0,"",D353/$P353%)</f>
        <v>4.6402502606882168</v>
      </c>
      <c r="E354" s="10">
        <f t="shared" si="245"/>
        <v>6.4650677789363922</v>
      </c>
      <c r="F354" s="10">
        <f t="shared" si="245"/>
        <v>8.8112617309697612</v>
      </c>
      <c r="G354" s="10">
        <f t="shared" si="245"/>
        <v>8.342022940563087</v>
      </c>
      <c r="H354" s="10">
        <f t="shared" si="245"/>
        <v>8.1334723670490092</v>
      </c>
      <c r="I354" s="10">
        <f t="shared" si="245"/>
        <v>8.9676746611053186</v>
      </c>
      <c r="J354" s="10">
        <f t="shared" si="245"/>
        <v>8.1856100104275296</v>
      </c>
      <c r="K354" s="10">
        <f t="shared" si="245"/>
        <v>7.664233576642336</v>
      </c>
      <c r="L354" s="10">
        <f t="shared" si="245"/>
        <v>7.3514077163712201</v>
      </c>
      <c r="M354" s="10">
        <f t="shared" si="245"/>
        <v>9.9061522419186652</v>
      </c>
      <c r="N354" s="10">
        <f t="shared" si="245"/>
        <v>9.4890510948905114</v>
      </c>
      <c r="O354" s="10">
        <f t="shared" si="245"/>
        <v>12.043795620437956</v>
      </c>
      <c r="P354" s="16">
        <f t="shared" si="202"/>
        <v>100.00000000000001</v>
      </c>
      <c r="R354" s="2"/>
      <c r="S354" s="24"/>
    </row>
    <row r="355" spans="1:19" s="11" customFormat="1" ht="16.05" customHeight="1" x14ac:dyDescent="0.2">
      <c r="A355" s="36"/>
      <c r="B355" s="36" t="s">
        <v>82</v>
      </c>
      <c r="C355" s="37" t="s">
        <v>21</v>
      </c>
      <c r="D355" s="8">
        <v>5.3</v>
      </c>
      <c r="E355" s="8">
        <v>2.8</v>
      </c>
      <c r="F355" s="8">
        <v>5.7</v>
      </c>
      <c r="G355" s="8">
        <v>9.9</v>
      </c>
      <c r="H355" s="8">
        <v>9.8000000000000007</v>
      </c>
      <c r="I355" s="8">
        <v>4.5</v>
      </c>
      <c r="J355" s="8">
        <v>7.3</v>
      </c>
      <c r="K355" s="8">
        <v>8</v>
      </c>
      <c r="L355" s="8">
        <v>8.5</v>
      </c>
      <c r="M355" s="8">
        <v>12.7</v>
      </c>
      <c r="N355" s="8">
        <v>11.9</v>
      </c>
      <c r="O355" s="8">
        <v>15.4</v>
      </c>
      <c r="P355" s="16">
        <f t="shared" si="202"/>
        <v>101.80000000000001</v>
      </c>
      <c r="R355" s="2"/>
      <c r="S355" s="24"/>
    </row>
    <row r="356" spans="1:19" s="11" customFormat="1" ht="16.05" customHeight="1" x14ac:dyDescent="0.2">
      <c r="A356" s="36"/>
      <c r="B356" s="36"/>
      <c r="C356" s="38" t="s">
        <v>22</v>
      </c>
      <c r="D356" s="10">
        <f t="shared" ref="D356:O356" si="246">IF(D355&lt;=0,"",D355/$P355%)</f>
        <v>5.2062868369351669</v>
      </c>
      <c r="E356" s="10">
        <f t="shared" si="246"/>
        <v>2.7504911591355596</v>
      </c>
      <c r="F356" s="10">
        <f t="shared" si="246"/>
        <v>5.5992141453831046</v>
      </c>
      <c r="G356" s="10">
        <f t="shared" si="246"/>
        <v>9.7249508840864447</v>
      </c>
      <c r="H356" s="10">
        <f t="shared" si="246"/>
        <v>9.6267190569744603</v>
      </c>
      <c r="I356" s="10">
        <f t="shared" si="246"/>
        <v>4.4204322200392925</v>
      </c>
      <c r="J356" s="10">
        <f t="shared" si="246"/>
        <v>7.1709233791748526</v>
      </c>
      <c r="K356" s="10">
        <f t="shared" si="246"/>
        <v>7.8585461689587426</v>
      </c>
      <c r="L356" s="10">
        <f t="shared" si="246"/>
        <v>8.3497053045186647</v>
      </c>
      <c r="M356" s="10">
        <f t="shared" si="246"/>
        <v>12.475442043222003</v>
      </c>
      <c r="N356" s="10">
        <f t="shared" si="246"/>
        <v>11.689587426326129</v>
      </c>
      <c r="O356" s="10">
        <f t="shared" si="246"/>
        <v>15.12770137524558</v>
      </c>
      <c r="P356" s="16">
        <f t="shared" si="202"/>
        <v>100</v>
      </c>
      <c r="R356" s="2"/>
      <c r="S356" s="24"/>
    </row>
    <row r="357" spans="1:19" s="11" customFormat="1" ht="16.05" customHeight="1" x14ac:dyDescent="0.2">
      <c r="A357" s="36"/>
      <c r="B357" s="36"/>
      <c r="C357" s="37" t="s">
        <v>23</v>
      </c>
      <c r="D357" s="8">
        <v>253.7</v>
      </c>
      <c r="E357" s="8">
        <v>186.2</v>
      </c>
      <c r="F357" s="8">
        <v>251.3</v>
      </c>
      <c r="G357" s="8">
        <v>245.1</v>
      </c>
      <c r="H357" s="8">
        <v>210.2</v>
      </c>
      <c r="I357" s="8">
        <v>192.5</v>
      </c>
      <c r="J357" s="8">
        <v>252.7</v>
      </c>
      <c r="K357" s="8">
        <v>217</v>
      </c>
      <c r="L357" s="8">
        <v>261.5</v>
      </c>
      <c r="M357" s="8">
        <v>238.3</v>
      </c>
      <c r="N357" s="8">
        <v>219.1</v>
      </c>
      <c r="O357" s="8">
        <v>220.6</v>
      </c>
      <c r="P357" s="16">
        <f t="shared" ref="P357:P366" si="247">SUM(D357:O357)</f>
        <v>2748.2</v>
      </c>
      <c r="R357" s="2"/>
      <c r="S357" s="24"/>
    </row>
    <row r="358" spans="1:19" s="11" customFormat="1" ht="16.05" customHeight="1" x14ac:dyDescent="0.2">
      <c r="A358" s="36"/>
      <c r="B358" s="36"/>
      <c r="C358" s="38" t="s">
        <v>22</v>
      </c>
      <c r="D358" s="10">
        <f t="shared" ref="D358:O358" si="248">IF(D357&lt;=0,"",D357/$P357%)</f>
        <v>9.2314969798413511</v>
      </c>
      <c r="E358" s="10">
        <f t="shared" si="248"/>
        <v>6.7753438614365766</v>
      </c>
      <c r="F358" s="10">
        <f t="shared" si="248"/>
        <v>9.1441670911869597</v>
      </c>
      <c r="G358" s="10">
        <f t="shared" si="248"/>
        <v>8.9185648788297787</v>
      </c>
      <c r="H358" s="10">
        <f t="shared" si="248"/>
        <v>7.6486427479804959</v>
      </c>
      <c r="I358" s="10">
        <f t="shared" si="248"/>
        <v>7.0045848191543554</v>
      </c>
      <c r="J358" s="10">
        <f t="shared" si="248"/>
        <v>9.1951095262353544</v>
      </c>
      <c r="K358" s="10">
        <f t="shared" si="248"/>
        <v>7.8960774325012739</v>
      </c>
      <c r="L358" s="10">
        <f t="shared" si="248"/>
        <v>9.515319117968124</v>
      </c>
      <c r="M358" s="10">
        <f t="shared" si="248"/>
        <v>8.6711301943090024</v>
      </c>
      <c r="N358" s="10">
        <f t="shared" si="248"/>
        <v>7.9724910850738668</v>
      </c>
      <c r="O358" s="10">
        <f t="shared" si="248"/>
        <v>8.027072265482861</v>
      </c>
      <c r="P358" s="16">
        <f t="shared" si="247"/>
        <v>99.999999999999986</v>
      </c>
      <c r="R358" s="2"/>
      <c r="S358" s="24"/>
    </row>
    <row r="359" spans="1:19" s="11" customFormat="1" ht="16.05" customHeight="1" x14ac:dyDescent="0.2">
      <c r="A359" s="36"/>
      <c r="B359" s="36"/>
      <c r="C359" s="37" t="s">
        <v>24</v>
      </c>
      <c r="D359" s="9">
        <f>SUM(D357,D355)</f>
        <v>259</v>
      </c>
      <c r="E359" s="9">
        <f t="shared" ref="E359:O359" si="249">SUM(E357,E355)</f>
        <v>189</v>
      </c>
      <c r="F359" s="9">
        <f t="shared" si="249"/>
        <v>257</v>
      </c>
      <c r="G359" s="9">
        <f t="shared" si="249"/>
        <v>255</v>
      </c>
      <c r="H359" s="9">
        <f t="shared" si="249"/>
        <v>220</v>
      </c>
      <c r="I359" s="9">
        <f t="shared" si="249"/>
        <v>197</v>
      </c>
      <c r="J359" s="9">
        <f t="shared" si="249"/>
        <v>260</v>
      </c>
      <c r="K359" s="9">
        <f t="shared" si="249"/>
        <v>225</v>
      </c>
      <c r="L359" s="9">
        <f t="shared" si="249"/>
        <v>270</v>
      </c>
      <c r="M359" s="9">
        <f t="shared" si="249"/>
        <v>251</v>
      </c>
      <c r="N359" s="9">
        <f t="shared" si="249"/>
        <v>231</v>
      </c>
      <c r="O359" s="9">
        <f t="shared" si="249"/>
        <v>236</v>
      </c>
      <c r="P359" s="16">
        <f t="shared" si="247"/>
        <v>2850</v>
      </c>
      <c r="R359" s="2"/>
      <c r="S359" s="24"/>
    </row>
    <row r="360" spans="1:19" s="11" customFormat="1" ht="16.05" customHeight="1" x14ac:dyDescent="0.2">
      <c r="A360" s="43"/>
      <c r="B360" s="40"/>
      <c r="C360" s="38" t="s">
        <v>22</v>
      </c>
      <c r="D360" s="10">
        <f t="shared" ref="D360:O360" si="250">IF(D359&lt;=0,"",D359/$P359%)</f>
        <v>9.0877192982456148</v>
      </c>
      <c r="E360" s="10">
        <f t="shared" si="250"/>
        <v>6.6315789473684212</v>
      </c>
      <c r="F360" s="10">
        <f t="shared" si="250"/>
        <v>9.0175438596491233</v>
      </c>
      <c r="G360" s="10">
        <f t="shared" si="250"/>
        <v>8.9473684210526319</v>
      </c>
      <c r="H360" s="10">
        <f t="shared" si="250"/>
        <v>7.7192982456140351</v>
      </c>
      <c r="I360" s="10">
        <f t="shared" si="250"/>
        <v>6.9122807017543861</v>
      </c>
      <c r="J360" s="10">
        <f t="shared" si="250"/>
        <v>9.1228070175438596</v>
      </c>
      <c r="K360" s="10">
        <f t="shared" si="250"/>
        <v>7.8947368421052628</v>
      </c>
      <c r="L360" s="10">
        <f t="shared" si="250"/>
        <v>9.473684210526315</v>
      </c>
      <c r="M360" s="10">
        <f t="shared" si="250"/>
        <v>8.807017543859649</v>
      </c>
      <c r="N360" s="10">
        <f t="shared" si="250"/>
        <v>8.1052631578947363</v>
      </c>
      <c r="O360" s="10">
        <f t="shared" si="250"/>
        <v>8.2807017543859658</v>
      </c>
      <c r="P360" s="16">
        <f t="shared" si="247"/>
        <v>100</v>
      </c>
      <c r="R360" s="2"/>
      <c r="S360" s="24"/>
    </row>
    <row r="361" spans="1:19" s="11" customFormat="1" ht="16.05" customHeight="1" x14ac:dyDescent="0.2">
      <c r="A361" s="36" t="s">
        <v>83</v>
      </c>
      <c r="B361" s="1"/>
      <c r="C361" s="37" t="s">
        <v>21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16">
        <f t="shared" si="247"/>
        <v>0</v>
      </c>
      <c r="R361" s="2"/>
      <c r="S361" s="24"/>
    </row>
    <row r="362" spans="1:19" s="11" customFormat="1" ht="16.05" customHeight="1" x14ac:dyDescent="0.2">
      <c r="A362" s="36"/>
      <c r="B362" s="1"/>
      <c r="C362" s="38" t="s">
        <v>22</v>
      </c>
      <c r="D362" s="10" t="str">
        <f t="shared" ref="D362:O362" si="251">IF(D361&lt;=0,"",D361/$P361%)</f>
        <v/>
      </c>
      <c r="E362" s="10" t="str">
        <f t="shared" si="251"/>
        <v/>
      </c>
      <c r="F362" s="10" t="str">
        <f t="shared" si="251"/>
        <v/>
      </c>
      <c r="G362" s="10" t="str">
        <f t="shared" si="251"/>
        <v/>
      </c>
      <c r="H362" s="10" t="str">
        <f t="shared" si="251"/>
        <v/>
      </c>
      <c r="I362" s="10" t="str">
        <f t="shared" si="251"/>
        <v/>
      </c>
      <c r="J362" s="10" t="str">
        <f t="shared" si="251"/>
        <v/>
      </c>
      <c r="K362" s="10" t="str">
        <f t="shared" si="251"/>
        <v/>
      </c>
      <c r="L362" s="10" t="str">
        <f t="shared" si="251"/>
        <v/>
      </c>
      <c r="M362" s="10" t="str">
        <f t="shared" si="251"/>
        <v/>
      </c>
      <c r="N362" s="10" t="str">
        <f t="shared" si="251"/>
        <v/>
      </c>
      <c r="O362" s="10" t="str">
        <f t="shared" si="251"/>
        <v/>
      </c>
      <c r="P362" s="16">
        <f t="shared" si="247"/>
        <v>0</v>
      </c>
      <c r="R362" s="2"/>
      <c r="S362" s="24"/>
    </row>
    <row r="363" spans="1:19" s="11" customFormat="1" ht="16.05" customHeight="1" x14ac:dyDescent="0.2">
      <c r="A363" s="36"/>
      <c r="B363" s="1"/>
      <c r="C363" s="37" t="s">
        <v>23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  <c r="O363" s="8">
        <v>0</v>
      </c>
      <c r="P363" s="16">
        <f t="shared" si="247"/>
        <v>0</v>
      </c>
      <c r="R363" s="2"/>
      <c r="S363" s="24"/>
    </row>
    <row r="364" spans="1:19" s="11" customFormat="1" ht="16.05" customHeight="1" x14ac:dyDescent="0.2">
      <c r="A364" s="36"/>
      <c r="B364" s="1"/>
      <c r="C364" s="38" t="s">
        <v>22</v>
      </c>
      <c r="D364" s="10" t="str">
        <f t="shared" ref="D364:O364" si="252">IF(D363&lt;=0,"",D363/$P363%)</f>
        <v/>
      </c>
      <c r="E364" s="10" t="str">
        <f t="shared" si="252"/>
        <v/>
      </c>
      <c r="F364" s="10" t="str">
        <f t="shared" si="252"/>
        <v/>
      </c>
      <c r="G364" s="10" t="str">
        <f t="shared" si="252"/>
        <v/>
      </c>
      <c r="H364" s="10" t="str">
        <f t="shared" si="252"/>
        <v/>
      </c>
      <c r="I364" s="10" t="str">
        <f t="shared" si="252"/>
        <v/>
      </c>
      <c r="J364" s="10" t="str">
        <f t="shared" si="252"/>
        <v/>
      </c>
      <c r="K364" s="10" t="str">
        <f t="shared" si="252"/>
        <v/>
      </c>
      <c r="L364" s="10" t="str">
        <f t="shared" si="252"/>
        <v/>
      </c>
      <c r="M364" s="10" t="str">
        <f t="shared" si="252"/>
        <v/>
      </c>
      <c r="N364" s="10" t="str">
        <f t="shared" si="252"/>
        <v/>
      </c>
      <c r="O364" s="10" t="str">
        <f t="shared" si="252"/>
        <v/>
      </c>
      <c r="P364" s="16">
        <f t="shared" si="247"/>
        <v>0</v>
      </c>
      <c r="R364" s="2"/>
      <c r="S364" s="24"/>
    </row>
    <row r="365" spans="1:19" s="11" customFormat="1" ht="16.05" customHeight="1" x14ac:dyDescent="0.2">
      <c r="A365" s="36"/>
      <c r="B365" s="1"/>
      <c r="C365" s="37" t="s">
        <v>24</v>
      </c>
      <c r="D365" s="9">
        <f>SUM(D363,D361)</f>
        <v>0</v>
      </c>
      <c r="E365" s="9">
        <f t="shared" ref="E365:O365" si="253">SUM(E363,E361)</f>
        <v>0</v>
      </c>
      <c r="F365" s="9">
        <f t="shared" si="253"/>
        <v>0</v>
      </c>
      <c r="G365" s="9">
        <f t="shared" si="253"/>
        <v>0</v>
      </c>
      <c r="H365" s="9">
        <f t="shared" si="253"/>
        <v>0</v>
      </c>
      <c r="I365" s="9">
        <f t="shared" si="253"/>
        <v>0</v>
      </c>
      <c r="J365" s="9">
        <f t="shared" si="253"/>
        <v>0</v>
      </c>
      <c r="K365" s="9">
        <f t="shared" si="253"/>
        <v>0</v>
      </c>
      <c r="L365" s="9">
        <f t="shared" si="253"/>
        <v>0</v>
      </c>
      <c r="M365" s="9">
        <f t="shared" si="253"/>
        <v>0</v>
      </c>
      <c r="N365" s="9">
        <f t="shared" si="253"/>
        <v>0</v>
      </c>
      <c r="O365" s="9">
        <f t="shared" si="253"/>
        <v>0</v>
      </c>
      <c r="P365" s="16">
        <f t="shared" si="247"/>
        <v>0</v>
      </c>
      <c r="R365" s="2"/>
      <c r="S365" s="24"/>
    </row>
    <row r="366" spans="1:19" s="11" customFormat="1" ht="16.05" customHeight="1" x14ac:dyDescent="0.2">
      <c r="A366" s="40"/>
      <c r="B366" s="39"/>
      <c r="C366" s="38" t="s">
        <v>22</v>
      </c>
      <c r="D366" s="10" t="str">
        <f t="shared" ref="D366:O366" si="254">IF(D365&lt;=0,"",D365/$P365%)</f>
        <v/>
      </c>
      <c r="E366" s="10" t="str">
        <f t="shared" si="254"/>
        <v/>
      </c>
      <c r="F366" s="10" t="str">
        <f t="shared" si="254"/>
        <v/>
      </c>
      <c r="G366" s="10" t="str">
        <f t="shared" si="254"/>
        <v/>
      </c>
      <c r="H366" s="10" t="str">
        <f t="shared" si="254"/>
        <v/>
      </c>
      <c r="I366" s="10" t="str">
        <f t="shared" si="254"/>
        <v/>
      </c>
      <c r="J366" s="10" t="str">
        <f t="shared" si="254"/>
        <v/>
      </c>
      <c r="K366" s="10" t="str">
        <f t="shared" si="254"/>
        <v/>
      </c>
      <c r="L366" s="10" t="str">
        <f t="shared" si="254"/>
        <v/>
      </c>
      <c r="M366" s="10" t="str">
        <f t="shared" si="254"/>
        <v/>
      </c>
      <c r="N366" s="10" t="str">
        <f t="shared" si="254"/>
        <v/>
      </c>
      <c r="O366" s="10" t="str">
        <f t="shared" si="254"/>
        <v/>
      </c>
      <c r="P366" s="16">
        <f t="shared" si="247"/>
        <v>0</v>
      </c>
      <c r="R366" s="2"/>
      <c r="S366" s="24"/>
    </row>
    <row r="367" spans="1:19" ht="16.05" customHeight="1" x14ac:dyDescent="0.2">
      <c r="A367" s="49" t="s">
        <v>84</v>
      </c>
      <c r="B367" s="53"/>
      <c r="C367" s="37" t="s">
        <v>21</v>
      </c>
      <c r="D367" s="10">
        <f t="shared" ref="D367:O367" si="255">SUM(D361,D301,D295,D229,D37,D7)</f>
        <v>17605.400000000001</v>
      </c>
      <c r="E367" s="10">
        <f t="shared" si="255"/>
        <v>7311.5999999999995</v>
      </c>
      <c r="F367" s="10">
        <f t="shared" si="255"/>
        <v>12616.1</v>
      </c>
      <c r="G367" s="10">
        <f t="shared" si="255"/>
        <v>13229.3</v>
      </c>
      <c r="H367" s="10">
        <f t="shared" si="255"/>
        <v>14095.599999999999</v>
      </c>
      <c r="I367" s="10">
        <f t="shared" si="255"/>
        <v>15303</v>
      </c>
      <c r="J367" s="10">
        <f t="shared" si="255"/>
        <v>14859.9</v>
      </c>
      <c r="K367" s="10">
        <f t="shared" si="255"/>
        <v>15441.7</v>
      </c>
      <c r="L367" s="10">
        <f t="shared" si="255"/>
        <v>13922.300000000001</v>
      </c>
      <c r="M367" s="10">
        <f t="shared" si="255"/>
        <v>14840</v>
      </c>
      <c r="N367" s="10">
        <f t="shared" si="255"/>
        <v>15284.599999999999</v>
      </c>
      <c r="O367" s="10">
        <f t="shared" si="255"/>
        <v>13179.500000000002</v>
      </c>
      <c r="P367" s="16">
        <f t="shared" ref="P367:P377" si="256">SUM(D367:O367)</f>
        <v>167689</v>
      </c>
      <c r="R367" s="26"/>
    </row>
    <row r="368" spans="1:19" ht="16.05" customHeight="1" x14ac:dyDescent="0.2">
      <c r="A368" s="49"/>
      <c r="B368" s="53"/>
      <c r="C368" s="38" t="s">
        <v>22</v>
      </c>
      <c r="D368" s="10">
        <f t="shared" ref="D368:O368" si="257">IF(D367&lt;=0,"",D367/$P367%)</f>
        <v>10.498840114736208</v>
      </c>
      <c r="E368" s="10">
        <f t="shared" si="257"/>
        <v>4.360214444596842</v>
      </c>
      <c r="F368" s="10">
        <f t="shared" si="257"/>
        <v>7.5235107848457563</v>
      </c>
      <c r="G368" s="10">
        <f t="shared" si="257"/>
        <v>7.8891877225101217</v>
      </c>
      <c r="H368" s="10">
        <f t="shared" si="257"/>
        <v>8.40579882997692</v>
      </c>
      <c r="I368" s="10">
        <f t="shared" si="257"/>
        <v>9.1258222065848074</v>
      </c>
      <c r="J368" s="10">
        <f t="shared" si="257"/>
        <v>8.8615830495739125</v>
      </c>
      <c r="K368" s="10">
        <f t="shared" si="257"/>
        <v>9.2085348472469875</v>
      </c>
      <c r="L368" s="10">
        <f t="shared" si="257"/>
        <v>8.3024527548020437</v>
      </c>
      <c r="M368" s="10">
        <f t="shared" si="257"/>
        <v>8.849715843018922</v>
      </c>
      <c r="N368" s="10">
        <f t="shared" si="257"/>
        <v>9.1148495130867246</v>
      </c>
      <c r="O368" s="10">
        <f t="shared" si="257"/>
        <v>7.8594898890207476</v>
      </c>
      <c r="P368" s="16">
        <f t="shared" si="256"/>
        <v>100.00000000000001</v>
      </c>
      <c r="R368" s="26"/>
    </row>
    <row r="369" spans="1:18" ht="16.05" customHeight="1" x14ac:dyDescent="0.2">
      <c r="A369" s="49"/>
      <c r="B369" s="53"/>
      <c r="C369" s="37" t="s">
        <v>23</v>
      </c>
      <c r="D369" s="10">
        <f t="shared" ref="D369:O369" si="258">SUM(D363,D303,D297,D231,D39,D9)</f>
        <v>8555.9</v>
      </c>
      <c r="E369" s="10">
        <f t="shared" si="258"/>
        <v>7681.0999999999995</v>
      </c>
      <c r="F369" s="10">
        <f t="shared" si="258"/>
        <v>8452.7999999999993</v>
      </c>
      <c r="G369" s="10">
        <f t="shared" si="258"/>
        <v>8074.0000000000018</v>
      </c>
      <c r="H369" s="10">
        <f t="shared" si="258"/>
        <v>8575.2999999999993</v>
      </c>
      <c r="I369" s="10">
        <f t="shared" si="258"/>
        <v>11975.8</v>
      </c>
      <c r="J369" s="10">
        <f t="shared" si="258"/>
        <v>14976.2</v>
      </c>
      <c r="K369" s="10">
        <f t="shared" si="258"/>
        <v>17738.5</v>
      </c>
      <c r="L369" s="10">
        <f t="shared" si="258"/>
        <v>16496.400000000001</v>
      </c>
      <c r="M369" s="10">
        <f t="shared" si="258"/>
        <v>17324.5</v>
      </c>
      <c r="N369" s="10">
        <f t="shared" si="258"/>
        <v>11207.5</v>
      </c>
      <c r="O369" s="10">
        <f t="shared" si="258"/>
        <v>7742.699999999998</v>
      </c>
      <c r="P369" s="16">
        <f t="shared" si="256"/>
        <v>138800.70000000001</v>
      </c>
      <c r="R369" s="26"/>
    </row>
    <row r="370" spans="1:18" ht="16.05" customHeight="1" x14ac:dyDescent="0.2">
      <c r="A370" s="49"/>
      <c r="B370" s="53"/>
      <c r="C370" s="38" t="s">
        <v>22</v>
      </c>
      <c r="D370" s="10">
        <f t="shared" ref="D370:O370" si="259">IF(D369&lt;=0,"",D369/$P369%)</f>
        <v>6.1641619963011705</v>
      </c>
      <c r="E370" s="10">
        <f t="shared" si="259"/>
        <v>5.5339058088323752</v>
      </c>
      <c r="F370" s="10">
        <f t="shared" si="259"/>
        <v>6.0898828320030081</v>
      </c>
      <c r="G370" s="10">
        <f t="shared" si="259"/>
        <v>5.8169735455224663</v>
      </c>
      <c r="H370" s="10">
        <f t="shared" si="259"/>
        <v>6.1781388710575662</v>
      </c>
      <c r="I370" s="10">
        <f t="shared" si="259"/>
        <v>8.6280544694659316</v>
      </c>
      <c r="J370" s="10">
        <f t="shared" si="259"/>
        <v>10.789715037460185</v>
      </c>
      <c r="K370" s="10">
        <f t="shared" si="259"/>
        <v>12.779834683830845</v>
      </c>
      <c r="L370" s="10">
        <f t="shared" si="259"/>
        <v>11.88495447069071</v>
      </c>
      <c r="M370" s="10">
        <f t="shared" si="259"/>
        <v>12.481565294699521</v>
      </c>
      <c r="N370" s="10">
        <f t="shared" si="259"/>
        <v>8.0745270016649773</v>
      </c>
      <c r="O370" s="10">
        <f t="shared" si="259"/>
        <v>5.5782859884712384</v>
      </c>
      <c r="P370" s="16">
        <f t="shared" si="256"/>
        <v>100</v>
      </c>
      <c r="R370" s="26"/>
    </row>
    <row r="371" spans="1:18" ht="16.05" customHeight="1" x14ac:dyDescent="0.2">
      <c r="A371" s="49"/>
      <c r="B371" s="53"/>
      <c r="C371" s="37" t="s">
        <v>24</v>
      </c>
      <c r="D371" s="10">
        <f t="shared" ref="D371:O371" si="260">SUM(D365,D305,D299,D233,D41,D11)</f>
        <v>26161.3</v>
      </c>
      <c r="E371" s="10">
        <f t="shared" si="260"/>
        <v>14992.699999999999</v>
      </c>
      <c r="F371" s="10">
        <f t="shared" si="260"/>
        <v>21068.899999999998</v>
      </c>
      <c r="G371" s="10">
        <f t="shared" si="260"/>
        <v>21303.3</v>
      </c>
      <c r="H371" s="10">
        <f t="shared" si="260"/>
        <v>22670.899999999998</v>
      </c>
      <c r="I371" s="10">
        <f t="shared" si="260"/>
        <v>27278.800000000003</v>
      </c>
      <c r="J371" s="10">
        <f t="shared" si="260"/>
        <v>29836.1</v>
      </c>
      <c r="K371" s="10">
        <f t="shared" si="260"/>
        <v>33180.199999999997</v>
      </c>
      <c r="L371" s="10">
        <f t="shared" si="260"/>
        <v>30418.699999999997</v>
      </c>
      <c r="M371" s="10">
        <f t="shared" si="260"/>
        <v>32164.5</v>
      </c>
      <c r="N371" s="10">
        <f t="shared" si="260"/>
        <v>26492.1</v>
      </c>
      <c r="O371" s="10">
        <f t="shared" si="260"/>
        <v>20922.2</v>
      </c>
      <c r="P371" s="16">
        <f t="shared" si="256"/>
        <v>306489.7</v>
      </c>
      <c r="R371" s="26"/>
    </row>
    <row r="372" spans="1:18" ht="16.05" customHeight="1" x14ac:dyDescent="0.2">
      <c r="A372" s="50"/>
      <c r="B372" s="54"/>
      <c r="C372" s="38" t="s">
        <v>22</v>
      </c>
      <c r="D372" s="10">
        <f t="shared" ref="D372:O372" si="261">IF(D371&lt;=0,"",D371/$P371%)</f>
        <v>8.5357843999325258</v>
      </c>
      <c r="E372" s="10">
        <f t="shared" si="261"/>
        <v>4.8917467699567059</v>
      </c>
      <c r="F372" s="10">
        <f t="shared" si="261"/>
        <v>6.8742603748184683</v>
      </c>
      <c r="G372" s="10">
        <f t="shared" si="261"/>
        <v>6.9507392907494117</v>
      </c>
      <c r="H372" s="10">
        <f t="shared" si="261"/>
        <v>7.3969533070768767</v>
      </c>
      <c r="I372" s="10">
        <f t="shared" si="261"/>
        <v>8.9003969790828226</v>
      </c>
      <c r="J372" s="10">
        <f t="shared" si="261"/>
        <v>9.7347806467884563</v>
      </c>
      <c r="K372" s="10">
        <f t="shared" si="261"/>
        <v>10.825877672234988</v>
      </c>
      <c r="L372" s="10">
        <f t="shared" si="261"/>
        <v>9.9248686008045279</v>
      </c>
      <c r="M372" s="10">
        <f t="shared" si="261"/>
        <v>10.494479912375523</v>
      </c>
      <c r="N372" s="10">
        <f t="shared" si="261"/>
        <v>8.6437162488657862</v>
      </c>
      <c r="O372" s="10">
        <f t="shared" si="261"/>
        <v>6.8263957973139071</v>
      </c>
      <c r="P372" s="16">
        <f t="shared" si="256"/>
        <v>100</v>
      </c>
      <c r="R372" s="26"/>
    </row>
    <row r="373" spans="1:18" ht="16.05" customHeight="1" x14ac:dyDescent="0.2">
      <c r="A373" s="12" t="s">
        <v>85</v>
      </c>
      <c r="B373" s="13"/>
      <c r="C373" s="37" t="s">
        <v>21</v>
      </c>
      <c r="D373" s="31">
        <v>29.9</v>
      </c>
      <c r="E373" s="31">
        <v>42.9</v>
      </c>
      <c r="F373" s="31">
        <v>82</v>
      </c>
      <c r="G373" s="31">
        <v>80.8</v>
      </c>
      <c r="H373" s="31">
        <v>126.8</v>
      </c>
      <c r="I373" s="31">
        <v>336.4</v>
      </c>
      <c r="J373" s="31">
        <v>540</v>
      </c>
      <c r="K373" s="31">
        <v>637.4</v>
      </c>
      <c r="L373" s="31">
        <v>385.7</v>
      </c>
      <c r="M373" s="31">
        <v>398.5</v>
      </c>
      <c r="N373" s="31">
        <v>207.1</v>
      </c>
      <c r="O373" s="31">
        <v>86.2</v>
      </c>
      <c r="P373" s="16">
        <f t="shared" si="256"/>
        <v>2953.6999999999994</v>
      </c>
    </row>
    <row r="374" spans="1:18" ht="16.05" customHeight="1" x14ac:dyDescent="0.2">
      <c r="A374" s="14" t="s">
        <v>86</v>
      </c>
      <c r="B374" s="15"/>
      <c r="C374" s="38" t="s">
        <v>22</v>
      </c>
      <c r="D374" s="32">
        <f t="shared" ref="D374:O374" si="262">IF(D373&lt;=0,"",D373/$P373%)</f>
        <v>1.0122896705826592</v>
      </c>
      <c r="E374" s="32">
        <f t="shared" si="262"/>
        <v>1.4524156143142504</v>
      </c>
      <c r="F374" s="32">
        <f t="shared" si="262"/>
        <v>2.776179029691574</v>
      </c>
      <c r="G374" s="32">
        <f t="shared" si="262"/>
        <v>2.7355520195009655</v>
      </c>
      <c r="H374" s="32">
        <f t="shared" si="262"/>
        <v>4.292920743474288</v>
      </c>
      <c r="I374" s="32">
        <f t="shared" si="262"/>
        <v>11.389105190100555</v>
      </c>
      <c r="J374" s="32">
        <f t="shared" si="262"/>
        <v>18.282154585773782</v>
      </c>
      <c r="K374" s="32">
        <f t="shared" si="262"/>
        <v>21.579713579578161</v>
      </c>
      <c r="L374" s="32">
        <f t="shared" si="262"/>
        <v>13.05819819209805</v>
      </c>
      <c r="M374" s="32">
        <f t="shared" si="262"/>
        <v>13.491552967464539</v>
      </c>
      <c r="N374" s="32">
        <f t="shared" si="262"/>
        <v>7.0115448420624995</v>
      </c>
      <c r="O374" s="32">
        <f t="shared" si="262"/>
        <v>2.9183735653587037</v>
      </c>
      <c r="P374" s="16">
        <f t="shared" si="256"/>
        <v>100.00000000000004</v>
      </c>
    </row>
    <row r="375" spans="1:18" ht="16.05" customHeight="1" x14ac:dyDescent="0.2">
      <c r="A375" s="36"/>
      <c r="B375" s="51"/>
      <c r="C375" s="37" t="s">
        <v>23</v>
      </c>
      <c r="D375" s="31">
        <v>21.8</v>
      </c>
      <c r="E375" s="31">
        <v>41.4</v>
      </c>
      <c r="F375" s="31">
        <v>80.400000000000006</v>
      </c>
      <c r="G375" s="31">
        <v>100.1</v>
      </c>
      <c r="H375" s="31">
        <v>259.3</v>
      </c>
      <c r="I375" s="31">
        <v>1083.8</v>
      </c>
      <c r="J375" s="31">
        <v>2827.8</v>
      </c>
      <c r="K375" s="31">
        <v>2509.8000000000002</v>
      </c>
      <c r="L375" s="31">
        <v>2005.3</v>
      </c>
      <c r="M375" s="31">
        <v>1350.5</v>
      </c>
      <c r="N375" s="31">
        <v>508.8</v>
      </c>
      <c r="O375" s="31">
        <v>78.3</v>
      </c>
      <c r="P375" s="16">
        <f t="shared" si="256"/>
        <v>10867.3</v>
      </c>
    </row>
    <row r="376" spans="1:18" ht="16.05" customHeight="1" x14ac:dyDescent="0.2">
      <c r="A376" s="36"/>
      <c r="B376" s="51"/>
      <c r="C376" s="38" t="s">
        <v>22</v>
      </c>
      <c r="D376" s="32">
        <f t="shared" ref="D376:O376" si="263">IF(D375&lt;=0,"",D375/$P375%)</f>
        <v>0.20060180541624878</v>
      </c>
      <c r="E376" s="32">
        <f t="shared" si="263"/>
        <v>0.38095939193727973</v>
      </c>
      <c r="F376" s="32">
        <f t="shared" si="263"/>
        <v>0.73983418144341295</v>
      </c>
      <c r="G376" s="32">
        <f t="shared" si="263"/>
        <v>0.92111195973240834</v>
      </c>
      <c r="H376" s="32">
        <f t="shared" si="263"/>
        <v>2.3860572543318033</v>
      </c>
      <c r="I376" s="32">
        <f t="shared" si="263"/>
        <v>9.9730383811986432</v>
      </c>
      <c r="J376" s="32">
        <f t="shared" si="263"/>
        <v>26.021182814498545</v>
      </c>
      <c r="K376" s="32">
        <f t="shared" si="263"/>
        <v>23.094972992371616</v>
      </c>
      <c r="L376" s="32">
        <f t="shared" si="263"/>
        <v>18.452605522990993</v>
      </c>
      <c r="M376" s="32">
        <f t="shared" si="263"/>
        <v>12.427189826359815</v>
      </c>
      <c r="N376" s="32">
        <f t="shared" si="263"/>
        <v>4.6819357154030907</v>
      </c>
      <c r="O376" s="32">
        <f t="shared" si="263"/>
        <v>0.7205101543161595</v>
      </c>
      <c r="P376" s="16">
        <f t="shared" si="256"/>
        <v>100.00000000000001</v>
      </c>
    </row>
    <row r="377" spans="1:18" ht="16.05" customHeight="1" x14ac:dyDescent="0.2">
      <c r="A377" s="36"/>
      <c r="B377" s="51"/>
      <c r="C377" s="37" t="s">
        <v>24</v>
      </c>
      <c r="D377" s="16">
        <f>SUM(D375,D373)</f>
        <v>51.7</v>
      </c>
      <c r="E377" s="16">
        <f t="shared" ref="E377:O377" si="264">SUM(E375,E373)</f>
        <v>84.3</v>
      </c>
      <c r="F377" s="16">
        <f t="shared" si="264"/>
        <v>162.4</v>
      </c>
      <c r="G377" s="16">
        <f t="shared" si="264"/>
        <v>180.89999999999998</v>
      </c>
      <c r="H377" s="16">
        <f t="shared" si="264"/>
        <v>386.1</v>
      </c>
      <c r="I377" s="16">
        <f t="shared" si="264"/>
        <v>1420.1999999999998</v>
      </c>
      <c r="J377" s="16">
        <f t="shared" si="264"/>
        <v>3367.8</v>
      </c>
      <c r="K377" s="16">
        <f t="shared" si="264"/>
        <v>3147.2000000000003</v>
      </c>
      <c r="L377" s="16">
        <f t="shared" si="264"/>
        <v>2391</v>
      </c>
      <c r="M377" s="16">
        <f t="shared" si="264"/>
        <v>1749</v>
      </c>
      <c r="N377" s="16">
        <f t="shared" si="264"/>
        <v>715.9</v>
      </c>
      <c r="O377" s="16">
        <f t="shared" si="264"/>
        <v>164.5</v>
      </c>
      <c r="P377" s="16">
        <f t="shared" si="256"/>
        <v>13821</v>
      </c>
    </row>
    <row r="378" spans="1:18" ht="16.05" customHeight="1" x14ac:dyDescent="0.2">
      <c r="A378" s="40"/>
      <c r="B378" s="52"/>
      <c r="C378" s="38" t="s">
        <v>22</v>
      </c>
      <c r="D378" s="32">
        <f t="shared" ref="D378:O378" si="265">IF(D377&lt;=0,"",D377/$P377%)</f>
        <v>0.37406844656681859</v>
      </c>
      <c r="E378" s="32">
        <f t="shared" si="265"/>
        <v>0.60994139353158228</v>
      </c>
      <c r="F378" s="32">
        <f t="shared" si="265"/>
        <v>1.1750235149410317</v>
      </c>
      <c r="G378" s="32">
        <f t="shared" si="265"/>
        <v>1.3088777946602994</v>
      </c>
      <c r="H378" s="32">
        <f t="shared" si="265"/>
        <v>2.7935749945734751</v>
      </c>
      <c r="I378" s="32">
        <f t="shared" si="265"/>
        <v>10.275667462556976</v>
      </c>
      <c r="J378" s="32">
        <f t="shared" si="265"/>
        <v>24.367267202083784</v>
      </c>
      <c r="K378" s="32">
        <f t="shared" si="265"/>
        <v>22.77114535851241</v>
      </c>
      <c r="L378" s="32">
        <f t="shared" si="265"/>
        <v>17.299761232906445</v>
      </c>
      <c r="M378" s="32">
        <f t="shared" si="265"/>
        <v>12.654655958324289</v>
      </c>
      <c r="N378" s="32">
        <f t="shared" si="265"/>
        <v>5.1797988568120967</v>
      </c>
      <c r="O378" s="32">
        <f t="shared" si="265"/>
        <v>1.1902177845307864</v>
      </c>
      <c r="P378" s="16">
        <f>SUM(D378:O378)</f>
        <v>100</v>
      </c>
    </row>
  </sheetData>
  <mergeCells count="2">
    <mergeCell ref="A7:B7"/>
    <mergeCell ref="A295:B295"/>
  </mergeCells>
  <phoneticPr fontId="3"/>
  <printOptions horizontalCentered="1"/>
  <pageMargins left="0.59055118110236227" right="0.51181102362204722" top="0.78740157480314965" bottom="0.78740157480314965" header="0.51181102362204722" footer="0.43307086614173229"/>
  <pageSetup paperSize="9" scale="47" firstPageNumber="165" orientation="portrait" useFirstPageNumber="1" r:id="rId1"/>
  <headerFooter alignWithMargins="0"/>
  <rowBreaks count="3" manualBreakCount="3">
    <brk id="96" max="15" man="1"/>
    <brk id="192" max="15" man="1"/>
    <brk id="288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</sheetPr>
  <dimension ref="A1:R378"/>
  <sheetViews>
    <sheetView showGridLines="0" showZeros="0" view="pageBreakPreview" zoomScale="80" zoomScaleNormal="80" zoomScaleSheetLayoutView="8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Q7" sqref="Q7"/>
    </sheetView>
  </sheetViews>
  <sheetFormatPr defaultColWidth="9" defaultRowHeight="16.05" customHeight="1" x14ac:dyDescent="0.2"/>
  <cols>
    <col min="1" max="1" width="7.44140625" style="1" bestFit="1" customWidth="1"/>
    <col min="2" max="2" width="13.44140625" style="1" bestFit="1" customWidth="1"/>
    <col min="3" max="3" width="12.21875" style="2" customWidth="1"/>
    <col min="4" max="15" width="10.6640625" style="2" customWidth="1"/>
    <col min="16" max="16" width="12.6640625" style="2" customWidth="1"/>
    <col min="17" max="17" width="9" style="2"/>
    <col min="18" max="18" width="9.77734375" style="2" bestFit="1" customWidth="1"/>
    <col min="19" max="16384" width="9" style="2"/>
  </cols>
  <sheetData>
    <row r="1" spans="1:16" ht="16.05" customHeight="1" x14ac:dyDescent="0.2">
      <c r="A1" s="2" t="s">
        <v>126</v>
      </c>
    </row>
    <row r="2" spans="1:16" ht="16.05" customHeight="1" x14ac:dyDescent="0.2">
      <c r="A2" s="2" t="s">
        <v>1</v>
      </c>
    </row>
    <row r="4" spans="1:16" ht="16.05" customHeight="1" x14ac:dyDescent="0.2">
      <c r="A4" s="3" t="s">
        <v>2</v>
      </c>
      <c r="B4" s="3" t="s">
        <v>91</v>
      </c>
    </row>
    <row r="5" spans="1:16" ht="16.05" customHeight="1" x14ac:dyDescent="0.2">
      <c r="P5" s="4" t="s">
        <v>4</v>
      </c>
    </row>
    <row r="6" spans="1:16" ht="16.05" customHeight="1" x14ac:dyDescent="0.2">
      <c r="A6" s="5" t="s">
        <v>5</v>
      </c>
      <c r="B6" s="6"/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7" t="s">
        <v>19</v>
      </c>
    </row>
    <row r="7" spans="1:16" ht="16.05" customHeight="1" x14ac:dyDescent="0.2">
      <c r="A7" s="56" t="s">
        <v>20</v>
      </c>
      <c r="B7" s="57"/>
      <c r="C7" s="37" t="s">
        <v>21</v>
      </c>
      <c r="D7" s="8">
        <f>SUM(D13,D19,D25,D31)</f>
        <v>9.1</v>
      </c>
      <c r="E7" s="8">
        <f t="shared" ref="E7:O11" si="0">SUM(E13,E19,E25,E31)</f>
        <v>5.4</v>
      </c>
      <c r="F7" s="8">
        <f t="shared" si="0"/>
        <v>9.4</v>
      </c>
      <c r="G7" s="8">
        <f t="shared" si="0"/>
        <v>6.5</v>
      </c>
      <c r="H7" s="8">
        <f t="shared" si="0"/>
        <v>3.6</v>
      </c>
      <c r="I7" s="8">
        <f t="shared" si="0"/>
        <v>5.8</v>
      </c>
      <c r="J7" s="8">
        <f t="shared" si="0"/>
        <v>8.6</v>
      </c>
      <c r="K7" s="8">
        <f t="shared" si="0"/>
        <v>5</v>
      </c>
      <c r="L7" s="8">
        <f t="shared" si="0"/>
        <v>9.6</v>
      </c>
      <c r="M7" s="8">
        <f t="shared" si="0"/>
        <v>45</v>
      </c>
      <c r="N7" s="8">
        <f t="shared" si="0"/>
        <v>23.5</v>
      </c>
      <c r="O7" s="8">
        <f t="shared" si="0"/>
        <v>17.100000000000001</v>
      </c>
      <c r="P7" s="16">
        <f>SUM(D7:O7)</f>
        <v>148.6</v>
      </c>
    </row>
    <row r="8" spans="1:16" ht="16.05" customHeight="1" x14ac:dyDescent="0.2">
      <c r="A8" s="36"/>
      <c r="C8" s="38" t="s">
        <v>22</v>
      </c>
      <c r="D8" s="10">
        <f>IF(D7&lt;=0,"",D7/$P7%)</f>
        <v>6.123822341857335</v>
      </c>
      <c r="E8" s="10">
        <f t="shared" ref="E8:O8" si="1">IF(E7&lt;=0,"",E7/$P7%)</f>
        <v>3.6339165545087484</v>
      </c>
      <c r="F8" s="10">
        <f t="shared" si="1"/>
        <v>6.3257065948855988</v>
      </c>
      <c r="G8" s="10">
        <f t="shared" si="1"/>
        <v>4.3741588156123825</v>
      </c>
      <c r="H8" s="10">
        <f t="shared" si="1"/>
        <v>2.4226110363391657</v>
      </c>
      <c r="I8" s="10">
        <f t="shared" si="1"/>
        <v>3.9030955585464331</v>
      </c>
      <c r="J8" s="10">
        <f t="shared" si="1"/>
        <v>5.7873485868102286</v>
      </c>
      <c r="K8" s="10">
        <f t="shared" si="1"/>
        <v>3.3647375504710633</v>
      </c>
      <c r="L8" s="10">
        <f t="shared" si="1"/>
        <v>6.4602960969044414</v>
      </c>
      <c r="M8" s="10">
        <f t="shared" si="1"/>
        <v>30.282637954239569</v>
      </c>
      <c r="N8" s="10">
        <f t="shared" si="1"/>
        <v>15.814266487213997</v>
      </c>
      <c r="O8" s="10">
        <f t="shared" si="1"/>
        <v>11.507402422611037</v>
      </c>
      <c r="P8" s="16">
        <f>SUM(D8:O8)</f>
        <v>100</v>
      </c>
    </row>
    <row r="9" spans="1:16" ht="16.05" customHeight="1" x14ac:dyDescent="0.2">
      <c r="A9" s="36"/>
      <c r="C9" s="37" t="s">
        <v>23</v>
      </c>
      <c r="D9" s="8">
        <f>SUM(D15,D21,D27,D33)</f>
        <v>0</v>
      </c>
      <c r="E9" s="8">
        <f t="shared" si="0"/>
        <v>0</v>
      </c>
      <c r="F9" s="8">
        <f t="shared" si="0"/>
        <v>5.0999999999999996</v>
      </c>
      <c r="G9" s="8">
        <f t="shared" si="0"/>
        <v>27.299999999999997</v>
      </c>
      <c r="H9" s="8">
        <f t="shared" si="0"/>
        <v>5.0999999999999996</v>
      </c>
      <c r="I9" s="8">
        <f t="shared" si="0"/>
        <v>0</v>
      </c>
      <c r="J9" s="8">
        <f t="shared" si="0"/>
        <v>5.0999999999999996</v>
      </c>
      <c r="K9" s="8">
        <f t="shared" si="0"/>
        <v>0</v>
      </c>
      <c r="L9" s="8">
        <f t="shared" si="0"/>
        <v>9.6</v>
      </c>
      <c r="M9" s="8">
        <f t="shared" si="0"/>
        <v>19.2</v>
      </c>
      <c r="N9" s="8">
        <f t="shared" si="0"/>
        <v>0</v>
      </c>
      <c r="O9" s="8">
        <f t="shared" si="0"/>
        <v>15.299999999999999</v>
      </c>
      <c r="P9" s="16">
        <f>SUM(D9:O9)</f>
        <v>86.7</v>
      </c>
    </row>
    <row r="10" spans="1:16" ht="16.05" customHeight="1" x14ac:dyDescent="0.2">
      <c r="A10" s="36"/>
      <c r="C10" s="38" t="s">
        <v>22</v>
      </c>
      <c r="D10" s="10" t="str">
        <f t="shared" ref="D10:O10" si="2">IF(D9&lt;=0,"",D9/$P9%)</f>
        <v/>
      </c>
      <c r="E10" s="10" t="str">
        <f t="shared" si="2"/>
        <v/>
      </c>
      <c r="F10" s="10">
        <f t="shared" si="2"/>
        <v>5.8823529411764701</v>
      </c>
      <c r="G10" s="10">
        <f t="shared" si="2"/>
        <v>31.487889273356398</v>
      </c>
      <c r="H10" s="10">
        <f t="shared" si="2"/>
        <v>5.8823529411764701</v>
      </c>
      <c r="I10" s="10" t="str">
        <f t="shared" si="2"/>
        <v/>
      </c>
      <c r="J10" s="10">
        <f t="shared" si="2"/>
        <v>5.8823529411764701</v>
      </c>
      <c r="K10" s="10" t="str">
        <f t="shared" si="2"/>
        <v/>
      </c>
      <c r="L10" s="10">
        <f t="shared" si="2"/>
        <v>11.072664359861591</v>
      </c>
      <c r="M10" s="10">
        <f t="shared" si="2"/>
        <v>22.145328719723182</v>
      </c>
      <c r="N10" s="10" t="str">
        <f t="shared" si="2"/>
        <v/>
      </c>
      <c r="O10" s="10">
        <f t="shared" si="2"/>
        <v>17.647058823529409</v>
      </c>
      <c r="P10" s="16">
        <f>SUM(D10:O10)</f>
        <v>99.999999999999986</v>
      </c>
    </row>
    <row r="11" spans="1:16" ht="16.05" customHeight="1" x14ac:dyDescent="0.2">
      <c r="A11" s="36"/>
      <c r="B11" s="45"/>
      <c r="C11" s="37" t="s">
        <v>24</v>
      </c>
      <c r="D11" s="8">
        <f>SUM(D17,D23,D29,D35)</f>
        <v>9.1</v>
      </c>
      <c r="E11" s="8">
        <f t="shared" si="0"/>
        <v>5.4</v>
      </c>
      <c r="F11" s="8">
        <f t="shared" si="0"/>
        <v>14.5</v>
      </c>
      <c r="G11" s="8">
        <f t="shared" si="0"/>
        <v>33.799999999999997</v>
      </c>
      <c r="H11" s="8">
        <f t="shared" si="0"/>
        <v>8.6999999999999993</v>
      </c>
      <c r="I11" s="8">
        <f t="shared" si="0"/>
        <v>5.8</v>
      </c>
      <c r="J11" s="8">
        <f t="shared" si="0"/>
        <v>13.7</v>
      </c>
      <c r="K11" s="8">
        <f t="shared" si="0"/>
        <v>5</v>
      </c>
      <c r="L11" s="8">
        <f t="shared" si="0"/>
        <v>19.2</v>
      </c>
      <c r="M11" s="8">
        <f t="shared" si="0"/>
        <v>64.2</v>
      </c>
      <c r="N11" s="8">
        <f t="shared" si="0"/>
        <v>23.5</v>
      </c>
      <c r="O11" s="8">
        <f t="shared" si="0"/>
        <v>32.4</v>
      </c>
      <c r="P11" s="16">
        <f>SUM(D11:O11)</f>
        <v>235.3</v>
      </c>
    </row>
    <row r="12" spans="1:16" ht="16.05" customHeight="1" x14ac:dyDescent="0.2">
      <c r="A12" s="36"/>
      <c r="B12" s="39"/>
      <c r="C12" s="38" t="s">
        <v>22</v>
      </c>
      <c r="D12" s="10">
        <f t="shared" ref="D12:O12" si="3">IF(D11&lt;=0,"",D11/$P11%)</f>
        <v>3.8674033149171265</v>
      </c>
      <c r="E12" s="10">
        <f t="shared" si="3"/>
        <v>2.2949426264343389</v>
      </c>
      <c r="F12" s="10">
        <f t="shared" si="3"/>
        <v>6.1623459413514654</v>
      </c>
      <c r="G12" s="10">
        <f t="shared" si="3"/>
        <v>14.364640883977899</v>
      </c>
      <c r="H12" s="10">
        <f t="shared" si="3"/>
        <v>3.6974075648108791</v>
      </c>
      <c r="I12" s="10">
        <f t="shared" si="3"/>
        <v>2.4649383765405863</v>
      </c>
      <c r="J12" s="10">
        <f t="shared" si="3"/>
        <v>5.8223544411389705</v>
      </c>
      <c r="K12" s="10">
        <f t="shared" si="3"/>
        <v>2.1249468763280914</v>
      </c>
      <c r="L12" s="10">
        <f t="shared" si="3"/>
        <v>8.1597960050998708</v>
      </c>
      <c r="M12" s="10">
        <f t="shared" si="3"/>
        <v>27.284317892052698</v>
      </c>
      <c r="N12" s="10">
        <f t="shared" si="3"/>
        <v>9.9872503187420314</v>
      </c>
      <c r="O12" s="10">
        <f t="shared" si="3"/>
        <v>13.769655758606033</v>
      </c>
      <c r="P12" s="16">
        <f t="shared" ref="P12" si="4">SUM(D12:O12)</f>
        <v>99.999999999999986</v>
      </c>
    </row>
    <row r="13" spans="1:16" ht="16.05" customHeight="1" x14ac:dyDescent="0.2">
      <c r="A13" s="36"/>
      <c r="B13" s="36" t="s">
        <v>25</v>
      </c>
      <c r="C13" s="37" t="s">
        <v>21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16">
        <f t="shared" ref="P13:P89" si="5">SUM(D13:O13)</f>
        <v>0</v>
      </c>
    </row>
    <row r="14" spans="1:16" ht="16.05" customHeight="1" x14ac:dyDescent="0.2">
      <c r="A14" s="36"/>
      <c r="B14" s="36"/>
      <c r="C14" s="38" t="s">
        <v>22</v>
      </c>
      <c r="D14" s="10" t="str">
        <f t="shared" ref="D14:O14" si="6">IF(D13&lt;=0,"",D13/$P13%)</f>
        <v/>
      </c>
      <c r="E14" s="10" t="str">
        <f t="shared" si="6"/>
        <v/>
      </c>
      <c r="F14" s="10" t="str">
        <f t="shared" si="6"/>
        <v/>
      </c>
      <c r="G14" s="10" t="str">
        <f t="shared" si="6"/>
        <v/>
      </c>
      <c r="H14" s="10" t="str">
        <f t="shared" si="6"/>
        <v/>
      </c>
      <c r="I14" s="10" t="str">
        <f t="shared" si="6"/>
        <v/>
      </c>
      <c r="J14" s="10" t="str">
        <f t="shared" si="6"/>
        <v/>
      </c>
      <c r="K14" s="10" t="str">
        <f t="shared" si="6"/>
        <v/>
      </c>
      <c r="L14" s="10" t="str">
        <f t="shared" si="6"/>
        <v/>
      </c>
      <c r="M14" s="10" t="str">
        <f t="shared" si="6"/>
        <v/>
      </c>
      <c r="N14" s="10" t="str">
        <f t="shared" si="6"/>
        <v/>
      </c>
      <c r="O14" s="10" t="str">
        <f t="shared" si="6"/>
        <v/>
      </c>
      <c r="P14" s="16">
        <f t="shared" si="5"/>
        <v>0</v>
      </c>
    </row>
    <row r="15" spans="1:16" ht="16.05" customHeight="1" x14ac:dyDescent="0.2">
      <c r="A15" s="36"/>
      <c r="B15" s="36"/>
      <c r="C15" s="37" t="s">
        <v>23</v>
      </c>
      <c r="D15" s="8">
        <v>0</v>
      </c>
      <c r="E15" s="8">
        <v>0</v>
      </c>
      <c r="F15" s="8">
        <v>0</v>
      </c>
      <c r="G15" s="8">
        <v>22.2</v>
      </c>
      <c r="H15" s="8">
        <v>0</v>
      </c>
      <c r="I15" s="8">
        <v>0</v>
      </c>
      <c r="J15" s="8">
        <v>0</v>
      </c>
      <c r="K15" s="8">
        <v>0</v>
      </c>
      <c r="L15" s="8">
        <v>9.6</v>
      </c>
      <c r="M15" s="8">
        <v>4.8</v>
      </c>
      <c r="N15" s="8">
        <v>0</v>
      </c>
      <c r="O15" s="8">
        <v>0</v>
      </c>
      <c r="P15" s="16">
        <f t="shared" si="5"/>
        <v>36.599999999999994</v>
      </c>
    </row>
    <row r="16" spans="1:16" ht="16.05" customHeight="1" x14ac:dyDescent="0.2">
      <c r="A16" s="36"/>
      <c r="B16" s="36"/>
      <c r="C16" s="38" t="s">
        <v>22</v>
      </c>
      <c r="D16" s="10" t="str">
        <f t="shared" ref="D16:O18" si="7">IF(D15&lt;=0,"",D15/$P15%)</f>
        <v/>
      </c>
      <c r="E16" s="10" t="str">
        <f t="shared" si="7"/>
        <v/>
      </c>
      <c r="F16" s="10" t="str">
        <f t="shared" si="7"/>
        <v/>
      </c>
      <c r="G16" s="10">
        <f t="shared" si="7"/>
        <v>60.655737704918039</v>
      </c>
      <c r="H16" s="10" t="str">
        <f t="shared" si="7"/>
        <v/>
      </c>
      <c r="I16" s="10" t="str">
        <f t="shared" si="7"/>
        <v/>
      </c>
      <c r="J16" s="10" t="str">
        <f t="shared" si="7"/>
        <v/>
      </c>
      <c r="K16" s="10" t="str">
        <f t="shared" si="7"/>
        <v/>
      </c>
      <c r="L16" s="10">
        <f t="shared" si="7"/>
        <v>26.229508196721316</v>
      </c>
      <c r="M16" s="10">
        <f t="shared" si="7"/>
        <v>13.114754098360658</v>
      </c>
      <c r="N16" s="10" t="str">
        <f t="shared" si="7"/>
        <v/>
      </c>
      <c r="O16" s="10" t="str">
        <f t="shared" si="7"/>
        <v/>
      </c>
      <c r="P16" s="16">
        <f t="shared" si="5"/>
        <v>100.00000000000001</v>
      </c>
    </row>
    <row r="17" spans="1:16" ht="16.05" customHeight="1" x14ac:dyDescent="0.2">
      <c r="A17" s="36"/>
      <c r="B17" s="36"/>
      <c r="C17" s="37" t="s">
        <v>24</v>
      </c>
      <c r="D17" s="9">
        <f>SUM(D15,D13)</f>
        <v>0</v>
      </c>
      <c r="E17" s="9">
        <f t="shared" ref="E17:O17" si="8">SUM(E15,E13)</f>
        <v>0</v>
      </c>
      <c r="F17" s="9">
        <f t="shared" si="8"/>
        <v>0</v>
      </c>
      <c r="G17" s="9">
        <f t="shared" si="8"/>
        <v>22.2</v>
      </c>
      <c r="H17" s="9">
        <f t="shared" si="8"/>
        <v>0</v>
      </c>
      <c r="I17" s="9">
        <f t="shared" si="8"/>
        <v>0</v>
      </c>
      <c r="J17" s="9">
        <f t="shared" si="8"/>
        <v>0</v>
      </c>
      <c r="K17" s="9">
        <f t="shared" si="8"/>
        <v>0</v>
      </c>
      <c r="L17" s="9">
        <f t="shared" si="8"/>
        <v>9.6</v>
      </c>
      <c r="M17" s="9">
        <f t="shared" si="8"/>
        <v>4.8</v>
      </c>
      <c r="N17" s="9">
        <f t="shared" si="8"/>
        <v>0</v>
      </c>
      <c r="O17" s="9">
        <f t="shared" si="8"/>
        <v>0</v>
      </c>
      <c r="P17" s="16">
        <f t="shared" si="5"/>
        <v>36.599999999999994</v>
      </c>
    </row>
    <row r="18" spans="1:16" ht="16.05" customHeight="1" x14ac:dyDescent="0.2">
      <c r="A18" s="36"/>
      <c r="B18" s="40"/>
      <c r="C18" s="38" t="s">
        <v>22</v>
      </c>
      <c r="D18" s="10" t="str">
        <f t="shared" si="7"/>
        <v/>
      </c>
      <c r="E18" s="10" t="str">
        <f t="shared" si="7"/>
        <v/>
      </c>
      <c r="F18" s="10" t="str">
        <f t="shared" si="7"/>
        <v/>
      </c>
      <c r="G18" s="10">
        <f t="shared" si="7"/>
        <v>60.655737704918039</v>
      </c>
      <c r="H18" s="10" t="str">
        <f t="shared" si="7"/>
        <v/>
      </c>
      <c r="I18" s="10" t="str">
        <f t="shared" si="7"/>
        <v/>
      </c>
      <c r="J18" s="10" t="str">
        <f t="shared" si="7"/>
        <v/>
      </c>
      <c r="K18" s="10" t="str">
        <f t="shared" si="7"/>
        <v/>
      </c>
      <c r="L18" s="10">
        <f t="shared" si="7"/>
        <v>26.229508196721316</v>
      </c>
      <c r="M18" s="10">
        <f t="shared" si="7"/>
        <v>13.114754098360658</v>
      </c>
      <c r="N18" s="10" t="str">
        <f t="shared" si="7"/>
        <v/>
      </c>
      <c r="O18" s="10" t="str">
        <f t="shared" si="7"/>
        <v/>
      </c>
      <c r="P18" s="16">
        <f t="shared" si="5"/>
        <v>100.00000000000001</v>
      </c>
    </row>
    <row r="19" spans="1:16" ht="16.05" customHeight="1" x14ac:dyDescent="0.2">
      <c r="A19" s="36"/>
      <c r="B19" s="36" t="s">
        <v>26</v>
      </c>
      <c r="C19" s="37" t="s">
        <v>21</v>
      </c>
      <c r="D19" s="8">
        <v>9.1</v>
      </c>
      <c r="E19" s="8">
        <v>5.4</v>
      </c>
      <c r="F19" s="8">
        <v>9.4</v>
      </c>
      <c r="G19" s="8">
        <v>6.5</v>
      </c>
      <c r="H19" s="8">
        <v>3.6</v>
      </c>
      <c r="I19" s="8">
        <v>5.8</v>
      </c>
      <c r="J19" s="8">
        <v>8.6</v>
      </c>
      <c r="K19" s="8">
        <v>5</v>
      </c>
      <c r="L19" s="8">
        <v>9.6</v>
      </c>
      <c r="M19" s="8">
        <v>45</v>
      </c>
      <c r="N19" s="8">
        <v>23.5</v>
      </c>
      <c r="O19" s="8">
        <v>17.100000000000001</v>
      </c>
      <c r="P19" s="16">
        <f t="shared" ref="P19:P24" si="9">SUM(D19:O19)</f>
        <v>148.6</v>
      </c>
    </row>
    <row r="20" spans="1:16" ht="16.05" customHeight="1" x14ac:dyDescent="0.2">
      <c r="A20" s="36"/>
      <c r="B20" s="36"/>
      <c r="C20" s="38" t="s">
        <v>22</v>
      </c>
      <c r="D20" s="10">
        <f t="shared" ref="D20:O20" si="10">IF(D19&lt;=0,"",D19/$P19%)</f>
        <v>6.123822341857335</v>
      </c>
      <c r="E20" s="10">
        <f t="shared" si="10"/>
        <v>3.6339165545087484</v>
      </c>
      <c r="F20" s="10">
        <f t="shared" si="10"/>
        <v>6.3257065948855988</v>
      </c>
      <c r="G20" s="10">
        <f t="shared" si="10"/>
        <v>4.3741588156123825</v>
      </c>
      <c r="H20" s="10">
        <f t="shared" si="10"/>
        <v>2.4226110363391657</v>
      </c>
      <c r="I20" s="10">
        <f t="shared" si="10"/>
        <v>3.9030955585464331</v>
      </c>
      <c r="J20" s="10">
        <f t="shared" si="10"/>
        <v>5.7873485868102286</v>
      </c>
      <c r="K20" s="10">
        <f t="shared" si="10"/>
        <v>3.3647375504710633</v>
      </c>
      <c r="L20" s="10">
        <f t="shared" si="10"/>
        <v>6.4602960969044414</v>
      </c>
      <c r="M20" s="10">
        <f t="shared" si="10"/>
        <v>30.282637954239569</v>
      </c>
      <c r="N20" s="10">
        <f t="shared" si="10"/>
        <v>15.814266487213997</v>
      </c>
      <c r="O20" s="10">
        <f t="shared" si="10"/>
        <v>11.507402422611037</v>
      </c>
      <c r="P20" s="16">
        <f t="shared" si="9"/>
        <v>100</v>
      </c>
    </row>
    <row r="21" spans="1:16" ht="16.05" customHeight="1" x14ac:dyDescent="0.2">
      <c r="A21" s="36"/>
      <c r="B21" s="36"/>
      <c r="C21" s="37" t="s">
        <v>23</v>
      </c>
      <c r="D21" s="8">
        <v>0</v>
      </c>
      <c r="E21" s="8">
        <v>0</v>
      </c>
      <c r="F21" s="8">
        <v>5.0999999999999996</v>
      </c>
      <c r="G21" s="8">
        <v>5.0999999999999996</v>
      </c>
      <c r="H21" s="8">
        <v>5.0999999999999996</v>
      </c>
      <c r="I21" s="8">
        <v>0</v>
      </c>
      <c r="J21" s="8">
        <v>5.0999999999999996</v>
      </c>
      <c r="K21" s="8">
        <v>0</v>
      </c>
      <c r="L21" s="8">
        <v>0</v>
      </c>
      <c r="M21" s="8">
        <v>14.4</v>
      </c>
      <c r="N21" s="8">
        <v>0</v>
      </c>
      <c r="O21" s="8">
        <v>10.199999999999999</v>
      </c>
      <c r="P21" s="16">
        <f t="shared" si="9"/>
        <v>45</v>
      </c>
    </row>
    <row r="22" spans="1:16" ht="16.05" customHeight="1" x14ac:dyDescent="0.2">
      <c r="A22" s="36"/>
      <c r="B22" s="36"/>
      <c r="C22" s="38" t="s">
        <v>22</v>
      </c>
      <c r="D22" s="10" t="str">
        <f t="shared" ref="D22:O22" si="11">IF(D21&lt;=0,"",D21/$P21%)</f>
        <v/>
      </c>
      <c r="E22" s="10" t="str">
        <f t="shared" si="11"/>
        <v/>
      </c>
      <c r="F22" s="10">
        <f t="shared" si="11"/>
        <v>11.333333333333332</v>
      </c>
      <c r="G22" s="10">
        <f t="shared" si="11"/>
        <v>11.333333333333332</v>
      </c>
      <c r="H22" s="10">
        <f t="shared" si="11"/>
        <v>11.333333333333332</v>
      </c>
      <c r="I22" s="10" t="str">
        <f t="shared" si="11"/>
        <v/>
      </c>
      <c r="J22" s="10">
        <f t="shared" si="11"/>
        <v>11.333333333333332</v>
      </c>
      <c r="K22" s="10" t="str">
        <f t="shared" si="11"/>
        <v/>
      </c>
      <c r="L22" s="10" t="str">
        <f t="shared" si="11"/>
        <v/>
      </c>
      <c r="M22" s="10">
        <f t="shared" si="11"/>
        <v>32</v>
      </c>
      <c r="N22" s="10" t="str">
        <f t="shared" si="11"/>
        <v/>
      </c>
      <c r="O22" s="10">
        <f t="shared" si="11"/>
        <v>22.666666666666664</v>
      </c>
      <c r="P22" s="16">
        <f t="shared" si="9"/>
        <v>100</v>
      </c>
    </row>
    <row r="23" spans="1:16" ht="16.05" customHeight="1" x14ac:dyDescent="0.2">
      <c r="A23" s="36"/>
      <c r="B23" s="36"/>
      <c r="C23" s="37" t="s">
        <v>24</v>
      </c>
      <c r="D23" s="9">
        <f>SUM(D21,D19)</f>
        <v>9.1</v>
      </c>
      <c r="E23" s="9">
        <f t="shared" ref="E23:O23" si="12">SUM(E21,E19)</f>
        <v>5.4</v>
      </c>
      <c r="F23" s="9">
        <f t="shared" si="12"/>
        <v>14.5</v>
      </c>
      <c r="G23" s="9">
        <f t="shared" si="12"/>
        <v>11.6</v>
      </c>
      <c r="H23" s="9">
        <f t="shared" si="12"/>
        <v>8.6999999999999993</v>
      </c>
      <c r="I23" s="9">
        <f t="shared" si="12"/>
        <v>5.8</v>
      </c>
      <c r="J23" s="9">
        <f t="shared" si="12"/>
        <v>13.7</v>
      </c>
      <c r="K23" s="9">
        <f t="shared" si="12"/>
        <v>5</v>
      </c>
      <c r="L23" s="9">
        <f t="shared" si="12"/>
        <v>9.6</v>
      </c>
      <c r="M23" s="9">
        <f t="shared" si="12"/>
        <v>59.4</v>
      </c>
      <c r="N23" s="9">
        <f t="shared" si="12"/>
        <v>23.5</v>
      </c>
      <c r="O23" s="9">
        <f t="shared" si="12"/>
        <v>27.3</v>
      </c>
      <c r="P23" s="16">
        <f t="shared" si="9"/>
        <v>193.6</v>
      </c>
    </row>
    <row r="24" spans="1:16" ht="16.05" customHeight="1" x14ac:dyDescent="0.2">
      <c r="A24" s="36"/>
      <c r="B24" s="40"/>
      <c r="C24" s="38" t="s">
        <v>22</v>
      </c>
      <c r="D24" s="10">
        <f t="shared" ref="D24:O24" si="13">IF(D23&lt;=0,"",D23/$P23%)</f>
        <v>4.7004132231404956</v>
      </c>
      <c r="E24" s="10">
        <f t="shared" si="13"/>
        <v>2.7892561983471076</v>
      </c>
      <c r="F24" s="10">
        <f t="shared" si="13"/>
        <v>7.4896694214876032</v>
      </c>
      <c r="G24" s="10">
        <f t="shared" si="13"/>
        <v>5.9917355371900829</v>
      </c>
      <c r="H24" s="10">
        <f t="shared" si="13"/>
        <v>4.4938016528925617</v>
      </c>
      <c r="I24" s="10">
        <f t="shared" si="13"/>
        <v>2.9958677685950414</v>
      </c>
      <c r="J24" s="10">
        <f t="shared" si="13"/>
        <v>7.0764462809917354</v>
      </c>
      <c r="K24" s="10">
        <f t="shared" si="13"/>
        <v>2.5826446280991737</v>
      </c>
      <c r="L24" s="10">
        <f t="shared" si="13"/>
        <v>4.9586776859504136</v>
      </c>
      <c r="M24" s="10">
        <f t="shared" si="13"/>
        <v>30.681818181818183</v>
      </c>
      <c r="N24" s="10">
        <f t="shared" si="13"/>
        <v>12.138429752066116</v>
      </c>
      <c r="O24" s="10">
        <f t="shared" si="13"/>
        <v>14.101239669421489</v>
      </c>
      <c r="P24" s="16">
        <f t="shared" si="9"/>
        <v>100</v>
      </c>
    </row>
    <row r="25" spans="1:16" ht="16.05" customHeight="1" x14ac:dyDescent="0.2">
      <c r="A25" s="36"/>
      <c r="B25" s="36" t="s">
        <v>27</v>
      </c>
      <c r="C25" s="37" t="s">
        <v>21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6">
        <f t="shared" ref="P25:P36" si="14">SUM(D25:O25)</f>
        <v>0</v>
      </c>
    </row>
    <row r="26" spans="1:16" ht="16.05" customHeight="1" x14ac:dyDescent="0.2">
      <c r="A26" s="36"/>
      <c r="B26" s="36"/>
      <c r="C26" s="38" t="s">
        <v>22</v>
      </c>
      <c r="D26" s="10" t="str">
        <f t="shared" ref="D26:O26" si="15">IF(D25&lt;=0,"",D25/$P25%)</f>
        <v/>
      </c>
      <c r="E26" s="10" t="str">
        <f t="shared" si="15"/>
        <v/>
      </c>
      <c r="F26" s="10" t="str">
        <f t="shared" si="15"/>
        <v/>
      </c>
      <c r="G26" s="10" t="str">
        <f t="shared" si="15"/>
        <v/>
      </c>
      <c r="H26" s="10" t="str">
        <f t="shared" si="15"/>
        <v/>
      </c>
      <c r="I26" s="10" t="str">
        <f t="shared" si="15"/>
        <v/>
      </c>
      <c r="J26" s="10" t="str">
        <f t="shared" si="15"/>
        <v/>
      </c>
      <c r="K26" s="10" t="str">
        <f t="shared" si="15"/>
        <v/>
      </c>
      <c r="L26" s="10" t="str">
        <f t="shared" si="15"/>
        <v/>
      </c>
      <c r="M26" s="10" t="str">
        <f t="shared" si="15"/>
        <v/>
      </c>
      <c r="N26" s="10" t="str">
        <f t="shared" si="15"/>
        <v/>
      </c>
      <c r="O26" s="10" t="str">
        <f t="shared" si="15"/>
        <v/>
      </c>
      <c r="P26" s="16">
        <f t="shared" si="14"/>
        <v>0</v>
      </c>
    </row>
    <row r="27" spans="1:16" ht="16.05" customHeight="1" x14ac:dyDescent="0.2">
      <c r="A27" s="36"/>
      <c r="B27" s="36"/>
      <c r="C27" s="37" t="s">
        <v>23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5.0999999999999996</v>
      </c>
      <c r="P27" s="16">
        <f t="shared" si="14"/>
        <v>5.0999999999999996</v>
      </c>
    </row>
    <row r="28" spans="1:16" ht="16.05" customHeight="1" x14ac:dyDescent="0.2">
      <c r="A28" s="36"/>
      <c r="B28" s="36"/>
      <c r="C28" s="38" t="s">
        <v>22</v>
      </c>
      <c r="D28" s="10" t="str">
        <f t="shared" ref="D28:O28" si="16">IF(D27&lt;=0,"",D27/$P27%)</f>
        <v/>
      </c>
      <c r="E28" s="10" t="str">
        <f t="shared" si="16"/>
        <v/>
      </c>
      <c r="F28" s="10" t="str">
        <f t="shared" si="16"/>
        <v/>
      </c>
      <c r="G28" s="10" t="str">
        <f t="shared" si="16"/>
        <v/>
      </c>
      <c r="H28" s="10" t="str">
        <f t="shared" si="16"/>
        <v/>
      </c>
      <c r="I28" s="10" t="str">
        <f t="shared" si="16"/>
        <v/>
      </c>
      <c r="J28" s="10" t="str">
        <f t="shared" si="16"/>
        <v/>
      </c>
      <c r="K28" s="10" t="str">
        <f t="shared" si="16"/>
        <v/>
      </c>
      <c r="L28" s="10" t="str">
        <f t="shared" si="16"/>
        <v/>
      </c>
      <c r="M28" s="10" t="str">
        <f t="shared" si="16"/>
        <v/>
      </c>
      <c r="N28" s="10" t="str">
        <f t="shared" si="16"/>
        <v/>
      </c>
      <c r="O28" s="10">
        <f t="shared" si="16"/>
        <v>100</v>
      </c>
      <c r="P28" s="16">
        <f t="shared" si="14"/>
        <v>100</v>
      </c>
    </row>
    <row r="29" spans="1:16" ht="16.05" customHeight="1" x14ac:dyDescent="0.2">
      <c r="A29" s="36"/>
      <c r="B29" s="36"/>
      <c r="C29" s="37" t="s">
        <v>24</v>
      </c>
      <c r="D29" s="9">
        <f>SUM(D27,D25)</f>
        <v>0</v>
      </c>
      <c r="E29" s="9">
        <f t="shared" ref="E29:O29" si="17">SUM(E27,E25)</f>
        <v>0</v>
      </c>
      <c r="F29" s="9">
        <f t="shared" si="17"/>
        <v>0</v>
      </c>
      <c r="G29" s="9">
        <f t="shared" si="17"/>
        <v>0</v>
      </c>
      <c r="H29" s="9">
        <f t="shared" si="17"/>
        <v>0</v>
      </c>
      <c r="I29" s="9">
        <f t="shared" si="17"/>
        <v>0</v>
      </c>
      <c r="J29" s="9">
        <f t="shared" si="17"/>
        <v>0</v>
      </c>
      <c r="K29" s="9">
        <f t="shared" si="17"/>
        <v>0</v>
      </c>
      <c r="L29" s="9">
        <f t="shared" si="17"/>
        <v>0</v>
      </c>
      <c r="M29" s="9">
        <f t="shared" si="17"/>
        <v>0</v>
      </c>
      <c r="N29" s="9">
        <f t="shared" si="17"/>
        <v>0</v>
      </c>
      <c r="O29" s="9">
        <f t="shared" si="17"/>
        <v>5.0999999999999996</v>
      </c>
      <c r="P29" s="16">
        <f t="shared" si="14"/>
        <v>5.0999999999999996</v>
      </c>
    </row>
    <row r="30" spans="1:16" ht="16.05" customHeight="1" x14ac:dyDescent="0.2">
      <c r="A30" s="36"/>
      <c r="B30" s="40"/>
      <c r="C30" s="38" t="s">
        <v>22</v>
      </c>
      <c r="D30" s="10" t="str">
        <f t="shared" ref="D30:O30" si="18">IF(D29&lt;=0,"",D29/$P29%)</f>
        <v/>
      </c>
      <c r="E30" s="10" t="str">
        <f t="shared" si="18"/>
        <v/>
      </c>
      <c r="F30" s="10" t="str">
        <f t="shared" si="18"/>
        <v/>
      </c>
      <c r="G30" s="10" t="str">
        <f t="shared" si="18"/>
        <v/>
      </c>
      <c r="H30" s="10" t="str">
        <f t="shared" si="18"/>
        <v/>
      </c>
      <c r="I30" s="10" t="str">
        <f t="shared" si="18"/>
        <v/>
      </c>
      <c r="J30" s="10" t="str">
        <f t="shared" si="18"/>
        <v/>
      </c>
      <c r="K30" s="10" t="str">
        <f t="shared" si="18"/>
        <v/>
      </c>
      <c r="L30" s="10" t="str">
        <f t="shared" si="18"/>
        <v/>
      </c>
      <c r="M30" s="10" t="str">
        <f t="shared" si="18"/>
        <v/>
      </c>
      <c r="N30" s="10" t="str">
        <f t="shared" si="18"/>
        <v/>
      </c>
      <c r="O30" s="10">
        <f t="shared" si="18"/>
        <v>100</v>
      </c>
      <c r="P30" s="16">
        <f t="shared" si="14"/>
        <v>100</v>
      </c>
    </row>
    <row r="31" spans="1:16" ht="16.05" customHeight="1" x14ac:dyDescent="0.2">
      <c r="A31" s="36"/>
      <c r="B31" s="36" t="s">
        <v>28</v>
      </c>
      <c r="C31" s="37" t="s">
        <v>21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16">
        <f>SUM(D31:O31)</f>
        <v>0</v>
      </c>
    </row>
    <row r="32" spans="1:16" ht="16.05" customHeight="1" x14ac:dyDescent="0.2">
      <c r="A32" s="36"/>
      <c r="B32" s="36"/>
      <c r="C32" s="38" t="s">
        <v>22</v>
      </c>
      <c r="D32" s="10" t="str">
        <f t="shared" ref="D32:O32" si="19">IF(D31&lt;=0,"",D31/$P31%)</f>
        <v/>
      </c>
      <c r="E32" s="10" t="str">
        <f t="shared" si="19"/>
        <v/>
      </c>
      <c r="F32" s="10" t="str">
        <f t="shared" si="19"/>
        <v/>
      </c>
      <c r="G32" s="10" t="str">
        <f t="shared" si="19"/>
        <v/>
      </c>
      <c r="H32" s="10" t="str">
        <f t="shared" si="19"/>
        <v/>
      </c>
      <c r="I32" s="10" t="str">
        <f t="shared" si="19"/>
        <v/>
      </c>
      <c r="J32" s="10" t="str">
        <f t="shared" si="19"/>
        <v/>
      </c>
      <c r="K32" s="10" t="str">
        <f t="shared" si="19"/>
        <v/>
      </c>
      <c r="L32" s="10" t="str">
        <f t="shared" si="19"/>
        <v/>
      </c>
      <c r="M32" s="10" t="str">
        <f t="shared" si="19"/>
        <v/>
      </c>
      <c r="N32" s="10" t="str">
        <f t="shared" si="19"/>
        <v/>
      </c>
      <c r="O32" s="10" t="str">
        <f t="shared" si="19"/>
        <v/>
      </c>
      <c r="P32" s="16">
        <f t="shared" si="14"/>
        <v>0</v>
      </c>
    </row>
    <row r="33" spans="1:16" ht="16.05" customHeight="1" x14ac:dyDescent="0.2">
      <c r="A33" s="36"/>
      <c r="B33" s="36"/>
      <c r="C33" s="37" t="s">
        <v>23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6">
        <f t="shared" si="14"/>
        <v>0</v>
      </c>
    </row>
    <row r="34" spans="1:16" ht="16.05" customHeight="1" x14ac:dyDescent="0.2">
      <c r="A34" s="36"/>
      <c r="B34" s="36"/>
      <c r="C34" s="38" t="s">
        <v>22</v>
      </c>
      <c r="D34" s="10" t="str">
        <f t="shared" ref="D34:O34" si="20">IF(D33&lt;=0,"",D33/$P33%)</f>
        <v/>
      </c>
      <c r="E34" s="10" t="str">
        <f t="shared" si="20"/>
        <v/>
      </c>
      <c r="F34" s="10" t="str">
        <f t="shared" si="20"/>
        <v/>
      </c>
      <c r="G34" s="10" t="str">
        <f t="shared" si="20"/>
        <v/>
      </c>
      <c r="H34" s="10" t="str">
        <f t="shared" si="20"/>
        <v/>
      </c>
      <c r="I34" s="10" t="str">
        <f t="shared" si="20"/>
        <v/>
      </c>
      <c r="J34" s="10" t="str">
        <f t="shared" si="20"/>
        <v/>
      </c>
      <c r="K34" s="10" t="str">
        <f t="shared" si="20"/>
        <v/>
      </c>
      <c r="L34" s="10" t="str">
        <f t="shared" si="20"/>
        <v/>
      </c>
      <c r="M34" s="10" t="str">
        <f t="shared" si="20"/>
        <v/>
      </c>
      <c r="N34" s="10" t="str">
        <f t="shared" si="20"/>
        <v/>
      </c>
      <c r="O34" s="10" t="str">
        <f t="shared" si="20"/>
        <v/>
      </c>
      <c r="P34" s="16">
        <f t="shared" si="14"/>
        <v>0</v>
      </c>
    </row>
    <row r="35" spans="1:16" ht="16.05" customHeight="1" x14ac:dyDescent="0.2">
      <c r="A35" s="36"/>
      <c r="B35" s="36"/>
      <c r="C35" s="37" t="s">
        <v>24</v>
      </c>
      <c r="D35" s="9">
        <f>SUM(D33,D31)</f>
        <v>0</v>
      </c>
      <c r="E35" s="9">
        <f t="shared" ref="E35:O35" si="21">SUM(E33,E31)</f>
        <v>0</v>
      </c>
      <c r="F35" s="9">
        <f t="shared" si="21"/>
        <v>0</v>
      </c>
      <c r="G35" s="9">
        <f t="shared" si="21"/>
        <v>0</v>
      </c>
      <c r="H35" s="9">
        <f t="shared" si="21"/>
        <v>0</v>
      </c>
      <c r="I35" s="9">
        <f t="shared" si="21"/>
        <v>0</v>
      </c>
      <c r="J35" s="9">
        <f t="shared" si="21"/>
        <v>0</v>
      </c>
      <c r="K35" s="9">
        <f t="shared" si="21"/>
        <v>0</v>
      </c>
      <c r="L35" s="9">
        <f t="shared" si="21"/>
        <v>0</v>
      </c>
      <c r="M35" s="9">
        <f t="shared" si="21"/>
        <v>0</v>
      </c>
      <c r="N35" s="9">
        <f t="shared" si="21"/>
        <v>0</v>
      </c>
      <c r="O35" s="9">
        <f t="shared" si="21"/>
        <v>0</v>
      </c>
      <c r="P35" s="16">
        <f>SUM(D35:O35)</f>
        <v>0</v>
      </c>
    </row>
    <row r="36" spans="1:16" ht="16.05" customHeight="1" x14ac:dyDescent="0.2">
      <c r="A36" s="40"/>
      <c r="B36" s="43"/>
      <c r="C36" s="38" t="s">
        <v>22</v>
      </c>
      <c r="D36" s="10" t="str">
        <f t="shared" ref="D36:O36" si="22">IF(D35&lt;=0,"",D35/$P35%)</f>
        <v/>
      </c>
      <c r="E36" s="10" t="str">
        <f t="shared" si="22"/>
        <v/>
      </c>
      <c r="F36" s="10" t="str">
        <f t="shared" si="22"/>
        <v/>
      </c>
      <c r="G36" s="10" t="str">
        <f t="shared" si="22"/>
        <v/>
      </c>
      <c r="H36" s="10" t="str">
        <f t="shared" si="22"/>
        <v/>
      </c>
      <c r="I36" s="10" t="str">
        <f t="shared" si="22"/>
        <v/>
      </c>
      <c r="J36" s="10" t="str">
        <f t="shared" si="22"/>
        <v/>
      </c>
      <c r="K36" s="10" t="str">
        <f t="shared" si="22"/>
        <v/>
      </c>
      <c r="L36" s="10" t="str">
        <f t="shared" si="22"/>
        <v/>
      </c>
      <c r="M36" s="10" t="str">
        <f t="shared" si="22"/>
        <v/>
      </c>
      <c r="N36" s="10" t="str">
        <f t="shared" si="22"/>
        <v/>
      </c>
      <c r="O36" s="10" t="str">
        <f t="shared" si="22"/>
        <v/>
      </c>
      <c r="P36" s="16">
        <f t="shared" si="14"/>
        <v>0</v>
      </c>
    </row>
    <row r="37" spans="1:16" ht="16.05" customHeight="1" x14ac:dyDescent="0.2">
      <c r="A37" s="36" t="s">
        <v>29</v>
      </c>
      <c r="C37" s="37" t="s">
        <v>115</v>
      </c>
      <c r="D37" s="9">
        <f>D$43+D$49+D$55+D$61+D$67+D$73+D$79+D$85+D$91+D$97+D$103+D$109+D$115+D$121+D$127+D$133+D$139+D$145+D$151+D$157+D$163+D$169+D$175+D$181+D$187+D$193+D$199+D$205+D$211+D$217+D$223</f>
        <v>1737.1000000000001</v>
      </c>
      <c r="E37" s="9">
        <f t="shared" ref="E37:N37" si="23">E$43+E$49+E$55+E$61+E$67+E$73+E$79+E$85+E$91+E$97+E$103+E$109+E$115+E$121+E$127+E$133+E$139+E$145+E$151+E$157+E$163+E$169+E$175+E$181+E$187+E$193+E$199+E$205+E$211+E$217+E$223</f>
        <v>1794.4000000000003</v>
      </c>
      <c r="F37" s="9">
        <f t="shared" si="23"/>
        <v>2985.6000000000004</v>
      </c>
      <c r="G37" s="9">
        <f t="shared" si="23"/>
        <v>1203.3999999999996</v>
      </c>
      <c r="H37" s="9">
        <f t="shared" si="23"/>
        <v>1465.3</v>
      </c>
      <c r="I37" s="9">
        <f t="shared" si="23"/>
        <v>2381.7000000000012</v>
      </c>
      <c r="J37" s="9">
        <f t="shared" si="23"/>
        <v>5095.5000000000018</v>
      </c>
      <c r="K37" s="9">
        <f t="shared" si="23"/>
        <v>8411.4000000000015</v>
      </c>
      <c r="L37" s="9">
        <f t="shared" si="23"/>
        <v>11542.800000000001</v>
      </c>
      <c r="M37" s="9">
        <f t="shared" si="23"/>
        <v>11860.099999999999</v>
      </c>
      <c r="N37" s="9">
        <f t="shared" si="23"/>
        <v>5773.5</v>
      </c>
      <c r="O37" s="9">
        <f>O$43+O$49+O$55+O$61+O$67+O$73+O$79+O$85+O$91+O$97+O$103+O$109+O$115+O$121+O$127+O$133+O$139+O$145+O$151+O$157+O$163+O$169+O$175+O$181+O$187+O$193+O$199+O$205+O$211+O$217+O$223</f>
        <v>5154.1000000000004</v>
      </c>
      <c r="P37" s="16">
        <f>SUM(D37:O37)</f>
        <v>59404.9</v>
      </c>
    </row>
    <row r="38" spans="1:16" ht="16.05" customHeight="1" x14ac:dyDescent="0.2">
      <c r="A38" s="36"/>
      <c r="C38" s="38" t="s">
        <v>22</v>
      </c>
      <c r="D38" s="10">
        <f>IF(D37&lt;=0,"",D37/$P37%)</f>
        <v>2.9241695550367059</v>
      </c>
      <c r="E38" s="10">
        <f t="shared" ref="E38:O38" si="24">IF(E37&lt;=0,"",E37/$P37%)</f>
        <v>3.0206262446363858</v>
      </c>
      <c r="F38" s="10">
        <f t="shared" si="24"/>
        <v>5.0258480361047662</v>
      </c>
      <c r="G38" s="10">
        <f t="shared" si="24"/>
        <v>2.0257588178752926</v>
      </c>
      <c r="H38" s="10">
        <f t="shared" si="24"/>
        <v>2.4666315404958179</v>
      </c>
      <c r="I38" s="10">
        <f t="shared" si="24"/>
        <v>4.0092652289625965</v>
      </c>
      <c r="J38" s="10">
        <f t="shared" si="24"/>
        <v>8.5775752505264755</v>
      </c>
      <c r="K38" s="10">
        <f t="shared" si="24"/>
        <v>14.159438026156094</v>
      </c>
      <c r="L38" s="10">
        <f t="shared" si="24"/>
        <v>19.430720361451666</v>
      </c>
      <c r="M38" s="10">
        <f t="shared" si="24"/>
        <v>19.964851384313413</v>
      </c>
      <c r="N38" s="10">
        <f t="shared" si="24"/>
        <v>9.7188952426483333</v>
      </c>
      <c r="O38" s="10">
        <f t="shared" si="24"/>
        <v>8.6762203117924628</v>
      </c>
      <c r="P38" s="16">
        <f t="shared" ref="P38:P42" si="25">SUM(D38:O38)</f>
        <v>100</v>
      </c>
    </row>
    <row r="39" spans="1:16" ht="16.05" customHeight="1" x14ac:dyDescent="0.2">
      <c r="A39" s="36"/>
      <c r="C39" s="37" t="s">
        <v>118</v>
      </c>
      <c r="D39" s="9">
        <f>D$45+D$51+D$57+D$63+D$69+D$75+D$81+D$87+D$93+D$99+D$105+D$111+D$117+D$123+D$129+D$135+D$141+D$147+D$153+D$159+D$165+D$171+D$177+D$183+D$189+D$195+D$201+D$207+D$213+D$219+D$225</f>
        <v>6731.7999999999993</v>
      </c>
      <c r="E39" s="9">
        <f t="shared" ref="E39:N39" si="26">E$45+E$51+E$57+E$63+E$69+E$75+E$81+E$87+E$93+E$99+E$105+E$111+E$117+E$123+E$129+E$135+E$141+E$147+E$153+E$159+E$165+E$171+E$177+E$183+E$189+E$195+E$201+E$207+E$213+E$219+E$225</f>
        <v>7048.0999999999995</v>
      </c>
      <c r="F39" s="9">
        <f t="shared" si="26"/>
        <v>4526.8999999999996</v>
      </c>
      <c r="G39" s="9">
        <f t="shared" si="26"/>
        <v>2677.5</v>
      </c>
      <c r="H39" s="9">
        <f t="shared" si="26"/>
        <v>2068.8999999999996</v>
      </c>
      <c r="I39" s="9">
        <f t="shared" si="26"/>
        <v>888.40000000000032</v>
      </c>
      <c r="J39" s="9">
        <f t="shared" si="26"/>
        <v>2274.4</v>
      </c>
      <c r="K39" s="9">
        <f t="shared" si="26"/>
        <v>19163.7</v>
      </c>
      <c r="L39" s="9">
        <f t="shared" si="26"/>
        <v>23545.3</v>
      </c>
      <c r="M39" s="9">
        <f t="shared" si="26"/>
        <v>23897.9</v>
      </c>
      <c r="N39" s="9">
        <f t="shared" si="26"/>
        <v>18627.2</v>
      </c>
      <c r="O39" s="9">
        <f>O$45+O$51+O$57+O$63+O$69+O$75+O$81+O$87+O$93+O$99+O$105+O$111+O$117+O$123+O$129+O$135+O$141+O$147+O$153+O$159+O$165+O$171+O$177+O$183+O$189+O$195+O$201+O$207+O$213+O$219+O$225</f>
        <v>12308.1</v>
      </c>
      <c r="P39" s="16">
        <f t="shared" si="25"/>
        <v>123758.2</v>
      </c>
    </row>
    <row r="40" spans="1:16" ht="16.05" customHeight="1" x14ac:dyDescent="0.2">
      <c r="A40" s="36"/>
      <c r="C40" s="38" t="s">
        <v>22</v>
      </c>
      <c r="D40" s="10">
        <f t="shared" ref="D40:O40" si="27">IF(D39&lt;=0,"",D39/$P39%)</f>
        <v>5.4394779497439361</v>
      </c>
      <c r="E40" s="10">
        <f t="shared" si="27"/>
        <v>5.6950569740025312</v>
      </c>
      <c r="F40" s="10">
        <f t="shared" si="27"/>
        <v>3.6578586307816372</v>
      </c>
      <c r="G40" s="10">
        <f t="shared" si="27"/>
        <v>2.1634930049079579</v>
      </c>
      <c r="H40" s="10">
        <f t="shared" si="27"/>
        <v>1.671727610776498</v>
      </c>
      <c r="I40" s="10">
        <f t="shared" si="27"/>
        <v>0.7178514231784241</v>
      </c>
      <c r="J40" s="10">
        <f t="shared" si="27"/>
        <v>1.8377772139543078</v>
      </c>
      <c r="K40" s="10">
        <f t="shared" si="27"/>
        <v>15.48479211882526</v>
      </c>
      <c r="L40" s="10">
        <f t="shared" si="27"/>
        <v>19.025244387846623</v>
      </c>
      <c r="M40" s="10">
        <f t="shared" si="27"/>
        <v>19.310154801863636</v>
      </c>
      <c r="N40" s="10">
        <f t="shared" si="27"/>
        <v>15.051285490577596</v>
      </c>
      <c r="O40" s="10">
        <f t="shared" si="27"/>
        <v>9.9452803935416014</v>
      </c>
      <c r="P40" s="16">
        <f t="shared" si="25"/>
        <v>100</v>
      </c>
    </row>
    <row r="41" spans="1:16" ht="16.05" customHeight="1" x14ac:dyDescent="0.2">
      <c r="A41" s="36"/>
      <c r="C41" s="37" t="s">
        <v>117</v>
      </c>
      <c r="D41" s="9">
        <f>SUM(D39,D37)</f>
        <v>8468.9</v>
      </c>
      <c r="E41" s="9">
        <f t="shared" ref="E41:O41" si="28">SUM(E39,E37)</f>
        <v>8842.5</v>
      </c>
      <c r="F41" s="9">
        <f t="shared" si="28"/>
        <v>7512.5</v>
      </c>
      <c r="G41" s="9">
        <f t="shared" si="28"/>
        <v>3880.8999999999996</v>
      </c>
      <c r="H41" s="9">
        <f t="shared" si="28"/>
        <v>3534.2</v>
      </c>
      <c r="I41" s="9">
        <f t="shared" si="28"/>
        <v>3270.1000000000013</v>
      </c>
      <c r="J41" s="9">
        <f t="shared" si="28"/>
        <v>7369.9000000000015</v>
      </c>
      <c r="K41" s="9">
        <f t="shared" si="28"/>
        <v>27575.100000000002</v>
      </c>
      <c r="L41" s="9">
        <f t="shared" si="28"/>
        <v>35088.1</v>
      </c>
      <c r="M41" s="9">
        <f t="shared" si="28"/>
        <v>35758</v>
      </c>
      <c r="N41" s="9">
        <f t="shared" si="28"/>
        <v>24400.7</v>
      </c>
      <c r="O41" s="9">
        <f t="shared" si="28"/>
        <v>17462.2</v>
      </c>
      <c r="P41" s="16">
        <f>SUM(D41:O41)</f>
        <v>183163.10000000003</v>
      </c>
    </row>
    <row r="42" spans="1:16" ht="16.05" customHeight="1" x14ac:dyDescent="0.2">
      <c r="A42" s="36"/>
      <c r="B42" s="39"/>
      <c r="C42" s="38" t="s">
        <v>22</v>
      </c>
      <c r="D42" s="10">
        <f>IF(D41&lt;=0,"",D41/$P41%)</f>
        <v>4.6236933094056596</v>
      </c>
      <c r="E42" s="10">
        <f t="shared" ref="E42:O42" si="29">IF(E41&lt;=0,"",E41/$P41%)</f>
        <v>4.8276645241317704</v>
      </c>
      <c r="F42" s="10">
        <f t="shared" si="29"/>
        <v>4.1015357350907466</v>
      </c>
      <c r="G42" s="10">
        <f t="shared" si="29"/>
        <v>2.1188219679618872</v>
      </c>
      <c r="H42" s="10">
        <f t="shared" si="29"/>
        <v>1.9295371174652531</v>
      </c>
      <c r="I42" s="10">
        <f t="shared" si="29"/>
        <v>1.7853486864985364</v>
      </c>
      <c r="J42" s="10">
        <f t="shared" si="29"/>
        <v>4.0236816258296573</v>
      </c>
      <c r="K42" s="10">
        <f t="shared" si="29"/>
        <v>15.05494283510161</v>
      </c>
      <c r="L42" s="10">
        <f t="shared" si="29"/>
        <v>19.156751550940115</v>
      </c>
      <c r="M42" s="10">
        <f t="shared" si="29"/>
        <v>19.522491156788671</v>
      </c>
      <c r="N42" s="10">
        <f t="shared" si="29"/>
        <v>13.321842663724297</v>
      </c>
      <c r="O42" s="10">
        <f t="shared" si="29"/>
        <v>9.5336888270617806</v>
      </c>
      <c r="P42" s="16">
        <f t="shared" si="25"/>
        <v>99.999999999999986</v>
      </c>
    </row>
    <row r="43" spans="1:16" ht="16.05" customHeight="1" x14ac:dyDescent="0.2">
      <c r="A43" s="36"/>
      <c r="B43" s="36" t="s">
        <v>30</v>
      </c>
      <c r="C43" s="37" t="s">
        <v>21</v>
      </c>
      <c r="D43" s="34">
        <v>305.70000000000005</v>
      </c>
      <c r="E43" s="34">
        <v>56.800000000000004</v>
      </c>
      <c r="F43" s="9">
        <v>150.9</v>
      </c>
      <c r="G43" s="9">
        <v>105.3</v>
      </c>
      <c r="H43" s="9">
        <v>14.2</v>
      </c>
      <c r="I43" s="9">
        <v>1.2</v>
      </c>
      <c r="J43" s="9">
        <v>23.2</v>
      </c>
      <c r="K43" s="9">
        <v>71</v>
      </c>
      <c r="L43" s="9">
        <v>2809.4</v>
      </c>
      <c r="M43" s="9">
        <v>5175.7</v>
      </c>
      <c r="N43" s="9">
        <v>1014</v>
      </c>
      <c r="O43" s="9">
        <v>1194.3</v>
      </c>
      <c r="P43" s="16">
        <f t="shared" si="5"/>
        <v>10921.699999999999</v>
      </c>
    </row>
    <row r="44" spans="1:16" ht="16.05" customHeight="1" x14ac:dyDescent="0.2">
      <c r="A44" s="36"/>
      <c r="B44" s="36"/>
      <c r="C44" s="38" t="s">
        <v>22</v>
      </c>
      <c r="D44" s="10">
        <f t="shared" ref="D44:O44" si="30">IF(D43&lt;=0,"",D43/$P43%)</f>
        <v>2.7990148053874404</v>
      </c>
      <c r="E44" s="10">
        <f t="shared" si="30"/>
        <v>0.52006555755972061</v>
      </c>
      <c r="F44" s="10">
        <f t="shared" si="30"/>
        <v>1.3816530393620043</v>
      </c>
      <c r="G44" s="10">
        <f t="shared" si="30"/>
        <v>0.96413561991265107</v>
      </c>
      <c r="H44" s="10">
        <f t="shared" si="30"/>
        <v>0.13001638938993015</v>
      </c>
      <c r="I44" s="10">
        <f t="shared" si="30"/>
        <v>1.0987300511825083E-2</v>
      </c>
      <c r="J44" s="10">
        <f t="shared" si="30"/>
        <v>0.21242114322861827</v>
      </c>
      <c r="K44" s="10">
        <f t="shared" si="30"/>
        <v>0.65008194694965082</v>
      </c>
      <c r="L44" s="10">
        <f t="shared" si="30"/>
        <v>25.723101714934494</v>
      </c>
      <c r="M44" s="10">
        <f t="shared" si="30"/>
        <v>47.389142715877568</v>
      </c>
      <c r="N44" s="10">
        <f t="shared" si="30"/>
        <v>9.2842689324921963</v>
      </c>
      <c r="O44" s="10">
        <f t="shared" si="30"/>
        <v>10.935110834393914</v>
      </c>
      <c r="P44" s="16">
        <f t="shared" si="5"/>
        <v>100</v>
      </c>
    </row>
    <row r="45" spans="1:16" ht="16.05" customHeight="1" x14ac:dyDescent="0.2">
      <c r="A45" s="36"/>
      <c r="B45" s="36"/>
      <c r="C45" s="37" t="s">
        <v>23</v>
      </c>
      <c r="D45" s="9">
        <v>536.59999999999991</v>
      </c>
      <c r="E45" s="9">
        <v>440.9</v>
      </c>
      <c r="F45" s="9">
        <v>441.2</v>
      </c>
      <c r="G45" s="9">
        <v>263.3</v>
      </c>
      <c r="H45" s="9">
        <v>435.7</v>
      </c>
      <c r="I45" s="9">
        <v>48.9</v>
      </c>
      <c r="J45" s="9">
        <v>35.299999999999997</v>
      </c>
      <c r="K45" s="9">
        <v>184</v>
      </c>
      <c r="L45" s="9">
        <v>1805.3999999999999</v>
      </c>
      <c r="M45" s="9">
        <v>1420.1</v>
      </c>
      <c r="N45" s="9">
        <v>1374.2</v>
      </c>
      <c r="O45" s="9">
        <v>852.5</v>
      </c>
      <c r="P45" s="16">
        <f t="shared" si="5"/>
        <v>7838.0999999999995</v>
      </c>
    </row>
    <row r="46" spans="1:16" ht="16.05" customHeight="1" x14ac:dyDescent="0.2">
      <c r="A46" s="36"/>
      <c r="B46" s="36"/>
      <c r="C46" s="38" t="s">
        <v>22</v>
      </c>
      <c r="D46" s="10">
        <f t="shared" ref="D46:O46" si="31">IF(D45&lt;=0,"",D45/$P45%)</f>
        <v>6.8460468736045712</v>
      </c>
      <c r="E46" s="10">
        <f t="shared" si="31"/>
        <v>5.6250877125834062</v>
      </c>
      <c r="F46" s="10">
        <f t="shared" si="31"/>
        <v>5.6289151707684262</v>
      </c>
      <c r="G46" s="10">
        <f t="shared" si="31"/>
        <v>3.3592324670519642</v>
      </c>
      <c r="H46" s="10">
        <f t="shared" si="31"/>
        <v>5.5587451040430711</v>
      </c>
      <c r="I46" s="10">
        <f t="shared" si="31"/>
        <v>0.62387568415815053</v>
      </c>
      <c r="J46" s="10">
        <f t="shared" si="31"/>
        <v>0.4503642464372743</v>
      </c>
      <c r="K46" s="10">
        <f t="shared" si="31"/>
        <v>2.3475076868118547</v>
      </c>
      <c r="L46" s="10">
        <f t="shared" si="31"/>
        <v>23.033643357446319</v>
      </c>
      <c r="M46" s="10">
        <f t="shared" si="31"/>
        <v>18.117911228486495</v>
      </c>
      <c r="N46" s="10">
        <f t="shared" si="31"/>
        <v>17.53231012617854</v>
      </c>
      <c r="O46" s="10">
        <f t="shared" si="31"/>
        <v>10.876360342429926</v>
      </c>
      <c r="P46" s="16">
        <f t="shared" si="5"/>
        <v>100</v>
      </c>
    </row>
    <row r="47" spans="1:16" ht="16.05" customHeight="1" x14ac:dyDescent="0.2">
      <c r="A47" s="36"/>
      <c r="B47" s="36"/>
      <c r="C47" s="37" t="s">
        <v>24</v>
      </c>
      <c r="D47" s="9">
        <f>SUM(D45,D43)</f>
        <v>842.3</v>
      </c>
      <c r="E47" s="9">
        <f t="shared" ref="E47:O47" si="32">SUM(E45,E43)</f>
        <v>497.7</v>
      </c>
      <c r="F47" s="9">
        <f t="shared" si="32"/>
        <v>592.1</v>
      </c>
      <c r="G47" s="9">
        <f t="shared" si="32"/>
        <v>368.6</v>
      </c>
      <c r="H47" s="9">
        <f t="shared" si="32"/>
        <v>449.9</v>
      </c>
      <c r="I47" s="9">
        <f t="shared" si="32"/>
        <v>50.1</v>
      </c>
      <c r="J47" s="9">
        <f t="shared" si="32"/>
        <v>58.5</v>
      </c>
      <c r="K47" s="9">
        <f t="shared" si="32"/>
        <v>255</v>
      </c>
      <c r="L47" s="9">
        <f t="shared" si="32"/>
        <v>4614.8</v>
      </c>
      <c r="M47" s="9">
        <f t="shared" si="32"/>
        <v>6595.7999999999993</v>
      </c>
      <c r="N47" s="9">
        <f t="shared" si="32"/>
        <v>2388.1999999999998</v>
      </c>
      <c r="O47" s="9">
        <f t="shared" si="32"/>
        <v>2046.8</v>
      </c>
      <c r="P47" s="16">
        <f t="shared" si="5"/>
        <v>18759.8</v>
      </c>
    </row>
    <row r="48" spans="1:16" ht="16.05" customHeight="1" x14ac:dyDescent="0.2">
      <c r="A48" s="36"/>
      <c r="B48" s="40"/>
      <c r="C48" s="38" t="s">
        <v>22</v>
      </c>
      <c r="D48" s="10">
        <f t="shared" ref="D48:O48" si="33">IF(D47&lt;=0,"",D47/$P47%)</f>
        <v>4.4899199351805459</v>
      </c>
      <c r="E48" s="10">
        <f t="shared" si="33"/>
        <v>2.6530133583513686</v>
      </c>
      <c r="F48" s="10">
        <f t="shared" si="33"/>
        <v>3.1562170172389901</v>
      </c>
      <c r="G48" s="10">
        <f t="shared" si="33"/>
        <v>1.9648397104446744</v>
      </c>
      <c r="H48" s="10">
        <f t="shared" si="33"/>
        <v>2.3982132005671701</v>
      </c>
      <c r="I48" s="10">
        <f t="shared" si="33"/>
        <v>0.26706041642234996</v>
      </c>
      <c r="J48" s="10">
        <f t="shared" si="33"/>
        <v>0.3118370131877739</v>
      </c>
      <c r="K48" s="10">
        <f t="shared" si="33"/>
        <v>1.3592895446646553</v>
      </c>
      <c r="L48" s="10">
        <f t="shared" si="33"/>
        <v>24.599409375366477</v>
      </c>
      <c r="M48" s="10">
        <f t="shared" si="33"/>
        <v>35.159223445878951</v>
      </c>
      <c r="N48" s="10">
        <f t="shared" si="33"/>
        <v>12.730412904188745</v>
      </c>
      <c r="O48" s="10">
        <f t="shared" si="33"/>
        <v>10.910564078508301</v>
      </c>
      <c r="P48" s="16">
        <f t="shared" si="5"/>
        <v>100</v>
      </c>
    </row>
    <row r="49" spans="1:16" ht="16.05" customHeight="1" x14ac:dyDescent="0.2">
      <c r="A49" s="36"/>
      <c r="B49" s="36" t="s">
        <v>31</v>
      </c>
      <c r="C49" s="37" t="s">
        <v>21</v>
      </c>
      <c r="D49" s="8">
        <v>1428.5</v>
      </c>
      <c r="E49" s="8">
        <v>1730.4</v>
      </c>
      <c r="F49" s="8">
        <v>2785.4</v>
      </c>
      <c r="G49" s="8">
        <v>786</v>
      </c>
      <c r="H49" s="8">
        <v>645.79999999999995</v>
      </c>
      <c r="I49" s="8">
        <v>33</v>
      </c>
      <c r="J49" s="8">
        <v>30</v>
      </c>
      <c r="K49" s="8">
        <v>948.8</v>
      </c>
      <c r="L49" s="8">
        <v>2161.2000000000003</v>
      </c>
      <c r="M49" s="8">
        <v>2696.2</v>
      </c>
      <c r="N49" s="8">
        <v>3341.5</v>
      </c>
      <c r="O49" s="8">
        <v>2876.8</v>
      </c>
      <c r="P49" s="16">
        <f t="shared" si="5"/>
        <v>19463.599999999999</v>
      </c>
    </row>
    <row r="50" spans="1:16" ht="16.05" customHeight="1" x14ac:dyDescent="0.2">
      <c r="A50" s="36"/>
      <c r="B50" s="36"/>
      <c r="C50" s="38" t="s">
        <v>22</v>
      </c>
      <c r="D50" s="10">
        <f t="shared" ref="D50:O50" si="34">IF(D49&lt;=0,"",D49/$P49%)</f>
        <v>7.339341129081979</v>
      </c>
      <c r="E50" s="10">
        <f t="shared" si="34"/>
        <v>8.890441644916665</v>
      </c>
      <c r="F50" s="10">
        <f t="shared" si="34"/>
        <v>14.310816087465835</v>
      </c>
      <c r="G50" s="10">
        <f t="shared" si="34"/>
        <v>4.0383074045911345</v>
      </c>
      <c r="H50" s="10">
        <f t="shared" si="34"/>
        <v>3.317988450235311</v>
      </c>
      <c r="I50" s="10">
        <f t="shared" si="34"/>
        <v>0.16954725744466595</v>
      </c>
      <c r="J50" s="10">
        <f t="shared" si="34"/>
        <v>0.15413387040424176</v>
      </c>
      <c r="K50" s="10">
        <f t="shared" si="34"/>
        <v>4.874740541318153</v>
      </c>
      <c r="L50" s="10">
        <f t="shared" si="34"/>
        <v>11.103804023921578</v>
      </c>
      <c r="M50" s="10">
        <f t="shared" si="34"/>
        <v>13.852524712797221</v>
      </c>
      <c r="N50" s="10">
        <f t="shared" si="34"/>
        <v>17.167944265192464</v>
      </c>
      <c r="O50" s="10">
        <f t="shared" si="34"/>
        <v>14.780410612630758</v>
      </c>
      <c r="P50" s="16">
        <f t="shared" si="5"/>
        <v>100</v>
      </c>
    </row>
    <row r="51" spans="1:16" ht="16.05" customHeight="1" x14ac:dyDescent="0.2">
      <c r="A51" s="36"/>
      <c r="B51" s="36"/>
      <c r="C51" s="37" t="s">
        <v>23</v>
      </c>
      <c r="D51" s="8">
        <v>6195.2</v>
      </c>
      <c r="E51" s="8">
        <v>6607.2</v>
      </c>
      <c r="F51" s="8">
        <v>4085.7</v>
      </c>
      <c r="G51" s="8">
        <v>2411.6999999999998</v>
      </c>
      <c r="H51" s="8">
        <v>1551.5</v>
      </c>
      <c r="I51" s="8">
        <v>5.0999999999999996</v>
      </c>
      <c r="J51" s="8">
        <v>100</v>
      </c>
      <c r="K51" s="8">
        <v>9201.4</v>
      </c>
      <c r="L51" s="8">
        <v>13551.6</v>
      </c>
      <c r="M51" s="8">
        <v>13754.4</v>
      </c>
      <c r="N51" s="8">
        <v>13946</v>
      </c>
      <c r="O51" s="8">
        <v>10622</v>
      </c>
      <c r="P51" s="16">
        <f t="shared" si="5"/>
        <v>82031.799999999988</v>
      </c>
    </row>
    <row r="52" spans="1:16" ht="16.05" customHeight="1" x14ac:dyDescent="0.2">
      <c r="A52" s="36"/>
      <c r="B52" s="36"/>
      <c r="C52" s="38" t="s">
        <v>22</v>
      </c>
      <c r="D52" s="10">
        <f t="shared" ref="D52:O52" si="35">IF(D51&lt;=0,"",D51/$P51%)</f>
        <v>7.552193173866721</v>
      </c>
      <c r="E52" s="10">
        <f t="shared" si="35"/>
        <v>8.0544374254862152</v>
      </c>
      <c r="F52" s="10">
        <f t="shared" si="35"/>
        <v>4.9806294632081709</v>
      </c>
      <c r="G52" s="10">
        <f t="shared" si="35"/>
        <v>2.9399574311425574</v>
      </c>
      <c r="H52" s="10">
        <f t="shared" si="35"/>
        <v>1.8913396999700118</v>
      </c>
      <c r="I52" s="10">
        <f t="shared" si="35"/>
        <v>6.2171011729597551E-3</v>
      </c>
      <c r="J52" s="10">
        <f t="shared" si="35"/>
        <v>0.12190394456783835</v>
      </c>
      <c r="K52" s="10">
        <f t="shared" si="35"/>
        <v>11.216869555465077</v>
      </c>
      <c r="L52" s="10">
        <f t="shared" si="35"/>
        <v>16.519934952055181</v>
      </c>
      <c r="M52" s="10">
        <f t="shared" si="35"/>
        <v>16.767156151638758</v>
      </c>
      <c r="N52" s="10">
        <f t="shared" si="35"/>
        <v>17.000724109430735</v>
      </c>
      <c r="O52" s="10">
        <f t="shared" si="35"/>
        <v>12.948636991995789</v>
      </c>
      <c r="P52" s="16">
        <f t="shared" si="5"/>
        <v>100</v>
      </c>
    </row>
    <row r="53" spans="1:16" ht="16.05" customHeight="1" x14ac:dyDescent="0.2">
      <c r="A53" s="36"/>
      <c r="B53" s="36"/>
      <c r="C53" s="37" t="s">
        <v>24</v>
      </c>
      <c r="D53" s="9">
        <f>SUM(D51,D49)</f>
        <v>7623.7</v>
      </c>
      <c r="E53" s="9">
        <f t="shared" ref="E53:O53" si="36">SUM(E51,E49)</f>
        <v>8337.6</v>
      </c>
      <c r="F53" s="9">
        <f t="shared" si="36"/>
        <v>6871.1</v>
      </c>
      <c r="G53" s="9">
        <f t="shared" si="36"/>
        <v>3197.7</v>
      </c>
      <c r="H53" s="9">
        <f t="shared" si="36"/>
        <v>2197.3000000000002</v>
      </c>
      <c r="I53" s="9">
        <f t="shared" si="36"/>
        <v>38.1</v>
      </c>
      <c r="J53" s="9">
        <f t="shared" si="36"/>
        <v>130</v>
      </c>
      <c r="K53" s="9">
        <f t="shared" si="36"/>
        <v>10150.199999999999</v>
      </c>
      <c r="L53" s="9">
        <f t="shared" si="36"/>
        <v>15712.800000000001</v>
      </c>
      <c r="M53" s="9">
        <f t="shared" si="36"/>
        <v>16450.599999999999</v>
      </c>
      <c r="N53" s="9">
        <f t="shared" si="36"/>
        <v>17287.5</v>
      </c>
      <c r="O53" s="9">
        <f t="shared" si="36"/>
        <v>13498.8</v>
      </c>
      <c r="P53" s="16">
        <f t="shared" si="5"/>
        <v>101495.40000000001</v>
      </c>
    </row>
    <row r="54" spans="1:16" ht="16.05" customHeight="1" x14ac:dyDescent="0.2">
      <c r="A54" s="36"/>
      <c r="B54" s="40"/>
      <c r="C54" s="38" t="s">
        <v>22</v>
      </c>
      <c r="D54" s="10">
        <f t="shared" ref="D54:O54" si="37">IF(D53&lt;=0,"",D53/$P53%)</f>
        <v>7.5113748997491507</v>
      </c>
      <c r="E54" s="10">
        <f t="shared" si="37"/>
        <v>8.2147565308378514</v>
      </c>
      <c r="F54" s="10">
        <f t="shared" si="37"/>
        <v>6.7698634617923572</v>
      </c>
      <c r="G54" s="10">
        <f t="shared" si="37"/>
        <v>3.1505861349381346</v>
      </c>
      <c r="H54" s="10">
        <f t="shared" si="37"/>
        <v>2.1649257010662555</v>
      </c>
      <c r="I54" s="10">
        <f t="shared" si="37"/>
        <v>3.7538647071689947E-2</v>
      </c>
      <c r="J54" s="10">
        <f t="shared" si="37"/>
        <v>0.12808462255432265</v>
      </c>
      <c r="K54" s="10">
        <f t="shared" si="37"/>
        <v>10.000650275776044</v>
      </c>
      <c r="L54" s="10">
        <f t="shared" si="37"/>
        <v>15.481292748242778</v>
      </c>
      <c r="M54" s="10">
        <f t="shared" si="37"/>
        <v>16.208222244554925</v>
      </c>
      <c r="N54" s="10">
        <f t="shared" si="37"/>
        <v>17.032791633906559</v>
      </c>
      <c r="O54" s="10">
        <f t="shared" si="37"/>
        <v>13.299913099509928</v>
      </c>
      <c r="P54" s="16">
        <f t="shared" si="5"/>
        <v>99.999999999999986</v>
      </c>
    </row>
    <row r="55" spans="1:16" ht="16.05" customHeight="1" x14ac:dyDescent="0.2">
      <c r="A55" s="36"/>
      <c r="B55" s="36" t="s">
        <v>32</v>
      </c>
      <c r="C55" s="37" t="s">
        <v>21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111.6</v>
      </c>
      <c r="K55" s="8">
        <v>383.7</v>
      </c>
      <c r="L55" s="8">
        <v>343.1</v>
      </c>
      <c r="M55" s="8">
        <v>499.2</v>
      </c>
      <c r="N55" s="8">
        <v>0</v>
      </c>
      <c r="O55" s="8">
        <v>0</v>
      </c>
      <c r="P55" s="16">
        <f t="shared" si="5"/>
        <v>1337.6</v>
      </c>
    </row>
    <row r="56" spans="1:16" ht="16.05" customHeight="1" x14ac:dyDescent="0.2">
      <c r="A56" s="36"/>
      <c r="B56" s="36"/>
      <c r="C56" s="38" t="s">
        <v>22</v>
      </c>
      <c r="D56" s="10" t="str">
        <f t="shared" ref="D56:O56" si="38">IF(D55&lt;=0,"",D55/$P55%)</f>
        <v/>
      </c>
      <c r="E56" s="10" t="str">
        <f t="shared" si="38"/>
        <v/>
      </c>
      <c r="F56" s="10" t="str">
        <f t="shared" si="38"/>
        <v/>
      </c>
      <c r="G56" s="10" t="str">
        <f t="shared" si="38"/>
        <v/>
      </c>
      <c r="H56" s="10" t="str">
        <f t="shared" si="38"/>
        <v/>
      </c>
      <c r="I56" s="10" t="str">
        <f t="shared" si="38"/>
        <v/>
      </c>
      <c r="J56" s="10">
        <f t="shared" si="38"/>
        <v>8.3433014354066977</v>
      </c>
      <c r="K56" s="10">
        <f t="shared" si="38"/>
        <v>28.685705741626794</v>
      </c>
      <c r="L56" s="10">
        <f t="shared" si="38"/>
        <v>25.650418660287084</v>
      </c>
      <c r="M56" s="10">
        <f t="shared" si="38"/>
        <v>37.320574162679428</v>
      </c>
      <c r="N56" s="10" t="str">
        <f t="shared" si="38"/>
        <v/>
      </c>
      <c r="O56" s="10" t="str">
        <f t="shared" si="38"/>
        <v/>
      </c>
      <c r="P56" s="16">
        <f t="shared" si="5"/>
        <v>100</v>
      </c>
    </row>
    <row r="57" spans="1:16" ht="16.05" customHeight="1" x14ac:dyDescent="0.2">
      <c r="A57" s="36"/>
      <c r="B57" s="36"/>
      <c r="C57" s="37" t="s">
        <v>23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392.2</v>
      </c>
      <c r="K57" s="8">
        <v>1455.3</v>
      </c>
      <c r="L57" s="8">
        <v>1142.3</v>
      </c>
      <c r="M57" s="8">
        <v>243.7</v>
      </c>
      <c r="N57" s="8">
        <v>0</v>
      </c>
      <c r="O57" s="8">
        <v>0</v>
      </c>
      <c r="P57" s="16">
        <f t="shared" si="5"/>
        <v>3233.5</v>
      </c>
    </row>
    <row r="58" spans="1:16" ht="16.05" customHeight="1" x14ac:dyDescent="0.2">
      <c r="A58" s="36"/>
      <c r="B58" s="36"/>
      <c r="C58" s="38" t="s">
        <v>22</v>
      </c>
      <c r="D58" s="10" t="str">
        <f t="shared" ref="D58:O58" si="39">IF(D57&lt;=0,"",D57/$P57%)</f>
        <v/>
      </c>
      <c r="E58" s="10" t="str">
        <f t="shared" si="39"/>
        <v/>
      </c>
      <c r="F58" s="10" t="str">
        <f t="shared" si="39"/>
        <v/>
      </c>
      <c r="G58" s="10" t="str">
        <f t="shared" si="39"/>
        <v/>
      </c>
      <c r="H58" s="10" t="str">
        <f t="shared" si="39"/>
        <v/>
      </c>
      <c r="I58" s="10" t="str">
        <f t="shared" si="39"/>
        <v/>
      </c>
      <c r="J58" s="10">
        <f t="shared" si="39"/>
        <v>12.129271687026442</v>
      </c>
      <c r="K58" s="10">
        <f t="shared" si="39"/>
        <v>45.006958404205967</v>
      </c>
      <c r="L58" s="10">
        <f t="shared" si="39"/>
        <v>35.327044997680531</v>
      </c>
      <c r="M58" s="10">
        <f t="shared" si="39"/>
        <v>7.5367249110870569</v>
      </c>
      <c r="N58" s="10" t="str">
        <f t="shared" si="39"/>
        <v/>
      </c>
      <c r="O58" s="10" t="str">
        <f t="shared" si="39"/>
        <v/>
      </c>
      <c r="P58" s="16">
        <f t="shared" si="5"/>
        <v>100</v>
      </c>
    </row>
    <row r="59" spans="1:16" ht="16.05" customHeight="1" x14ac:dyDescent="0.2">
      <c r="A59" s="36"/>
      <c r="B59" s="36"/>
      <c r="C59" s="37" t="s">
        <v>24</v>
      </c>
      <c r="D59" s="9">
        <f>SUM(D57,D55)</f>
        <v>0</v>
      </c>
      <c r="E59" s="9">
        <f t="shared" ref="E59:O59" si="40">SUM(E57,E55)</f>
        <v>0</v>
      </c>
      <c r="F59" s="9">
        <f t="shared" si="40"/>
        <v>0</v>
      </c>
      <c r="G59" s="9">
        <f t="shared" si="40"/>
        <v>0</v>
      </c>
      <c r="H59" s="9">
        <f t="shared" si="40"/>
        <v>0</v>
      </c>
      <c r="I59" s="9">
        <f t="shared" si="40"/>
        <v>0</v>
      </c>
      <c r="J59" s="9">
        <f t="shared" si="40"/>
        <v>503.79999999999995</v>
      </c>
      <c r="K59" s="9">
        <f t="shared" si="40"/>
        <v>1839</v>
      </c>
      <c r="L59" s="9">
        <f t="shared" si="40"/>
        <v>1485.4</v>
      </c>
      <c r="M59" s="9">
        <f t="shared" si="40"/>
        <v>742.9</v>
      </c>
      <c r="N59" s="9">
        <f t="shared" si="40"/>
        <v>0</v>
      </c>
      <c r="O59" s="9">
        <f t="shared" si="40"/>
        <v>0</v>
      </c>
      <c r="P59" s="16">
        <f t="shared" si="5"/>
        <v>4571.1000000000004</v>
      </c>
    </row>
    <row r="60" spans="1:16" ht="16.05" customHeight="1" x14ac:dyDescent="0.2">
      <c r="A60" s="36"/>
      <c r="B60" s="40"/>
      <c r="C60" s="38" t="s">
        <v>22</v>
      </c>
      <c r="D60" s="10" t="str">
        <f t="shared" ref="D60:O60" si="41">IF(D59&lt;=0,"",D59/$P59%)</f>
        <v/>
      </c>
      <c r="E60" s="10" t="str">
        <f t="shared" si="41"/>
        <v/>
      </c>
      <c r="F60" s="10" t="str">
        <f t="shared" si="41"/>
        <v/>
      </c>
      <c r="G60" s="10" t="str">
        <f t="shared" si="41"/>
        <v/>
      </c>
      <c r="H60" s="10" t="str">
        <f t="shared" si="41"/>
        <v/>
      </c>
      <c r="I60" s="10" t="str">
        <f t="shared" si="41"/>
        <v/>
      </c>
      <c r="J60" s="10">
        <f t="shared" si="41"/>
        <v>11.021417164358686</v>
      </c>
      <c r="K60" s="10">
        <f t="shared" si="41"/>
        <v>40.231016604318434</v>
      </c>
      <c r="L60" s="10">
        <f t="shared" si="41"/>
        <v>32.495460611231429</v>
      </c>
      <c r="M60" s="10">
        <f t="shared" si="41"/>
        <v>16.252105620091442</v>
      </c>
      <c r="N60" s="10" t="str">
        <f t="shared" si="41"/>
        <v/>
      </c>
      <c r="O60" s="10" t="str">
        <f t="shared" si="41"/>
        <v/>
      </c>
      <c r="P60" s="16">
        <f t="shared" si="5"/>
        <v>100</v>
      </c>
    </row>
    <row r="61" spans="1:16" ht="16.05" customHeight="1" x14ac:dyDescent="0.2">
      <c r="A61" s="36"/>
      <c r="B61" s="36" t="s">
        <v>33</v>
      </c>
      <c r="C61" s="37" t="s">
        <v>21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7.2000000000000011</v>
      </c>
      <c r="K61" s="8">
        <v>1079.5</v>
      </c>
      <c r="L61" s="8">
        <v>2489.5</v>
      </c>
      <c r="M61" s="8">
        <v>2118.7999999999997</v>
      </c>
      <c r="N61" s="8">
        <v>837.3</v>
      </c>
      <c r="O61" s="8">
        <v>221.4</v>
      </c>
      <c r="P61" s="16">
        <f t="shared" si="5"/>
        <v>6753.7</v>
      </c>
    </row>
    <row r="62" spans="1:16" ht="16.05" customHeight="1" x14ac:dyDescent="0.2">
      <c r="A62" s="36"/>
      <c r="B62" s="36"/>
      <c r="C62" s="38" t="s">
        <v>22</v>
      </c>
      <c r="D62" s="10" t="str">
        <f t="shared" ref="D62:O62" si="42">IF(D61&lt;=0,"",D61/$P61%)</f>
        <v/>
      </c>
      <c r="E62" s="10" t="str">
        <f t="shared" si="42"/>
        <v/>
      </c>
      <c r="F62" s="10" t="str">
        <f t="shared" si="42"/>
        <v/>
      </c>
      <c r="G62" s="10" t="str">
        <f t="shared" si="42"/>
        <v/>
      </c>
      <c r="H62" s="10" t="str">
        <f t="shared" si="42"/>
        <v/>
      </c>
      <c r="I62" s="10" t="str">
        <f t="shared" si="42"/>
        <v/>
      </c>
      <c r="J62" s="10">
        <f t="shared" si="42"/>
        <v>0.10660822956305435</v>
      </c>
      <c r="K62" s="10">
        <f t="shared" si="42"/>
        <v>15.983831085182938</v>
      </c>
      <c r="L62" s="10">
        <f t="shared" si="42"/>
        <v>36.86127604128108</v>
      </c>
      <c r="M62" s="10">
        <f t="shared" si="42"/>
        <v>31.372432888638819</v>
      </c>
      <c r="N62" s="10">
        <f t="shared" si="42"/>
        <v>12.397648696270194</v>
      </c>
      <c r="O62" s="10">
        <f t="shared" si="42"/>
        <v>3.2782030590639208</v>
      </c>
      <c r="P62" s="16">
        <f t="shared" si="5"/>
        <v>100.00000000000001</v>
      </c>
    </row>
    <row r="63" spans="1:16" ht="16.05" customHeight="1" x14ac:dyDescent="0.2">
      <c r="A63" s="36"/>
      <c r="B63" s="36"/>
      <c r="C63" s="37" t="s">
        <v>23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842</v>
      </c>
      <c r="L63" s="8">
        <v>3052.2</v>
      </c>
      <c r="M63" s="8">
        <v>6509.5000000000009</v>
      </c>
      <c r="N63" s="8">
        <v>3290.1</v>
      </c>
      <c r="O63" s="8">
        <v>824.1</v>
      </c>
      <c r="P63" s="16">
        <f>SUM(D63:O63)</f>
        <v>14517.900000000001</v>
      </c>
    </row>
    <row r="64" spans="1:16" ht="16.05" customHeight="1" x14ac:dyDescent="0.2">
      <c r="A64" s="36"/>
      <c r="B64" s="36"/>
      <c r="C64" s="38" t="s">
        <v>22</v>
      </c>
      <c r="D64" s="10" t="str">
        <f t="shared" ref="D64:O64" si="43">IF(D63&lt;=0,"",D63/$P63%)</f>
        <v/>
      </c>
      <c r="E64" s="10" t="str">
        <f t="shared" si="43"/>
        <v/>
      </c>
      <c r="F64" s="10" t="str">
        <f t="shared" si="43"/>
        <v/>
      </c>
      <c r="G64" s="10" t="str">
        <f t="shared" si="43"/>
        <v/>
      </c>
      <c r="H64" s="10" t="str">
        <f t="shared" si="43"/>
        <v/>
      </c>
      <c r="I64" s="10" t="str">
        <f t="shared" si="43"/>
        <v/>
      </c>
      <c r="J64" s="10" t="str">
        <f t="shared" si="43"/>
        <v/>
      </c>
      <c r="K64" s="10">
        <f t="shared" si="43"/>
        <v>5.7997368765455057</v>
      </c>
      <c r="L64" s="10">
        <f t="shared" si="43"/>
        <v>21.02370177505011</v>
      </c>
      <c r="M64" s="10">
        <f t="shared" si="43"/>
        <v>44.837752016476216</v>
      </c>
      <c r="N64" s="10">
        <f t="shared" si="43"/>
        <v>22.66236852437336</v>
      </c>
      <c r="O64" s="10">
        <f t="shared" si="43"/>
        <v>5.6764408075548118</v>
      </c>
      <c r="P64" s="16">
        <f t="shared" si="5"/>
        <v>100.00000000000001</v>
      </c>
    </row>
    <row r="65" spans="1:16" ht="16.05" customHeight="1" x14ac:dyDescent="0.2">
      <c r="A65" s="36"/>
      <c r="B65" s="36"/>
      <c r="C65" s="37" t="s">
        <v>24</v>
      </c>
      <c r="D65" s="9">
        <f>SUM(D63,D61)</f>
        <v>0</v>
      </c>
      <c r="E65" s="9">
        <f t="shared" ref="E65:O65" si="44">SUM(E63,E61)</f>
        <v>0</v>
      </c>
      <c r="F65" s="9">
        <f t="shared" si="44"/>
        <v>0</v>
      </c>
      <c r="G65" s="9">
        <f t="shared" si="44"/>
        <v>0</v>
      </c>
      <c r="H65" s="9">
        <f t="shared" si="44"/>
        <v>0</v>
      </c>
      <c r="I65" s="9">
        <f t="shared" si="44"/>
        <v>0</v>
      </c>
      <c r="J65" s="9">
        <f t="shared" si="44"/>
        <v>7.2000000000000011</v>
      </c>
      <c r="K65" s="9">
        <f t="shared" si="44"/>
        <v>1921.5</v>
      </c>
      <c r="L65" s="9">
        <f t="shared" si="44"/>
        <v>5541.7</v>
      </c>
      <c r="M65" s="9">
        <f t="shared" si="44"/>
        <v>8628.3000000000011</v>
      </c>
      <c r="N65" s="9">
        <f t="shared" si="44"/>
        <v>4127.3999999999996</v>
      </c>
      <c r="O65" s="9">
        <f t="shared" si="44"/>
        <v>1045.5</v>
      </c>
      <c r="P65" s="16">
        <f t="shared" si="5"/>
        <v>21271.599999999999</v>
      </c>
    </row>
    <row r="66" spans="1:16" ht="16.05" customHeight="1" x14ac:dyDescent="0.2">
      <c r="A66" s="36"/>
      <c r="B66" s="40"/>
      <c r="C66" s="38" t="s">
        <v>22</v>
      </c>
      <c r="D66" s="10" t="str">
        <f t="shared" ref="D66:O66" si="45">IF(D65&lt;=0,"",D65/$P65%)</f>
        <v/>
      </c>
      <c r="E66" s="10" t="str">
        <f t="shared" si="45"/>
        <v/>
      </c>
      <c r="F66" s="10" t="str">
        <f t="shared" si="45"/>
        <v/>
      </c>
      <c r="G66" s="10" t="str">
        <f t="shared" si="45"/>
        <v/>
      </c>
      <c r="H66" s="10" t="str">
        <f t="shared" si="45"/>
        <v/>
      </c>
      <c r="I66" s="10" t="str">
        <f t="shared" si="45"/>
        <v/>
      </c>
      <c r="J66" s="10">
        <f t="shared" si="45"/>
        <v>3.3847947498072559E-2</v>
      </c>
      <c r="K66" s="10">
        <f t="shared" si="45"/>
        <v>9.0331709885481111</v>
      </c>
      <c r="L66" s="10">
        <f t="shared" si="45"/>
        <v>26.052107034731758</v>
      </c>
      <c r="M66" s="10">
        <f t="shared" si="45"/>
        <v>40.562534083002696</v>
      </c>
      <c r="N66" s="10">
        <f t="shared" si="45"/>
        <v>19.403335903270087</v>
      </c>
      <c r="O66" s="10">
        <f t="shared" si="45"/>
        <v>4.9150040429492847</v>
      </c>
      <c r="P66" s="16">
        <f t="shared" si="5"/>
        <v>100</v>
      </c>
    </row>
    <row r="67" spans="1:16" ht="16.05" customHeight="1" x14ac:dyDescent="0.2">
      <c r="A67" s="36"/>
      <c r="B67" s="36" t="s">
        <v>34</v>
      </c>
      <c r="C67" s="37" t="s">
        <v>21</v>
      </c>
      <c r="D67" s="8">
        <v>0</v>
      </c>
      <c r="E67" s="8">
        <v>0</v>
      </c>
      <c r="F67" s="8">
        <v>0</v>
      </c>
      <c r="G67" s="8">
        <v>0</v>
      </c>
      <c r="H67" s="8">
        <v>149.30000000000001</v>
      </c>
      <c r="I67" s="8">
        <v>9.1999999999999993</v>
      </c>
      <c r="J67" s="8">
        <v>0</v>
      </c>
      <c r="K67" s="8">
        <v>170.6</v>
      </c>
      <c r="L67" s="8">
        <v>250.70000000000002</v>
      </c>
      <c r="M67" s="8">
        <v>273</v>
      </c>
      <c r="N67" s="8">
        <v>15.3</v>
      </c>
      <c r="O67" s="8">
        <v>47.3</v>
      </c>
      <c r="P67" s="16">
        <f t="shared" si="5"/>
        <v>915.4</v>
      </c>
    </row>
    <row r="68" spans="1:16" ht="16.05" customHeight="1" x14ac:dyDescent="0.2">
      <c r="A68" s="36"/>
      <c r="B68" s="36"/>
      <c r="C68" s="38" t="s">
        <v>22</v>
      </c>
      <c r="D68" s="10" t="str">
        <f t="shared" ref="D68:O68" si="46">IF(D67&lt;=0,"",D67/$P67%)</f>
        <v/>
      </c>
      <c r="E68" s="10" t="str">
        <f t="shared" si="46"/>
        <v/>
      </c>
      <c r="F68" s="10" t="str">
        <f t="shared" si="46"/>
        <v/>
      </c>
      <c r="G68" s="10" t="str">
        <f t="shared" si="46"/>
        <v/>
      </c>
      <c r="H68" s="10">
        <f t="shared" si="46"/>
        <v>16.309809919161022</v>
      </c>
      <c r="I68" s="10">
        <f t="shared" si="46"/>
        <v>1.0050251256281406</v>
      </c>
      <c r="J68" s="10" t="str">
        <f t="shared" si="46"/>
        <v/>
      </c>
      <c r="K68" s="10">
        <f t="shared" si="46"/>
        <v>18.63666156871313</v>
      </c>
      <c r="L68" s="10">
        <f t="shared" si="46"/>
        <v>27.386934673366838</v>
      </c>
      <c r="M68" s="10">
        <f t="shared" si="46"/>
        <v>29.823028184400261</v>
      </c>
      <c r="N68" s="10">
        <f t="shared" si="46"/>
        <v>1.6714004806641907</v>
      </c>
      <c r="O68" s="10">
        <f t="shared" si="46"/>
        <v>5.1671400480664191</v>
      </c>
      <c r="P68" s="16">
        <f t="shared" si="5"/>
        <v>100</v>
      </c>
    </row>
    <row r="69" spans="1:16" ht="16.05" customHeight="1" x14ac:dyDescent="0.2">
      <c r="A69" s="36"/>
      <c r="B69" s="36"/>
      <c r="C69" s="37" t="s">
        <v>23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763.8</v>
      </c>
      <c r="L69" s="8">
        <v>720.5</v>
      </c>
      <c r="M69" s="8">
        <v>1295.8</v>
      </c>
      <c r="N69" s="8">
        <v>0</v>
      </c>
      <c r="O69" s="8">
        <v>0</v>
      </c>
      <c r="P69" s="16">
        <f t="shared" si="5"/>
        <v>2780.1</v>
      </c>
    </row>
    <row r="70" spans="1:16" ht="16.05" customHeight="1" x14ac:dyDescent="0.2">
      <c r="A70" s="36"/>
      <c r="B70" s="36"/>
      <c r="C70" s="38" t="s">
        <v>22</v>
      </c>
      <c r="D70" s="10" t="str">
        <f t="shared" ref="D70:O70" si="47">IF(D69&lt;=0,"",D69/$P69%)</f>
        <v/>
      </c>
      <c r="E70" s="10" t="str">
        <f t="shared" si="47"/>
        <v/>
      </c>
      <c r="F70" s="10" t="str">
        <f t="shared" si="47"/>
        <v/>
      </c>
      <c r="G70" s="10" t="str">
        <f t="shared" si="47"/>
        <v/>
      </c>
      <c r="H70" s="10" t="str">
        <f t="shared" si="47"/>
        <v/>
      </c>
      <c r="I70" s="10" t="str">
        <f t="shared" si="47"/>
        <v/>
      </c>
      <c r="J70" s="10" t="str">
        <f t="shared" si="47"/>
        <v/>
      </c>
      <c r="K70" s="10">
        <f t="shared" si="47"/>
        <v>27.473831876551202</v>
      </c>
      <c r="L70" s="10">
        <f t="shared" si="47"/>
        <v>25.916333944822131</v>
      </c>
      <c r="M70" s="10">
        <f t="shared" si="47"/>
        <v>46.60983417862667</v>
      </c>
      <c r="N70" s="10" t="str">
        <f t="shared" si="47"/>
        <v/>
      </c>
      <c r="O70" s="10" t="str">
        <f t="shared" si="47"/>
        <v/>
      </c>
      <c r="P70" s="16">
        <f t="shared" si="5"/>
        <v>100</v>
      </c>
    </row>
    <row r="71" spans="1:16" ht="16.05" customHeight="1" x14ac:dyDescent="0.2">
      <c r="A71" s="36"/>
      <c r="B71" s="36"/>
      <c r="C71" s="37" t="s">
        <v>24</v>
      </c>
      <c r="D71" s="9">
        <f>SUM(D69,D67)</f>
        <v>0</v>
      </c>
      <c r="E71" s="9">
        <f t="shared" ref="E71:O71" si="48">SUM(E69,E67)</f>
        <v>0</v>
      </c>
      <c r="F71" s="9">
        <f t="shared" si="48"/>
        <v>0</v>
      </c>
      <c r="G71" s="9">
        <f t="shared" si="48"/>
        <v>0</v>
      </c>
      <c r="H71" s="9">
        <f t="shared" si="48"/>
        <v>149.30000000000001</v>
      </c>
      <c r="I71" s="9">
        <f t="shared" si="48"/>
        <v>9.1999999999999993</v>
      </c>
      <c r="J71" s="9">
        <f t="shared" si="48"/>
        <v>0</v>
      </c>
      <c r="K71" s="9">
        <f t="shared" si="48"/>
        <v>934.4</v>
      </c>
      <c r="L71" s="9">
        <f t="shared" si="48"/>
        <v>971.2</v>
      </c>
      <c r="M71" s="9">
        <f t="shared" si="48"/>
        <v>1568.8</v>
      </c>
      <c r="N71" s="9">
        <f t="shared" si="48"/>
        <v>15.3</v>
      </c>
      <c r="O71" s="9">
        <f t="shared" si="48"/>
        <v>47.3</v>
      </c>
      <c r="P71" s="16">
        <f t="shared" si="5"/>
        <v>3695.5000000000009</v>
      </c>
    </row>
    <row r="72" spans="1:16" ht="16.05" customHeight="1" x14ac:dyDescent="0.2">
      <c r="A72" s="36"/>
      <c r="B72" s="40"/>
      <c r="C72" s="38" t="s">
        <v>22</v>
      </c>
      <c r="D72" s="10" t="str">
        <f t="shared" ref="D72:O72" si="49">IF(D71&lt;=0,"",D71/$P71%)</f>
        <v/>
      </c>
      <c r="E72" s="10" t="str">
        <f t="shared" si="49"/>
        <v/>
      </c>
      <c r="F72" s="10" t="str">
        <f t="shared" si="49"/>
        <v/>
      </c>
      <c r="G72" s="10" t="str">
        <f t="shared" si="49"/>
        <v/>
      </c>
      <c r="H72" s="10">
        <f t="shared" si="49"/>
        <v>4.040048707887971</v>
      </c>
      <c r="I72" s="10">
        <f t="shared" si="49"/>
        <v>0.24895142741171686</v>
      </c>
      <c r="J72" s="10" t="str">
        <f t="shared" si="49"/>
        <v/>
      </c>
      <c r="K72" s="10">
        <f t="shared" si="49"/>
        <v>25.284805844946547</v>
      </c>
      <c r="L72" s="10">
        <f t="shared" si="49"/>
        <v>26.280611554593417</v>
      </c>
      <c r="M72" s="10">
        <f t="shared" si="49"/>
        <v>42.451630361250153</v>
      </c>
      <c r="N72" s="10">
        <f t="shared" si="49"/>
        <v>0.41401704776079001</v>
      </c>
      <c r="O72" s="10">
        <f t="shared" si="49"/>
        <v>1.2799350561493703</v>
      </c>
      <c r="P72" s="16">
        <f t="shared" si="5"/>
        <v>99.999999999999972</v>
      </c>
    </row>
    <row r="73" spans="1:16" ht="16.05" customHeight="1" x14ac:dyDescent="0.2">
      <c r="A73" s="36"/>
      <c r="B73" s="36" t="s">
        <v>35</v>
      </c>
      <c r="C73" s="37" t="s">
        <v>21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16">
        <f t="shared" si="5"/>
        <v>0</v>
      </c>
    </row>
    <row r="74" spans="1:16" ht="16.05" customHeight="1" x14ac:dyDescent="0.2">
      <c r="A74" s="36"/>
      <c r="B74" s="36"/>
      <c r="C74" s="38" t="s">
        <v>22</v>
      </c>
      <c r="D74" s="10" t="str">
        <f t="shared" ref="D74:O74" si="50">IF(D73&lt;=0,"",D73/$P73%)</f>
        <v/>
      </c>
      <c r="E74" s="10" t="str">
        <f t="shared" si="50"/>
        <v/>
      </c>
      <c r="F74" s="10" t="str">
        <f t="shared" si="50"/>
        <v/>
      </c>
      <c r="G74" s="10" t="str">
        <f t="shared" si="50"/>
        <v/>
      </c>
      <c r="H74" s="10" t="str">
        <f t="shared" si="50"/>
        <v/>
      </c>
      <c r="I74" s="10" t="str">
        <f t="shared" si="50"/>
        <v/>
      </c>
      <c r="J74" s="10" t="str">
        <f t="shared" si="50"/>
        <v/>
      </c>
      <c r="K74" s="10" t="str">
        <f t="shared" si="50"/>
        <v/>
      </c>
      <c r="L74" s="10" t="str">
        <f t="shared" si="50"/>
        <v/>
      </c>
      <c r="M74" s="10" t="str">
        <f t="shared" si="50"/>
        <v/>
      </c>
      <c r="N74" s="10" t="str">
        <f t="shared" si="50"/>
        <v/>
      </c>
      <c r="O74" s="10" t="str">
        <f t="shared" si="50"/>
        <v/>
      </c>
      <c r="P74" s="16">
        <f t="shared" si="5"/>
        <v>0</v>
      </c>
    </row>
    <row r="75" spans="1:16" ht="16.05" customHeight="1" x14ac:dyDescent="0.2">
      <c r="A75" s="36"/>
      <c r="B75" s="36"/>
      <c r="C75" s="37" t="s">
        <v>23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16">
        <f t="shared" si="5"/>
        <v>0</v>
      </c>
    </row>
    <row r="76" spans="1:16" ht="16.05" customHeight="1" x14ac:dyDescent="0.2">
      <c r="A76" s="36"/>
      <c r="B76" s="36"/>
      <c r="C76" s="38" t="s">
        <v>22</v>
      </c>
      <c r="D76" s="10" t="str">
        <f t="shared" ref="D76:O76" si="51">IF(D75&lt;=0,"",D75/$P75%)</f>
        <v/>
      </c>
      <c r="E76" s="10" t="str">
        <f t="shared" si="51"/>
        <v/>
      </c>
      <c r="F76" s="10" t="str">
        <f t="shared" si="51"/>
        <v/>
      </c>
      <c r="G76" s="10" t="str">
        <f t="shared" si="51"/>
        <v/>
      </c>
      <c r="H76" s="10" t="str">
        <f t="shared" si="51"/>
        <v/>
      </c>
      <c r="I76" s="10" t="str">
        <f t="shared" si="51"/>
        <v/>
      </c>
      <c r="J76" s="10" t="str">
        <f t="shared" si="51"/>
        <v/>
      </c>
      <c r="K76" s="10" t="str">
        <f t="shared" si="51"/>
        <v/>
      </c>
      <c r="L76" s="10" t="str">
        <f t="shared" si="51"/>
        <v/>
      </c>
      <c r="M76" s="10" t="str">
        <f t="shared" si="51"/>
        <v/>
      </c>
      <c r="N76" s="10" t="str">
        <f t="shared" si="51"/>
        <v/>
      </c>
      <c r="O76" s="10" t="str">
        <f t="shared" si="51"/>
        <v/>
      </c>
      <c r="P76" s="16">
        <f t="shared" si="5"/>
        <v>0</v>
      </c>
    </row>
    <row r="77" spans="1:16" ht="16.05" customHeight="1" x14ac:dyDescent="0.2">
      <c r="A77" s="36"/>
      <c r="B77" s="36"/>
      <c r="C77" s="37" t="s">
        <v>24</v>
      </c>
      <c r="D77" s="9">
        <f>SUM(D75,D73)</f>
        <v>0</v>
      </c>
      <c r="E77" s="9">
        <f t="shared" ref="E77:O77" si="52">SUM(E75,E73)</f>
        <v>0</v>
      </c>
      <c r="F77" s="9">
        <f t="shared" si="52"/>
        <v>0</v>
      </c>
      <c r="G77" s="9">
        <f t="shared" si="52"/>
        <v>0</v>
      </c>
      <c r="H77" s="9">
        <f t="shared" si="52"/>
        <v>0</v>
      </c>
      <c r="I77" s="9">
        <f t="shared" si="52"/>
        <v>0</v>
      </c>
      <c r="J77" s="9">
        <f t="shared" si="52"/>
        <v>0</v>
      </c>
      <c r="K77" s="9">
        <f t="shared" si="52"/>
        <v>0</v>
      </c>
      <c r="L77" s="9">
        <f t="shared" si="52"/>
        <v>0</v>
      </c>
      <c r="M77" s="9">
        <f t="shared" si="52"/>
        <v>0</v>
      </c>
      <c r="N77" s="9">
        <f t="shared" si="52"/>
        <v>0</v>
      </c>
      <c r="O77" s="9">
        <f t="shared" si="52"/>
        <v>0</v>
      </c>
      <c r="P77" s="16">
        <f t="shared" si="5"/>
        <v>0</v>
      </c>
    </row>
    <row r="78" spans="1:16" ht="16.05" customHeight="1" x14ac:dyDescent="0.2">
      <c r="A78" s="36"/>
      <c r="B78" s="40"/>
      <c r="C78" s="38" t="s">
        <v>22</v>
      </c>
      <c r="D78" s="10" t="str">
        <f t="shared" ref="D78:O78" si="53">IF(D77&lt;=0,"",D77/$P77%)</f>
        <v/>
      </c>
      <c r="E78" s="10" t="str">
        <f t="shared" si="53"/>
        <v/>
      </c>
      <c r="F78" s="10" t="str">
        <f t="shared" si="53"/>
        <v/>
      </c>
      <c r="G78" s="10" t="str">
        <f t="shared" si="53"/>
        <v/>
      </c>
      <c r="H78" s="10" t="str">
        <f t="shared" si="53"/>
        <v/>
      </c>
      <c r="I78" s="10" t="str">
        <f t="shared" si="53"/>
        <v/>
      </c>
      <c r="J78" s="10" t="str">
        <f t="shared" si="53"/>
        <v/>
      </c>
      <c r="K78" s="10" t="str">
        <f t="shared" si="53"/>
        <v/>
      </c>
      <c r="L78" s="10" t="str">
        <f t="shared" si="53"/>
        <v/>
      </c>
      <c r="M78" s="10" t="str">
        <f t="shared" si="53"/>
        <v/>
      </c>
      <c r="N78" s="10" t="str">
        <f t="shared" si="53"/>
        <v/>
      </c>
      <c r="O78" s="10" t="str">
        <f t="shared" si="53"/>
        <v/>
      </c>
      <c r="P78" s="16">
        <f t="shared" si="5"/>
        <v>0</v>
      </c>
    </row>
    <row r="79" spans="1:16" ht="16.05" customHeight="1" x14ac:dyDescent="0.2">
      <c r="A79" s="36"/>
      <c r="B79" s="36" t="s">
        <v>36</v>
      </c>
      <c r="C79" s="37" t="s">
        <v>21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0.3</v>
      </c>
      <c r="K79" s="8">
        <v>207.39999999999998</v>
      </c>
      <c r="L79" s="8">
        <v>231.4</v>
      </c>
      <c r="M79" s="8">
        <v>161.69999999999999</v>
      </c>
      <c r="N79" s="8">
        <v>452.4</v>
      </c>
      <c r="O79" s="8">
        <v>779.2</v>
      </c>
      <c r="P79" s="16">
        <f t="shared" si="5"/>
        <v>1832.3999999999999</v>
      </c>
    </row>
    <row r="80" spans="1:16" ht="16.05" customHeight="1" x14ac:dyDescent="0.2">
      <c r="A80" s="36"/>
      <c r="B80" s="36"/>
      <c r="C80" s="38" t="s">
        <v>22</v>
      </c>
      <c r="D80" s="10" t="str">
        <f t="shared" ref="D80:O80" si="54">IF(D79&lt;=0,"",D79/$P79%)</f>
        <v/>
      </c>
      <c r="E80" s="10" t="str">
        <f t="shared" si="54"/>
        <v/>
      </c>
      <c r="F80" s="10" t="str">
        <f t="shared" si="54"/>
        <v/>
      </c>
      <c r="G80" s="10" t="str">
        <f t="shared" si="54"/>
        <v/>
      </c>
      <c r="H80" s="10" t="str">
        <f t="shared" si="54"/>
        <v/>
      </c>
      <c r="I80" s="10" t="str">
        <f t="shared" si="54"/>
        <v/>
      </c>
      <c r="J80" s="10">
        <f t="shared" si="54"/>
        <v>1.6371971185330715E-2</v>
      </c>
      <c r="K80" s="10">
        <f t="shared" si="54"/>
        <v>11.318489412791967</v>
      </c>
      <c r="L80" s="10">
        <f t="shared" si="54"/>
        <v>12.628247107618426</v>
      </c>
      <c r="M80" s="10">
        <f t="shared" si="54"/>
        <v>8.8244924688932542</v>
      </c>
      <c r="N80" s="10">
        <f t="shared" si="54"/>
        <v>24.688932547478718</v>
      </c>
      <c r="O80" s="10">
        <f t="shared" si="54"/>
        <v>42.523466492032313</v>
      </c>
      <c r="P80" s="16">
        <f t="shared" si="5"/>
        <v>100.00000000000001</v>
      </c>
    </row>
    <row r="81" spans="1:16" ht="16.05" customHeight="1" x14ac:dyDescent="0.2">
      <c r="A81" s="36"/>
      <c r="B81" s="36"/>
      <c r="C81" s="37" t="s">
        <v>23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76.3</v>
      </c>
      <c r="L81" s="8">
        <v>156.80000000000001</v>
      </c>
      <c r="M81" s="8">
        <v>204</v>
      </c>
      <c r="N81" s="8">
        <v>12.3</v>
      </c>
      <c r="O81" s="8">
        <v>8.8000000000000007</v>
      </c>
      <c r="P81" s="16">
        <f t="shared" si="5"/>
        <v>458.20000000000005</v>
      </c>
    </row>
    <row r="82" spans="1:16" ht="16.05" customHeight="1" x14ac:dyDescent="0.2">
      <c r="A82" s="36"/>
      <c r="B82" s="36"/>
      <c r="C82" s="38" t="s">
        <v>22</v>
      </c>
      <c r="D82" s="10" t="str">
        <f t="shared" ref="D82:O82" si="55">IF(D81&lt;=0,"",D81/$P81%)</f>
        <v/>
      </c>
      <c r="E82" s="10" t="str">
        <f t="shared" si="55"/>
        <v/>
      </c>
      <c r="F82" s="10" t="str">
        <f t="shared" si="55"/>
        <v/>
      </c>
      <c r="G82" s="10" t="str">
        <f t="shared" si="55"/>
        <v/>
      </c>
      <c r="H82" s="10" t="str">
        <f t="shared" si="55"/>
        <v/>
      </c>
      <c r="I82" s="10" t="str">
        <f t="shared" si="55"/>
        <v/>
      </c>
      <c r="J82" s="10" t="str">
        <f t="shared" si="55"/>
        <v/>
      </c>
      <c r="K82" s="10">
        <f t="shared" si="55"/>
        <v>16.652116979484937</v>
      </c>
      <c r="L82" s="10">
        <f t="shared" si="55"/>
        <v>34.22086425141859</v>
      </c>
      <c r="M82" s="10">
        <f t="shared" si="55"/>
        <v>44.522042776080305</v>
      </c>
      <c r="N82" s="10">
        <f t="shared" si="55"/>
        <v>2.6844172850283714</v>
      </c>
      <c r="O82" s="10">
        <f t="shared" si="55"/>
        <v>1.9205587079877782</v>
      </c>
      <c r="P82" s="16">
        <f t="shared" si="5"/>
        <v>99.999999999999986</v>
      </c>
    </row>
    <row r="83" spans="1:16" ht="16.05" customHeight="1" x14ac:dyDescent="0.2">
      <c r="A83" s="36"/>
      <c r="B83" s="36"/>
      <c r="C83" s="37" t="s">
        <v>24</v>
      </c>
      <c r="D83" s="9">
        <f>SUM(D81,D79)</f>
        <v>0</v>
      </c>
      <c r="E83" s="9">
        <f t="shared" ref="E83:O83" si="56">SUM(E81,E79)</f>
        <v>0</v>
      </c>
      <c r="F83" s="9">
        <f t="shared" si="56"/>
        <v>0</v>
      </c>
      <c r="G83" s="9">
        <f t="shared" si="56"/>
        <v>0</v>
      </c>
      <c r="H83" s="9">
        <f t="shared" si="56"/>
        <v>0</v>
      </c>
      <c r="I83" s="9">
        <f t="shared" si="56"/>
        <v>0</v>
      </c>
      <c r="J83" s="9">
        <f t="shared" si="56"/>
        <v>0.3</v>
      </c>
      <c r="K83" s="9">
        <f t="shared" si="56"/>
        <v>283.7</v>
      </c>
      <c r="L83" s="9">
        <f t="shared" si="56"/>
        <v>388.20000000000005</v>
      </c>
      <c r="M83" s="9">
        <f t="shared" si="56"/>
        <v>365.7</v>
      </c>
      <c r="N83" s="9">
        <f t="shared" si="56"/>
        <v>464.7</v>
      </c>
      <c r="O83" s="9">
        <f t="shared" si="56"/>
        <v>788</v>
      </c>
      <c r="P83" s="16">
        <f t="shared" si="5"/>
        <v>2290.6000000000004</v>
      </c>
    </row>
    <row r="84" spans="1:16" ht="16.05" customHeight="1" x14ac:dyDescent="0.2">
      <c r="A84" s="36"/>
      <c r="B84" s="40"/>
      <c r="C84" s="38" t="s">
        <v>22</v>
      </c>
      <c r="D84" s="10" t="str">
        <f t="shared" ref="D84:O84" si="57">IF(D83&lt;=0,"",D83/$P83%)</f>
        <v/>
      </c>
      <c r="E84" s="10" t="str">
        <f t="shared" si="57"/>
        <v/>
      </c>
      <c r="F84" s="10" t="str">
        <f t="shared" si="57"/>
        <v/>
      </c>
      <c r="G84" s="10" t="str">
        <f t="shared" si="57"/>
        <v/>
      </c>
      <c r="H84" s="10" t="str">
        <f t="shared" si="57"/>
        <v/>
      </c>
      <c r="I84" s="10" t="str">
        <f t="shared" si="57"/>
        <v/>
      </c>
      <c r="J84" s="10">
        <f t="shared" si="57"/>
        <v>1.3097005151488691E-2</v>
      </c>
      <c r="K84" s="10">
        <f t="shared" si="57"/>
        <v>12.385401204924472</v>
      </c>
      <c r="L84" s="10">
        <f t="shared" si="57"/>
        <v>16.947524666026368</v>
      </c>
      <c r="M84" s="10">
        <f t="shared" si="57"/>
        <v>15.965249279664715</v>
      </c>
      <c r="N84" s="10">
        <f t="shared" si="57"/>
        <v>20.287260979655983</v>
      </c>
      <c r="O84" s="10">
        <f t="shared" si="57"/>
        <v>34.40146686457696</v>
      </c>
      <c r="P84" s="16">
        <f t="shared" si="5"/>
        <v>99.999999999999986</v>
      </c>
    </row>
    <row r="85" spans="1:16" ht="16.05" customHeight="1" x14ac:dyDescent="0.2">
      <c r="A85" s="36"/>
      <c r="B85" s="36" t="s">
        <v>37</v>
      </c>
      <c r="C85" s="37" t="s">
        <v>21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16">
        <f t="shared" si="5"/>
        <v>0</v>
      </c>
    </row>
    <row r="86" spans="1:16" ht="16.05" customHeight="1" x14ac:dyDescent="0.2">
      <c r="A86" s="36"/>
      <c r="B86" s="36"/>
      <c r="C86" s="38" t="s">
        <v>22</v>
      </c>
      <c r="D86" s="10" t="str">
        <f t="shared" ref="D86:O86" si="58">IF(D85&lt;=0,"",D85/$P85%)</f>
        <v/>
      </c>
      <c r="E86" s="10" t="str">
        <f t="shared" si="58"/>
        <v/>
      </c>
      <c r="F86" s="10" t="str">
        <f t="shared" si="58"/>
        <v/>
      </c>
      <c r="G86" s="10" t="str">
        <f t="shared" si="58"/>
        <v/>
      </c>
      <c r="H86" s="10" t="str">
        <f t="shared" si="58"/>
        <v/>
      </c>
      <c r="I86" s="10" t="str">
        <f t="shared" si="58"/>
        <v/>
      </c>
      <c r="J86" s="10" t="str">
        <f t="shared" si="58"/>
        <v/>
      </c>
      <c r="K86" s="10" t="str">
        <f t="shared" si="58"/>
        <v/>
      </c>
      <c r="L86" s="10" t="str">
        <f t="shared" si="58"/>
        <v/>
      </c>
      <c r="M86" s="10" t="str">
        <f t="shared" si="58"/>
        <v/>
      </c>
      <c r="N86" s="10" t="str">
        <f t="shared" si="58"/>
        <v/>
      </c>
      <c r="O86" s="10" t="str">
        <f t="shared" si="58"/>
        <v/>
      </c>
      <c r="P86" s="16">
        <f t="shared" si="5"/>
        <v>0</v>
      </c>
    </row>
    <row r="87" spans="1:16" ht="16.05" customHeight="1" x14ac:dyDescent="0.2">
      <c r="A87" s="36"/>
      <c r="B87" s="36"/>
      <c r="C87" s="37" t="s">
        <v>23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16">
        <f t="shared" si="5"/>
        <v>0</v>
      </c>
    </row>
    <row r="88" spans="1:16" ht="16.05" customHeight="1" x14ac:dyDescent="0.2">
      <c r="A88" s="36"/>
      <c r="B88" s="36"/>
      <c r="C88" s="38" t="s">
        <v>22</v>
      </c>
      <c r="D88" s="10" t="str">
        <f t="shared" ref="D88:O88" si="59">IF(D87&lt;=0,"",D87/$P87%)</f>
        <v/>
      </c>
      <c r="E88" s="10" t="str">
        <f t="shared" si="59"/>
        <v/>
      </c>
      <c r="F88" s="10" t="str">
        <f t="shared" si="59"/>
        <v/>
      </c>
      <c r="G88" s="10" t="str">
        <f t="shared" si="59"/>
        <v/>
      </c>
      <c r="H88" s="10" t="str">
        <f t="shared" si="59"/>
        <v/>
      </c>
      <c r="I88" s="10" t="str">
        <f t="shared" si="59"/>
        <v/>
      </c>
      <c r="J88" s="10" t="str">
        <f t="shared" si="59"/>
        <v/>
      </c>
      <c r="K88" s="10" t="str">
        <f t="shared" si="59"/>
        <v/>
      </c>
      <c r="L88" s="10" t="str">
        <f t="shared" si="59"/>
        <v/>
      </c>
      <c r="M88" s="10" t="str">
        <f t="shared" si="59"/>
        <v/>
      </c>
      <c r="N88" s="10" t="str">
        <f t="shared" si="59"/>
        <v/>
      </c>
      <c r="O88" s="10" t="str">
        <f t="shared" si="59"/>
        <v/>
      </c>
      <c r="P88" s="16">
        <f t="shared" si="5"/>
        <v>0</v>
      </c>
    </row>
    <row r="89" spans="1:16" ht="16.05" customHeight="1" x14ac:dyDescent="0.2">
      <c r="A89" s="36"/>
      <c r="B89" s="36"/>
      <c r="C89" s="37" t="s">
        <v>24</v>
      </c>
      <c r="D89" s="9">
        <f>SUM(D87,D85)</f>
        <v>0</v>
      </c>
      <c r="E89" s="9">
        <f t="shared" ref="E89:O89" si="60">SUM(E87,E85)</f>
        <v>0</v>
      </c>
      <c r="F89" s="9">
        <f t="shared" si="60"/>
        <v>0</v>
      </c>
      <c r="G89" s="9">
        <f t="shared" si="60"/>
        <v>0</v>
      </c>
      <c r="H89" s="9">
        <f t="shared" si="60"/>
        <v>0</v>
      </c>
      <c r="I89" s="9">
        <f t="shared" si="60"/>
        <v>0</v>
      </c>
      <c r="J89" s="9">
        <f t="shared" si="60"/>
        <v>0</v>
      </c>
      <c r="K89" s="9">
        <f t="shared" si="60"/>
        <v>0</v>
      </c>
      <c r="L89" s="9">
        <f t="shared" si="60"/>
        <v>0</v>
      </c>
      <c r="M89" s="9">
        <f t="shared" si="60"/>
        <v>0</v>
      </c>
      <c r="N89" s="9">
        <f t="shared" si="60"/>
        <v>0</v>
      </c>
      <c r="O89" s="9">
        <f t="shared" si="60"/>
        <v>0</v>
      </c>
      <c r="P89" s="16">
        <f t="shared" si="5"/>
        <v>0</v>
      </c>
    </row>
    <row r="90" spans="1:16" ht="16.05" customHeight="1" x14ac:dyDescent="0.2">
      <c r="A90" s="36"/>
      <c r="B90" s="40"/>
      <c r="C90" s="38" t="s">
        <v>22</v>
      </c>
      <c r="D90" s="10" t="str">
        <f t="shared" ref="D90:O90" si="61">IF(D89&lt;=0,"",D89/$P89%)</f>
        <v/>
      </c>
      <c r="E90" s="10" t="str">
        <f t="shared" si="61"/>
        <v/>
      </c>
      <c r="F90" s="10" t="str">
        <f t="shared" si="61"/>
        <v/>
      </c>
      <c r="G90" s="10" t="str">
        <f t="shared" si="61"/>
        <v/>
      </c>
      <c r="H90" s="10" t="str">
        <f t="shared" si="61"/>
        <v/>
      </c>
      <c r="I90" s="10" t="str">
        <f t="shared" si="61"/>
        <v/>
      </c>
      <c r="J90" s="10" t="str">
        <f t="shared" si="61"/>
        <v/>
      </c>
      <c r="K90" s="10" t="str">
        <f t="shared" si="61"/>
        <v/>
      </c>
      <c r="L90" s="10" t="str">
        <f t="shared" si="61"/>
        <v/>
      </c>
      <c r="M90" s="10" t="str">
        <f t="shared" si="61"/>
        <v/>
      </c>
      <c r="N90" s="10" t="str">
        <f t="shared" si="61"/>
        <v/>
      </c>
      <c r="O90" s="10" t="str">
        <f t="shared" si="61"/>
        <v/>
      </c>
      <c r="P90" s="16">
        <f t="shared" ref="P90:P153" si="62">SUM(D90:O90)</f>
        <v>0</v>
      </c>
    </row>
    <row r="91" spans="1:16" ht="16.05" customHeight="1" x14ac:dyDescent="0.2">
      <c r="A91" s="36"/>
      <c r="B91" s="36" t="s">
        <v>38</v>
      </c>
      <c r="C91" s="37" t="s">
        <v>21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21</v>
      </c>
      <c r="J91" s="8">
        <v>202.29999999999998</v>
      </c>
      <c r="K91" s="8">
        <v>1025.5</v>
      </c>
      <c r="L91" s="8">
        <v>544.90000000000009</v>
      </c>
      <c r="M91" s="8">
        <v>0.8</v>
      </c>
      <c r="N91" s="8">
        <v>0</v>
      </c>
      <c r="O91" s="8">
        <v>0</v>
      </c>
      <c r="P91" s="16">
        <f t="shared" si="62"/>
        <v>1794.5</v>
      </c>
    </row>
    <row r="92" spans="1:16" ht="16.05" customHeight="1" x14ac:dyDescent="0.2">
      <c r="A92" s="36"/>
      <c r="B92" s="36"/>
      <c r="C92" s="38" t="s">
        <v>22</v>
      </c>
      <c r="D92" s="10" t="str">
        <f t="shared" ref="D92:O92" si="63">IF(D91&lt;=0,"",D91/$P91%)</f>
        <v/>
      </c>
      <c r="E92" s="10" t="str">
        <f t="shared" si="63"/>
        <v/>
      </c>
      <c r="F92" s="10" t="str">
        <f t="shared" si="63"/>
        <v/>
      </c>
      <c r="G92" s="10" t="str">
        <f t="shared" si="63"/>
        <v/>
      </c>
      <c r="H92" s="10" t="str">
        <f t="shared" si="63"/>
        <v/>
      </c>
      <c r="I92" s="10">
        <f t="shared" si="63"/>
        <v>1.1702424073558093</v>
      </c>
      <c r="J92" s="10">
        <f t="shared" si="63"/>
        <v>11.273335190860964</v>
      </c>
      <c r="K92" s="10">
        <f t="shared" si="63"/>
        <v>57.146837559208691</v>
      </c>
      <c r="L92" s="10">
        <f t="shared" si="63"/>
        <v>30.365004179437175</v>
      </c>
      <c r="M92" s="10">
        <f t="shared" si="63"/>
        <v>4.4580663137364168E-2</v>
      </c>
      <c r="N92" s="10" t="str">
        <f t="shared" si="63"/>
        <v/>
      </c>
      <c r="O92" s="10" t="str">
        <f t="shared" si="63"/>
        <v/>
      </c>
      <c r="P92" s="16">
        <f t="shared" si="62"/>
        <v>100.00000000000001</v>
      </c>
    </row>
    <row r="93" spans="1:16" ht="16.05" customHeight="1" x14ac:dyDescent="0.2">
      <c r="A93" s="36"/>
      <c r="B93" s="36"/>
      <c r="C93" s="37" t="s">
        <v>23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156.1</v>
      </c>
      <c r="K93" s="8">
        <v>2821.4</v>
      </c>
      <c r="L93" s="8">
        <v>1040.9000000000001</v>
      </c>
      <c r="M93" s="8">
        <v>0</v>
      </c>
      <c r="N93" s="8">
        <v>0</v>
      </c>
      <c r="O93" s="8">
        <v>0</v>
      </c>
      <c r="P93" s="16">
        <f t="shared" si="62"/>
        <v>4018.4</v>
      </c>
    </row>
    <row r="94" spans="1:16" ht="16.05" customHeight="1" x14ac:dyDescent="0.2">
      <c r="A94" s="36"/>
      <c r="B94" s="36"/>
      <c r="C94" s="38" t="s">
        <v>22</v>
      </c>
      <c r="D94" s="10" t="str">
        <f t="shared" ref="D94:O94" si="64">IF(D93&lt;=0,"",D93/$P93%)</f>
        <v/>
      </c>
      <c r="E94" s="10" t="str">
        <f t="shared" si="64"/>
        <v/>
      </c>
      <c r="F94" s="10" t="str">
        <f t="shared" si="64"/>
        <v/>
      </c>
      <c r="G94" s="10" t="str">
        <f t="shared" si="64"/>
        <v/>
      </c>
      <c r="H94" s="10" t="str">
        <f t="shared" si="64"/>
        <v/>
      </c>
      <c r="I94" s="10" t="str">
        <f t="shared" si="64"/>
        <v/>
      </c>
      <c r="J94" s="10">
        <f t="shared" si="64"/>
        <v>3.8846306987855863</v>
      </c>
      <c r="K94" s="10">
        <f t="shared" si="64"/>
        <v>70.212024686442376</v>
      </c>
      <c r="L94" s="10">
        <f t="shared" si="64"/>
        <v>25.903344614772053</v>
      </c>
      <c r="M94" s="10" t="str">
        <f t="shared" si="64"/>
        <v/>
      </c>
      <c r="N94" s="10" t="str">
        <f t="shared" si="64"/>
        <v/>
      </c>
      <c r="O94" s="10" t="str">
        <f t="shared" si="64"/>
        <v/>
      </c>
      <c r="P94" s="16">
        <f t="shared" si="62"/>
        <v>100.00000000000001</v>
      </c>
    </row>
    <row r="95" spans="1:16" ht="16.05" customHeight="1" x14ac:dyDescent="0.2">
      <c r="A95" s="36"/>
      <c r="B95" s="36"/>
      <c r="C95" s="37" t="s">
        <v>24</v>
      </c>
      <c r="D95" s="9">
        <f>SUM(D93,D91)</f>
        <v>0</v>
      </c>
      <c r="E95" s="9">
        <f t="shared" ref="E95:O95" si="65">SUM(E93,E91)</f>
        <v>0</v>
      </c>
      <c r="F95" s="9">
        <f t="shared" si="65"/>
        <v>0</v>
      </c>
      <c r="G95" s="9">
        <f t="shared" si="65"/>
        <v>0</v>
      </c>
      <c r="H95" s="9">
        <f t="shared" si="65"/>
        <v>0</v>
      </c>
      <c r="I95" s="9">
        <f t="shared" si="65"/>
        <v>21</v>
      </c>
      <c r="J95" s="9">
        <f t="shared" si="65"/>
        <v>358.4</v>
      </c>
      <c r="K95" s="9">
        <f t="shared" si="65"/>
        <v>3846.9</v>
      </c>
      <c r="L95" s="9">
        <f t="shared" si="65"/>
        <v>1585.8000000000002</v>
      </c>
      <c r="M95" s="9">
        <f t="shared" si="65"/>
        <v>0.8</v>
      </c>
      <c r="N95" s="9">
        <f t="shared" si="65"/>
        <v>0</v>
      </c>
      <c r="O95" s="9">
        <f t="shared" si="65"/>
        <v>0</v>
      </c>
      <c r="P95" s="16">
        <f t="shared" si="62"/>
        <v>5812.9000000000005</v>
      </c>
    </row>
    <row r="96" spans="1:16" ht="16.05" customHeight="1" x14ac:dyDescent="0.2">
      <c r="A96" s="36"/>
      <c r="B96" s="40"/>
      <c r="C96" s="38" t="s">
        <v>22</v>
      </c>
      <c r="D96" s="10" t="str">
        <f t="shared" ref="D96:O96" si="66">IF(D95&lt;=0,"",D95/$P95%)</f>
        <v/>
      </c>
      <c r="E96" s="10" t="str">
        <f t="shared" si="66"/>
        <v/>
      </c>
      <c r="F96" s="10" t="str">
        <f t="shared" si="66"/>
        <v/>
      </c>
      <c r="G96" s="10" t="str">
        <f t="shared" si="66"/>
        <v/>
      </c>
      <c r="H96" s="10" t="str">
        <f t="shared" si="66"/>
        <v/>
      </c>
      <c r="I96" s="10">
        <f t="shared" si="66"/>
        <v>0.36126546130158782</v>
      </c>
      <c r="J96" s="10">
        <f t="shared" si="66"/>
        <v>6.1655972062137652</v>
      </c>
      <c r="K96" s="10">
        <f t="shared" si="66"/>
        <v>66.178671575289442</v>
      </c>
      <c r="L96" s="10">
        <f t="shared" si="66"/>
        <v>27.280703263431334</v>
      </c>
      <c r="M96" s="10">
        <f t="shared" si="66"/>
        <v>1.3762493763870013E-2</v>
      </c>
      <c r="N96" s="10" t="str">
        <f t="shared" si="66"/>
        <v/>
      </c>
      <c r="O96" s="10" t="str">
        <f t="shared" si="66"/>
        <v/>
      </c>
      <c r="P96" s="16">
        <f t="shared" si="62"/>
        <v>99.999999999999986</v>
      </c>
    </row>
    <row r="97" spans="1:16" ht="16.05" customHeight="1" x14ac:dyDescent="0.2">
      <c r="A97" s="36"/>
      <c r="B97" s="36" t="s">
        <v>39</v>
      </c>
      <c r="C97" s="37" t="s">
        <v>21</v>
      </c>
      <c r="D97" s="8">
        <v>1.5</v>
      </c>
      <c r="E97" s="8">
        <v>0.7</v>
      </c>
      <c r="F97" s="8">
        <v>0</v>
      </c>
      <c r="G97" s="8">
        <v>14</v>
      </c>
      <c r="H97" s="8">
        <v>38.6</v>
      </c>
      <c r="I97" s="8">
        <v>80.199999999999989</v>
      </c>
      <c r="J97" s="8">
        <v>83.5</v>
      </c>
      <c r="K97" s="8">
        <v>96.7</v>
      </c>
      <c r="L97" s="8">
        <v>90</v>
      </c>
      <c r="M97" s="8">
        <v>63.5</v>
      </c>
      <c r="N97" s="8">
        <v>32.5</v>
      </c>
      <c r="O97" s="8">
        <v>30.6</v>
      </c>
      <c r="P97" s="16">
        <f t="shared" si="62"/>
        <v>531.79999999999995</v>
      </c>
    </row>
    <row r="98" spans="1:16" ht="16.05" customHeight="1" x14ac:dyDescent="0.2">
      <c r="A98" s="36"/>
      <c r="B98" s="36"/>
      <c r="C98" s="38" t="s">
        <v>22</v>
      </c>
      <c r="D98" s="10">
        <f t="shared" ref="D98:O98" si="67">IF(D97&lt;=0,"",D97/$P97%)</f>
        <v>0.28206092515983455</v>
      </c>
      <c r="E98" s="10">
        <f t="shared" si="67"/>
        <v>0.1316284317412561</v>
      </c>
      <c r="F98" s="10" t="str">
        <f t="shared" si="67"/>
        <v/>
      </c>
      <c r="G98" s="10">
        <f t="shared" si="67"/>
        <v>2.6325686348251223</v>
      </c>
      <c r="H98" s="10">
        <f t="shared" si="67"/>
        <v>7.2583678074464091</v>
      </c>
      <c r="I98" s="10">
        <f t="shared" si="67"/>
        <v>15.080857465212485</v>
      </c>
      <c r="J98" s="10">
        <f t="shared" si="67"/>
        <v>15.701391500564123</v>
      </c>
      <c r="K98" s="10">
        <f t="shared" si="67"/>
        <v>18.183527641970667</v>
      </c>
      <c r="L98" s="10">
        <f t="shared" si="67"/>
        <v>16.923655509590073</v>
      </c>
      <c r="M98" s="10">
        <f t="shared" si="67"/>
        <v>11.940579165099662</v>
      </c>
      <c r="N98" s="10">
        <f t="shared" si="67"/>
        <v>6.111320045129748</v>
      </c>
      <c r="O98" s="10">
        <f t="shared" si="67"/>
        <v>5.7540428732606248</v>
      </c>
      <c r="P98" s="16">
        <f t="shared" si="62"/>
        <v>100.00000000000001</v>
      </c>
    </row>
    <row r="99" spans="1:16" ht="16.05" customHeight="1" x14ac:dyDescent="0.2">
      <c r="A99" s="36"/>
      <c r="B99" s="36"/>
      <c r="C99" s="37" t="s">
        <v>23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2.2000000000000002</v>
      </c>
      <c r="J99" s="8">
        <v>23.4</v>
      </c>
      <c r="K99" s="8">
        <v>20.6</v>
      </c>
      <c r="L99" s="8">
        <v>14.1</v>
      </c>
      <c r="M99" s="8">
        <v>5.9</v>
      </c>
      <c r="N99" s="8">
        <v>0</v>
      </c>
      <c r="O99" s="8">
        <v>0</v>
      </c>
      <c r="P99" s="16">
        <f t="shared" si="62"/>
        <v>66.2</v>
      </c>
    </row>
    <row r="100" spans="1:16" ht="16.05" customHeight="1" x14ac:dyDescent="0.2">
      <c r="A100" s="36"/>
      <c r="B100" s="36"/>
      <c r="C100" s="38" t="s">
        <v>22</v>
      </c>
      <c r="D100" s="10" t="str">
        <f t="shared" ref="D100:O100" si="68">IF(D99&lt;=0,"",D99/$P99%)</f>
        <v/>
      </c>
      <c r="E100" s="10" t="str">
        <f t="shared" si="68"/>
        <v/>
      </c>
      <c r="F100" s="10" t="str">
        <f t="shared" si="68"/>
        <v/>
      </c>
      <c r="G100" s="10" t="str">
        <f t="shared" si="68"/>
        <v/>
      </c>
      <c r="H100" s="10" t="str">
        <f t="shared" si="68"/>
        <v/>
      </c>
      <c r="I100" s="10">
        <f t="shared" si="68"/>
        <v>3.3232628398791544</v>
      </c>
      <c r="J100" s="10">
        <f t="shared" si="68"/>
        <v>35.34743202416918</v>
      </c>
      <c r="K100" s="10">
        <f t="shared" si="68"/>
        <v>31.117824773413897</v>
      </c>
      <c r="L100" s="10">
        <f t="shared" si="68"/>
        <v>21.299093655589122</v>
      </c>
      <c r="M100" s="10">
        <f t="shared" si="68"/>
        <v>8.9123867069486398</v>
      </c>
      <c r="N100" s="10" t="str">
        <f t="shared" si="68"/>
        <v/>
      </c>
      <c r="O100" s="10" t="str">
        <f t="shared" si="68"/>
        <v/>
      </c>
      <c r="P100" s="16">
        <f t="shared" si="62"/>
        <v>99.999999999999986</v>
      </c>
    </row>
    <row r="101" spans="1:16" ht="16.05" customHeight="1" x14ac:dyDescent="0.2">
      <c r="A101" s="36"/>
      <c r="B101" s="36"/>
      <c r="C101" s="37" t="s">
        <v>24</v>
      </c>
      <c r="D101" s="9">
        <f>SUM(D99,D97)</f>
        <v>1.5</v>
      </c>
      <c r="E101" s="9">
        <f t="shared" ref="E101:O101" si="69">SUM(E99,E97)</f>
        <v>0.7</v>
      </c>
      <c r="F101" s="9">
        <f t="shared" si="69"/>
        <v>0</v>
      </c>
      <c r="G101" s="9">
        <f t="shared" si="69"/>
        <v>14</v>
      </c>
      <c r="H101" s="9">
        <f t="shared" si="69"/>
        <v>38.6</v>
      </c>
      <c r="I101" s="9">
        <f t="shared" si="69"/>
        <v>82.399999999999991</v>
      </c>
      <c r="J101" s="9">
        <f t="shared" si="69"/>
        <v>106.9</v>
      </c>
      <c r="K101" s="9">
        <f t="shared" si="69"/>
        <v>117.30000000000001</v>
      </c>
      <c r="L101" s="9">
        <f t="shared" si="69"/>
        <v>104.1</v>
      </c>
      <c r="M101" s="9">
        <f t="shared" si="69"/>
        <v>69.400000000000006</v>
      </c>
      <c r="N101" s="9">
        <f t="shared" si="69"/>
        <v>32.5</v>
      </c>
      <c r="O101" s="9">
        <f t="shared" si="69"/>
        <v>30.6</v>
      </c>
      <c r="P101" s="16">
        <f t="shared" si="62"/>
        <v>598</v>
      </c>
    </row>
    <row r="102" spans="1:16" ht="16.05" customHeight="1" x14ac:dyDescent="0.2">
      <c r="A102" s="36"/>
      <c r="B102" s="40"/>
      <c r="C102" s="38" t="s">
        <v>22</v>
      </c>
      <c r="D102" s="10">
        <f t="shared" ref="D102:O102" si="70">IF(D101&lt;=0,"",D101/$P101%)</f>
        <v>0.25083612040133779</v>
      </c>
      <c r="E102" s="10">
        <f t="shared" si="70"/>
        <v>0.11705685618729095</v>
      </c>
      <c r="F102" s="10" t="str">
        <f t="shared" si="70"/>
        <v/>
      </c>
      <c r="G102" s="10">
        <f t="shared" si="70"/>
        <v>2.3411371237458192</v>
      </c>
      <c r="H102" s="10">
        <f t="shared" si="70"/>
        <v>6.4548494983277589</v>
      </c>
      <c r="I102" s="10">
        <f t="shared" si="70"/>
        <v>13.779264214046821</v>
      </c>
      <c r="J102" s="10">
        <f t="shared" si="70"/>
        <v>17.876254180602007</v>
      </c>
      <c r="K102" s="10">
        <f t="shared" si="70"/>
        <v>19.615384615384617</v>
      </c>
      <c r="L102" s="10">
        <f t="shared" si="70"/>
        <v>17.408026755852841</v>
      </c>
      <c r="M102" s="10">
        <f t="shared" si="70"/>
        <v>11.605351170568563</v>
      </c>
      <c r="N102" s="10">
        <f t="shared" si="70"/>
        <v>5.4347826086956514</v>
      </c>
      <c r="O102" s="10">
        <f t="shared" si="70"/>
        <v>5.1170568561872907</v>
      </c>
      <c r="P102" s="16">
        <f t="shared" si="62"/>
        <v>100</v>
      </c>
    </row>
    <row r="103" spans="1:16" ht="16.05" customHeight="1" x14ac:dyDescent="0.2">
      <c r="A103" s="36"/>
      <c r="B103" s="36" t="s">
        <v>40</v>
      </c>
      <c r="C103" s="37" t="s">
        <v>21</v>
      </c>
      <c r="D103" s="8">
        <v>0</v>
      </c>
      <c r="E103" s="8">
        <v>0</v>
      </c>
      <c r="F103" s="8">
        <v>0</v>
      </c>
      <c r="G103" s="8">
        <v>0</v>
      </c>
      <c r="H103" s="8">
        <v>0.3</v>
      </c>
      <c r="I103" s="8">
        <v>0.2</v>
      </c>
      <c r="J103" s="8">
        <v>0</v>
      </c>
      <c r="K103" s="8">
        <v>50.8</v>
      </c>
      <c r="L103" s="8">
        <v>113.5</v>
      </c>
      <c r="M103" s="8">
        <v>13.299999999999999</v>
      </c>
      <c r="N103" s="8">
        <v>0.9</v>
      </c>
      <c r="O103" s="8">
        <v>0</v>
      </c>
      <c r="P103" s="16">
        <f t="shared" si="62"/>
        <v>179.00000000000003</v>
      </c>
    </row>
    <row r="104" spans="1:16" ht="16.05" customHeight="1" x14ac:dyDescent="0.2">
      <c r="A104" s="36"/>
      <c r="B104" s="36"/>
      <c r="C104" s="38" t="s">
        <v>22</v>
      </c>
      <c r="D104" s="10" t="str">
        <f t="shared" ref="D104:O104" si="71">IF(D103&lt;=0,"",D103/$P103%)</f>
        <v/>
      </c>
      <c r="E104" s="10" t="str">
        <f t="shared" si="71"/>
        <v/>
      </c>
      <c r="F104" s="10" t="str">
        <f t="shared" si="71"/>
        <v/>
      </c>
      <c r="G104" s="10" t="str">
        <f t="shared" si="71"/>
        <v/>
      </c>
      <c r="H104" s="10">
        <f t="shared" si="71"/>
        <v>0.16759776536312845</v>
      </c>
      <c r="I104" s="10">
        <f t="shared" si="71"/>
        <v>0.11173184357541899</v>
      </c>
      <c r="J104" s="10" t="str">
        <f t="shared" si="71"/>
        <v/>
      </c>
      <c r="K104" s="10">
        <f t="shared" si="71"/>
        <v>28.379888268156417</v>
      </c>
      <c r="L104" s="10">
        <f t="shared" si="71"/>
        <v>63.407821229050271</v>
      </c>
      <c r="M104" s="10">
        <f t="shared" si="71"/>
        <v>7.4301675977653616</v>
      </c>
      <c r="N104" s="10">
        <f t="shared" si="71"/>
        <v>0.50279329608938539</v>
      </c>
      <c r="O104" s="10" t="str">
        <f t="shared" si="71"/>
        <v/>
      </c>
      <c r="P104" s="16">
        <f t="shared" si="62"/>
        <v>99.999999999999972</v>
      </c>
    </row>
    <row r="105" spans="1:16" ht="16.05" customHeight="1" x14ac:dyDescent="0.2">
      <c r="A105" s="36"/>
      <c r="B105" s="36"/>
      <c r="C105" s="37" t="s">
        <v>23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16">
        <f t="shared" si="62"/>
        <v>0</v>
      </c>
    </row>
    <row r="106" spans="1:16" ht="16.05" customHeight="1" x14ac:dyDescent="0.2">
      <c r="A106" s="36"/>
      <c r="B106" s="36"/>
      <c r="C106" s="38" t="s">
        <v>22</v>
      </c>
      <c r="D106" s="10" t="str">
        <f t="shared" ref="D106:O106" si="72">IF(D105&lt;=0,"",D105/$P105%)</f>
        <v/>
      </c>
      <c r="E106" s="10" t="str">
        <f t="shared" si="72"/>
        <v/>
      </c>
      <c r="F106" s="10" t="str">
        <f t="shared" si="72"/>
        <v/>
      </c>
      <c r="G106" s="10" t="str">
        <f t="shared" si="72"/>
        <v/>
      </c>
      <c r="H106" s="10" t="str">
        <f t="shared" si="72"/>
        <v/>
      </c>
      <c r="I106" s="10" t="str">
        <f t="shared" si="72"/>
        <v/>
      </c>
      <c r="J106" s="10" t="str">
        <f t="shared" si="72"/>
        <v/>
      </c>
      <c r="K106" s="10" t="str">
        <f t="shared" si="72"/>
        <v/>
      </c>
      <c r="L106" s="10" t="str">
        <f t="shared" si="72"/>
        <v/>
      </c>
      <c r="M106" s="10" t="str">
        <f t="shared" si="72"/>
        <v/>
      </c>
      <c r="N106" s="10" t="str">
        <f t="shared" si="72"/>
        <v/>
      </c>
      <c r="O106" s="10" t="str">
        <f t="shared" si="72"/>
        <v/>
      </c>
      <c r="P106" s="16">
        <f t="shared" si="62"/>
        <v>0</v>
      </c>
    </row>
    <row r="107" spans="1:16" ht="16.05" customHeight="1" x14ac:dyDescent="0.2">
      <c r="A107" s="36"/>
      <c r="B107" s="36"/>
      <c r="C107" s="37" t="s">
        <v>24</v>
      </c>
      <c r="D107" s="9">
        <f>SUM(D105,D103)</f>
        <v>0</v>
      </c>
      <c r="E107" s="9">
        <f t="shared" ref="E107:O107" si="73">SUM(E105,E103)</f>
        <v>0</v>
      </c>
      <c r="F107" s="9">
        <f t="shared" si="73"/>
        <v>0</v>
      </c>
      <c r="G107" s="9">
        <f t="shared" si="73"/>
        <v>0</v>
      </c>
      <c r="H107" s="9">
        <f t="shared" si="73"/>
        <v>0.3</v>
      </c>
      <c r="I107" s="9">
        <f t="shared" si="73"/>
        <v>0.2</v>
      </c>
      <c r="J107" s="9">
        <f t="shared" si="73"/>
        <v>0</v>
      </c>
      <c r="K107" s="9">
        <f t="shared" si="73"/>
        <v>50.8</v>
      </c>
      <c r="L107" s="9">
        <f t="shared" si="73"/>
        <v>113.5</v>
      </c>
      <c r="M107" s="9">
        <f t="shared" si="73"/>
        <v>13.299999999999999</v>
      </c>
      <c r="N107" s="9">
        <f t="shared" si="73"/>
        <v>0.9</v>
      </c>
      <c r="O107" s="9">
        <f t="shared" si="73"/>
        <v>0</v>
      </c>
      <c r="P107" s="16">
        <f t="shared" si="62"/>
        <v>179.00000000000003</v>
      </c>
    </row>
    <row r="108" spans="1:16" ht="16.05" customHeight="1" x14ac:dyDescent="0.2">
      <c r="A108" s="36"/>
      <c r="B108" s="40"/>
      <c r="C108" s="38" t="s">
        <v>22</v>
      </c>
      <c r="D108" s="10" t="str">
        <f t="shared" ref="D108:O108" si="74">IF(D107&lt;=0,"",D107/$P107%)</f>
        <v/>
      </c>
      <c r="E108" s="10" t="str">
        <f t="shared" si="74"/>
        <v/>
      </c>
      <c r="F108" s="10" t="str">
        <f t="shared" si="74"/>
        <v/>
      </c>
      <c r="G108" s="10" t="str">
        <f t="shared" si="74"/>
        <v/>
      </c>
      <c r="H108" s="10">
        <f t="shared" si="74"/>
        <v>0.16759776536312845</v>
      </c>
      <c r="I108" s="10">
        <f t="shared" si="74"/>
        <v>0.11173184357541899</v>
      </c>
      <c r="J108" s="10" t="str">
        <f t="shared" si="74"/>
        <v/>
      </c>
      <c r="K108" s="10">
        <f t="shared" si="74"/>
        <v>28.379888268156417</v>
      </c>
      <c r="L108" s="10">
        <f t="shared" si="74"/>
        <v>63.407821229050271</v>
      </c>
      <c r="M108" s="10">
        <f t="shared" si="74"/>
        <v>7.4301675977653616</v>
      </c>
      <c r="N108" s="10">
        <f t="shared" si="74"/>
        <v>0.50279329608938539</v>
      </c>
      <c r="O108" s="10" t="str">
        <f t="shared" si="74"/>
        <v/>
      </c>
      <c r="P108" s="16">
        <f t="shared" si="62"/>
        <v>99.999999999999972</v>
      </c>
    </row>
    <row r="109" spans="1:16" ht="16.05" customHeight="1" x14ac:dyDescent="0.2">
      <c r="A109" s="36"/>
      <c r="B109" s="36" t="s">
        <v>41</v>
      </c>
      <c r="C109" s="37" t="s">
        <v>21</v>
      </c>
      <c r="D109" s="8">
        <v>0</v>
      </c>
      <c r="E109" s="8">
        <v>0</v>
      </c>
      <c r="F109" s="8">
        <v>0</v>
      </c>
      <c r="G109" s="8">
        <v>0</v>
      </c>
      <c r="H109" s="8">
        <v>26.9</v>
      </c>
      <c r="I109" s="8">
        <v>579.80000000000007</v>
      </c>
      <c r="J109" s="8">
        <v>670.7</v>
      </c>
      <c r="K109" s="8">
        <v>622.20000000000005</v>
      </c>
      <c r="L109" s="8">
        <v>590.5</v>
      </c>
      <c r="M109" s="8">
        <v>252.3</v>
      </c>
      <c r="N109" s="8">
        <v>18</v>
      </c>
      <c r="O109" s="8">
        <v>0</v>
      </c>
      <c r="P109" s="16">
        <f t="shared" si="62"/>
        <v>2760.4000000000005</v>
      </c>
    </row>
    <row r="110" spans="1:16" ht="16.05" customHeight="1" x14ac:dyDescent="0.2">
      <c r="A110" s="36"/>
      <c r="B110" s="36"/>
      <c r="C110" s="38" t="s">
        <v>22</v>
      </c>
      <c r="D110" s="10" t="str">
        <f t="shared" ref="D110:O110" si="75">IF(D109&lt;=0,"",D109/$P109%)</f>
        <v/>
      </c>
      <c r="E110" s="10" t="str">
        <f t="shared" si="75"/>
        <v/>
      </c>
      <c r="F110" s="10" t="str">
        <f t="shared" si="75"/>
        <v/>
      </c>
      <c r="G110" s="10" t="str">
        <f t="shared" si="75"/>
        <v/>
      </c>
      <c r="H110" s="10">
        <f t="shared" si="75"/>
        <v>0.97449644978988526</v>
      </c>
      <c r="I110" s="10">
        <f t="shared" si="75"/>
        <v>21.004202289523256</v>
      </c>
      <c r="J110" s="10">
        <f t="shared" si="75"/>
        <v>24.297203303869001</v>
      </c>
      <c r="K110" s="10">
        <f t="shared" si="75"/>
        <v>22.540211563541511</v>
      </c>
      <c r="L110" s="10">
        <f t="shared" si="75"/>
        <v>21.391827271409937</v>
      </c>
      <c r="M110" s="10">
        <f t="shared" si="75"/>
        <v>9.139979713085058</v>
      </c>
      <c r="N110" s="10">
        <f t="shared" si="75"/>
        <v>0.65207940878133586</v>
      </c>
      <c r="O110" s="10" t="str">
        <f t="shared" si="75"/>
        <v/>
      </c>
      <c r="P110" s="16">
        <f t="shared" si="62"/>
        <v>99.999999999999986</v>
      </c>
    </row>
    <row r="111" spans="1:16" ht="16.05" customHeight="1" x14ac:dyDescent="0.2">
      <c r="A111" s="36"/>
      <c r="B111" s="36"/>
      <c r="C111" s="37" t="s">
        <v>23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632</v>
      </c>
      <c r="J111" s="8">
        <v>760.6</v>
      </c>
      <c r="K111" s="8">
        <v>983.7</v>
      </c>
      <c r="L111" s="8">
        <v>682.2</v>
      </c>
      <c r="M111" s="8">
        <v>253.5</v>
      </c>
      <c r="N111" s="8">
        <v>1.7</v>
      </c>
      <c r="O111" s="8">
        <v>0</v>
      </c>
      <c r="P111" s="16">
        <f t="shared" si="62"/>
        <v>3313.7</v>
      </c>
    </row>
    <row r="112" spans="1:16" ht="16.05" customHeight="1" x14ac:dyDescent="0.2">
      <c r="A112" s="36"/>
      <c r="B112" s="36"/>
      <c r="C112" s="38" t="s">
        <v>22</v>
      </c>
      <c r="D112" s="10" t="str">
        <f t="shared" ref="D112:O112" si="76">IF(D111&lt;=0,"",D111/$P111%)</f>
        <v/>
      </c>
      <c r="E112" s="10" t="str">
        <f t="shared" si="76"/>
        <v/>
      </c>
      <c r="F112" s="10" t="str">
        <f t="shared" si="76"/>
        <v/>
      </c>
      <c r="G112" s="10" t="str">
        <f t="shared" si="76"/>
        <v/>
      </c>
      <c r="H112" s="10" t="str">
        <f t="shared" si="76"/>
        <v/>
      </c>
      <c r="I112" s="10">
        <f t="shared" si="76"/>
        <v>19.072336059389805</v>
      </c>
      <c r="J112" s="10">
        <f t="shared" si="76"/>
        <v>22.95319431451248</v>
      </c>
      <c r="K112" s="10">
        <f t="shared" si="76"/>
        <v>29.6858496544648</v>
      </c>
      <c r="L112" s="10">
        <f t="shared" si="76"/>
        <v>20.587258955246401</v>
      </c>
      <c r="M112" s="10">
        <f t="shared" si="76"/>
        <v>7.6500588466065125</v>
      </c>
      <c r="N112" s="10">
        <f t="shared" si="76"/>
        <v>5.1302169780004223E-2</v>
      </c>
      <c r="O112" s="10" t="str">
        <f t="shared" si="76"/>
        <v/>
      </c>
      <c r="P112" s="16">
        <f t="shared" si="62"/>
        <v>100</v>
      </c>
    </row>
    <row r="113" spans="1:16" ht="16.05" customHeight="1" x14ac:dyDescent="0.2">
      <c r="A113" s="36"/>
      <c r="B113" s="36"/>
      <c r="C113" s="37" t="s">
        <v>24</v>
      </c>
      <c r="D113" s="9">
        <f>SUM(D111,D109)</f>
        <v>0</v>
      </c>
      <c r="E113" s="9">
        <f t="shared" ref="E113:O113" si="77">SUM(E111,E109)</f>
        <v>0</v>
      </c>
      <c r="F113" s="9">
        <f t="shared" si="77"/>
        <v>0</v>
      </c>
      <c r="G113" s="9">
        <f t="shared" si="77"/>
        <v>0</v>
      </c>
      <c r="H113" s="9">
        <f t="shared" si="77"/>
        <v>26.9</v>
      </c>
      <c r="I113" s="9">
        <f t="shared" si="77"/>
        <v>1211.8000000000002</v>
      </c>
      <c r="J113" s="9">
        <f t="shared" si="77"/>
        <v>1431.3000000000002</v>
      </c>
      <c r="K113" s="9">
        <f t="shared" si="77"/>
        <v>1605.9</v>
      </c>
      <c r="L113" s="9">
        <f t="shared" si="77"/>
        <v>1272.7</v>
      </c>
      <c r="M113" s="9">
        <f t="shared" si="77"/>
        <v>505.8</v>
      </c>
      <c r="N113" s="9">
        <f t="shared" si="77"/>
        <v>19.7</v>
      </c>
      <c r="O113" s="9">
        <f t="shared" si="77"/>
        <v>0</v>
      </c>
      <c r="P113" s="16">
        <f t="shared" si="62"/>
        <v>6074.1</v>
      </c>
    </row>
    <row r="114" spans="1:16" ht="16.05" customHeight="1" x14ac:dyDescent="0.2">
      <c r="A114" s="36"/>
      <c r="B114" s="40"/>
      <c r="C114" s="38" t="s">
        <v>22</v>
      </c>
      <c r="D114" s="10" t="str">
        <f t="shared" ref="D114:O114" si="78">IF(D113&lt;=0,"",D113/$P113%)</f>
        <v/>
      </c>
      <c r="E114" s="10" t="str">
        <f t="shared" si="78"/>
        <v/>
      </c>
      <c r="F114" s="10" t="str">
        <f t="shared" si="78"/>
        <v/>
      </c>
      <c r="G114" s="10" t="str">
        <f t="shared" si="78"/>
        <v/>
      </c>
      <c r="H114" s="10">
        <f t="shared" si="78"/>
        <v>0.44286396338552209</v>
      </c>
      <c r="I114" s="10">
        <f t="shared" si="78"/>
        <v>19.950280700021402</v>
      </c>
      <c r="J114" s="10">
        <f t="shared" si="78"/>
        <v>23.56398478786981</v>
      </c>
      <c r="K114" s="10">
        <f t="shared" si="78"/>
        <v>26.438484713784757</v>
      </c>
      <c r="L114" s="10">
        <f t="shared" si="78"/>
        <v>20.952898371775241</v>
      </c>
      <c r="M114" s="10">
        <f t="shared" si="78"/>
        <v>8.327159579196918</v>
      </c>
      <c r="N114" s="10">
        <f t="shared" si="78"/>
        <v>0.32432788396634887</v>
      </c>
      <c r="O114" s="10" t="str">
        <f t="shared" si="78"/>
        <v/>
      </c>
      <c r="P114" s="16">
        <f t="shared" si="62"/>
        <v>99.999999999999986</v>
      </c>
    </row>
    <row r="115" spans="1:16" ht="16.05" customHeight="1" x14ac:dyDescent="0.2">
      <c r="A115" s="36"/>
      <c r="B115" s="36" t="s">
        <v>42</v>
      </c>
      <c r="C115" s="37" t="s">
        <v>21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61.699999999999996</v>
      </c>
      <c r="J115" s="8">
        <v>281.60000000000002</v>
      </c>
      <c r="K115" s="8">
        <v>307.3</v>
      </c>
      <c r="L115" s="8">
        <v>238.39999999999998</v>
      </c>
      <c r="M115" s="8">
        <v>99.4</v>
      </c>
      <c r="N115" s="8">
        <v>1.7999999999999998</v>
      </c>
      <c r="O115" s="8">
        <v>0</v>
      </c>
      <c r="P115" s="16">
        <f t="shared" si="62"/>
        <v>990.19999999999993</v>
      </c>
    </row>
    <row r="116" spans="1:16" ht="16.05" customHeight="1" x14ac:dyDescent="0.2">
      <c r="A116" s="36"/>
      <c r="B116" s="36"/>
      <c r="C116" s="38" t="s">
        <v>22</v>
      </c>
      <c r="D116" s="10" t="str">
        <f t="shared" ref="D116:O116" si="79">IF(D115&lt;=0,"",D115/$P115%)</f>
        <v/>
      </c>
      <c r="E116" s="10" t="str">
        <f t="shared" si="79"/>
        <v/>
      </c>
      <c r="F116" s="10" t="str">
        <f t="shared" si="79"/>
        <v/>
      </c>
      <c r="G116" s="10" t="str">
        <f t="shared" si="79"/>
        <v/>
      </c>
      <c r="H116" s="10" t="str">
        <f t="shared" si="79"/>
        <v/>
      </c>
      <c r="I116" s="10">
        <f t="shared" si="79"/>
        <v>6.2310644314279946</v>
      </c>
      <c r="J116" s="10">
        <f t="shared" si="79"/>
        <v>28.43869925267623</v>
      </c>
      <c r="K116" s="10">
        <f t="shared" si="79"/>
        <v>31.034134518279139</v>
      </c>
      <c r="L116" s="10">
        <f t="shared" si="79"/>
        <v>24.075944253686124</v>
      </c>
      <c r="M116" s="10">
        <f t="shared" si="79"/>
        <v>10.038376085639266</v>
      </c>
      <c r="N116" s="10">
        <f t="shared" si="79"/>
        <v>0.18178145829125428</v>
      </c>
      <c r="O116" s="10" t="str">
        <f t="shared" si="79"/>
        <v/>
      </c>
      <c r="P116" s="16">
        <f t="shared" si="62"/>
        <v>100</v>
      </c>
    </row>
    <row r="117" spans="1:16" ht="16.05" customHeight="1" x14ac:dyDescent="0.2">
      <c r="A117" s="36"/>
      <c r="B117" s="36"/>
      <c r="C117" s="37" t="s">
        <v>23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16.100000000000001</v>
      </c>
      <c r="J117" s="8">
        <v>339.6</v>
      </c>
      <c r="K117" s="8">
        <v>554</v>
      </c>
      <c r="L117" s="8">
        <v>322.2</v>
      </c>
      <c r="M117" s="8">
        <v>137.20000000000002</v>
      </c>
      <c r="N117" s="8">
        <v>0</v>
      </c>
      <c r="O117" s="8">
        <v>0</v>
      </c>
      <c r="P117" s="16">
        <f t="shared" si="62"/>
        <v>1369.1000000000001</v>
      </c>
    </row>
    <row r="118" spans="1:16" ht="16.05" customHeight="1" x14ac:dyDescent="0.2">
      <c r="A118" s="36"/>
      <c r="B118" s="36"/>
      <c r="C118" s="38" t="s">
        <v>22</v>
      </c>
      <c r="D118" s="10" t="str">
        <f t="shared" ref="D118:O118" si="80">IF(D117&lt;=0,"",D117/$P117%)</f>
        <v/>
      </c>
      <c r="E118" s="10" t="str">
        <f t="shared" si="80"/>
        <v/>
      </c>
      <c r="F118" s="10" t="str">
        <f t="shared" si="80"/>
        <v/>
      </c>
      <c r="G118" s="10" t="str">
        <f t="shared" si="80"/>
        <v/>
      </c>
      <c r="H118" s="10" t="str">
        <f t="shared" si="80"/>
        <v/>
      </c>
      <c r="I118" s="10">
        <f t="shared" si="80"/>
        <v>1.1759550069388649</v>
      </c>
      <c r="J118" s="10">
        <f t="shared" si="80"/>
        <v>24.804616171207364</v>
      </c>
      <c r="K118" s="10">
        <f t="shared" si="80"/>
        <v>40.464538748082681</v>
      </c>
      <c r="L118" s="10">
        <f t="shared" si="80"/>
        <v>23.533708275509458</v>
      </c>
      <c r="M118" s="10">
        <f t="shared" si="80"/>
        <v>10.021181798261633</v>
      </c>
      <c r="N118" s="10" t="str">
        <f t="shared" si="80"/>
        <v/>
      </c>
      <c r="O118" s="10" t="str">
        <f t="shared" si="80"/>
        <v/>
      </c>
      <c r="P118" s="16">
        <f t="shared" si="62"/>
        <v>100</v>
      </c>
    </row>
    <row r="119" spans="1:16" ht="16.05" customHeight="1" x14ac:dyDescent="0.2">
      <c r="A119" s="36"/>
      <c r="B119" s="36"/>
      <c r="C119" s="37" t="s">
        <v>24</v>
      </c>
      <c r="D119" s="9">
        <f>SUM(D117,D115)</f>
        <v>0</v>
      </c>
      <c r="E119" s="9">
        <f t="shared" ref="E119:O119" si="81">SUM(E117,E115)</f>
        <v>0</v>
      </c>
      <c r="F119" s="9">
        <f t="shared" si="81"/>
        <v>0</v>
      </c>
      <c r="G119" s="9">
        <f t="shared" si="81"/>
        <v>0</v>
      </c>
      <c r="H119" s="9">
        <f t="shared" si="81"/>
        <v>0</v>
      </c>
      <c r="I119" s="9">
        <f t="shared" si="81"/>
        <v>77.8</v>
      </c>
      <c r="J119" s="9">
        <f t="shared" si="81"/>
        <v>621.20000000000005</v>
      </c>
      <c r="K119" s="9">
        <f t="shared" si="81"/>
        <v>861.3</v>
      </c>
      <c r="L119" s="9">
        <f t="shared" si="81"/>
        <v>560.59999999999991</v>
      </c>
      <c r="M119" s="9">
        <f t="shared" si="81"/>
        <v>236.60000000000002</v>
      </c>
      <c r="N119" s="9">
        <f t="shared" si="81"/>
        <v>1.7999999999999998</v>
      </c>
      <c r="O119" s="9">
        <f t="shared" si="81"/>
        <v>0</v>
      </c>
      <c r="P119" s="16">
        <f t="shared" si="62"/>
        <v>2359.2999999999997</v>
      </c>
    </row>
    <row r="120" spans="1:16" ht="16.05" customHeight="1" x14ac:dyDescent="0.2">
      <c r="A120" s="36"/>
      <c r="B120" s="40"/>
      <c r="C120" s="38" t="s">
        <v>22</v>
      </c>
      <c r="D120" s="10" t="str">
        <f t="shared" ref="D120:O120" si="82">IF(D119&lt;=0,"",D119/$P119%)</f>
        <v/>
      </c>
      <c r="E120" s="10" t="str">
        <f t="shared" si="82"/>
        <v/>
      </c>
      <c r="F120" s="10" t="str">
        <f t="shared" si="82"/>
        <v/>
      </c>
      <c r="G120" s="10" t="str">
        <f t="shared" si="82"/>
        <v/>
      </c>
      <c r="H120" s="10" t="str">
        <f t="shared" si="82"/>
        <v/>
      </c>
      <c r="I120" s="10">
        <f t="shared" si="82"/>
        <v>3.2975882677065234</v>
      </c>
      <c r="J120" s="10">
        <f t="shared" si="82"/>
        <v>26.329843597677282</v>
      </c>
      <c r="K120" s="10">
        <f t="shared" si="82"/>
        <v>36.506590937990083</v>
      </c>
      <c r="L120" s="10">
        <f t="shared" si="82"/>
        <v>23.761285126944433</v>
      </c>
      <c r="M120" s="10">
        <f t="shared" si="82"/>
        <v>10.028398253719326</v>
      </c>
      <c r="N120" s="10">
        <f t="shared" si="82"/>
        <v>7.6293815962361719E-2</v>
      </c>
      <c r="O120" s="10" t="str">
        <f t="shared" si="82"/>
        <v/>
      </c>
      <c r="P120" s="16">
        <f t="shared" si="62"/>
        <v>100</v>
      </c>
    </row>
    <row r="121" spans="1:16" ht="16.05" customHeight="1" x14ac:dyDescent="0.2">
      <c r="A121" s="36"/>
      <c r="B121" s="36" t="s">
        <v>43</v>
      </c>
      <c r="C121" s="37" t="s">
        <v>21</v>
      </c>
      <c r="D121" s="8">
        <v>0.9</v>
      </c>
      <c r="E121" s="8">
        <v>1.4</v>
      </c>
      <c r="F121" s="8">
        <v>14.9</v>
      </c>
      <c r="G121" s="8">
        <v>136.09999999999997</v>
      </c>
      <c r="H121" s="8">
        <v>310.5</v>
      </c>
      <c r="I121" s="8">
        <v>194.8</v>
      </c>
      <c r="J121" s="8">
        <v>3.2</v>
      </c>
      <c r="K121" s="8">
        <v>4.1999999999999993</v>
      </c>
      <c r="L121" s="8">
        <v>0.2</v>
      </c>
      <c r="M121" s="8">
        <v>0</v>
      </c>
      <c r="N121" s="8">
        <v>0</v>
      </c>
      <c r="O121" s="8">
        <v>1</v>
      </c>
      <c r="P121" s="16">
        <f t="shared" si="62"/>
        <v>667.2</v>
      </c>
    </row>
    <row r="122" spans="1:16" ht="16.05" customHeight="1" x14ac:dyDescent="0.2">
      <c r="A122" s="36"/>
      <c r="B122" s="36"/>
      <c r="C122" s="38" t="s">
        <v>22</v>
      </c>
      <c r="D122" s="10">
        <f t="shared" ref="D122:O122" si="83">IF(D121&lt;=0,"",D121/$P121%)</f>
        <v>0.13489208633093525</v>
      </c>
      <c r="E122" s="10">
        <f t="shared" si="83"/>
        <v>0.20983213429256592</v>
      </c>
      <c r="F122" s="10">
        <f t="shared" si="83"/>
        <v>2.2332134292565944</v>
      </c>
      <c r="G122" s="10">
        <f t="shared" si="83"/>
        <v>20.398681055155869</v>
      </c>
      <c r="H122" s="10">
        <f t="shared" si="83"/>
        <v>46.53776978417266</v>
      </c>
      <c r="I122" s="10">
        <f t="shared" si="83"/>
        <v>29.196642685851319</v>
      </c>
      <c r="J122" s="10">
        <f t="shared" si="83"/>
        <v>0.47961630695443641</v>
      </c>
      <c r="K122" s="10">
        <f t="shared" si="83"/>
        <v>0.6294964028776977</v>
      </c>
      <c r="L122" s="10">
        <f t="shared" si="83"/>
        <v>2.9976019184652276E-2</v>
      </c>
      <c r="M122" s="10" t="str">
        <f t="shared" si="83"/>
        <v/>
      </c>
      <c r="N122" s="10" t="str">
        <f t="shared" si="83"/>
        <v/>
      </c>
      <c r="O122" s="10">
        <f t="shared" si="83"/>
        <v>0.14988009592326137</v>
      </c>
      <c r="P122" s="16">
        <f t="shared" si="62"/>
        <v>100</v>
      </c>
    </row>
    <row r="123" spans="1:16" ht="16.05" customHeight="1" x14ac:dyDescent="0.2">
      <c r="A123" s="36"/>
      <c r="B123" s="36"/>
      <c r="C123" s="37" t="s">
        <v>23</v>
      </c>
      <c r="D123" s="8">
        <v>0</v>
      </c>
      <c r="E123" s="8">
        <v>0</v>
      </c>
      <c r="F123" s="8">
        <v>0</v>
      </c>
      <c r="G123" s="8">
        <v>2.4</v>
      </c>
      <c r="H123" s="8">
        <v>80</v>
      </c>
      <c r="I123" s="8">
        <v>86.300000000000011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16">
        <f t="shared" si="62"/>
        <v>168.70000000000002</v>
      </c>
    </row>
    <row r="124" spans="1:16" ht="16.05" customHeight="1" x14ac:dyDescent="0.2">
      <c r="A124" s="36"/>
      <c r="B124" s="36"/>
      <c r="C124" s="38" t="s">
        <v>22</v>
      </c>
      <c r="D124" s="10" t="str">
        <f t="shared" ref="D124:O124" si="84">IF(D123&lt;=0,"",D123/$P123%)</f>
        <v/>
      </c>
      <c r="E124" s="10" t="str">
        <f t="shared" si="84"/>
        <v/>
      </c>
      <c r="F124" s="10" t="str">
        <f t="shared" si="84"/>
        <v/>
      </c>
      <c r="G124" s="10">
        <f t="shared" si="84"/>
        <v>1.4226437462951982</v>
      </c>
      <c r="H124" s="10">
        <f t="shared" si="84"/>
        <v>47.421458209839948</v>
      </c>
      <c r="I124" s="10">
        <f t="shared" si="84"/>
        <v>51.155898043864845</v>
      </c>
      <c r="J124" s="10" t="str">
        <f t="shared" si="84"/>
        <v/>
      </c>
      <c r="K124" s="10" t="str">
        <f t="shared" si="84"/>
        <v/>
      </c>
      <c r="L124" s="10" t="str">
        <f t="shared" si="84"/>
        <v/>
      </c>
      <c r="M124" s="10" t="str">
        <f t="shared" si="84"/>
        <v/>
      </c>
      <c r="N124" s="10" t="str">
        <f t="shared" si="84"/>
        <v/>
      </c>
      <c r="O124" s="10" t="str">
        <f t="shared" si="84"/>
        <v/>
      </c>
      <c r="P124" s="16">
        <f t="shared" si="62"/>
        <v>100</v>
      </c>
    </row>
    <row r="125" spans="1:16" ht="16.05" customHeight="1" x14ac:dyDescent="0.2">
      <c r="A125" s="36"/>
      <c r="B125" s="36"/>
      <c r="C125" s="37" t="s">
        <v>24</v>
      </c>
      <c r="D125" s="9">
        <f>SUM(D123,D121)</f>
        <v>0.9</v>
      </c>
      <c r="E125" s="9">
        <f t="shared" ref="E125:O125" si="85">SUM(E123,E121)</f>
        <v>1.4</v>
      </c>
      <c r="F125" s="9">
        <f t="shared" si="85"/>
        <v>14.9</v>
      </c>
      <c r="G125" s="9">
        <f t="shared" si="85"/>
        <v>138.49999999999997</v>
      </c>
      <c r="H125" s="9">
        <f t="shared" si="85"/>
        <v>390.5</v>
      </c>
      <c r="I125" s="9">
        <f t="shared" si="85"/>
        <v>281.10000000000002</v>
      </c>
      <c r="J125" s="9">
        <f t="shared" si="85"/>
        <v>3.2</v>
      </c>
      <c r="K125" s="9">
        <f t="shared" si="85"/>
        <v>4.1999999999999993</v>
      </c>
      <c r="L125" s="9">
        <f t="shared" si="85"/>
        <v>0.2</v>
      </c>
      <c r="M125" s="9">
        <f t="shared" si="85"/>
        <v>0</v>
      </c>
      <c r="N125" s="9">
        <f t="shared" si="85"/>
        <v>0</v>
      </c>
      <c r="O125" s="9">
        <f t="shared" si="85"/>
        <v>1</v>
      </c>
      <c r="P125" s="16">
        <f t="shared" si="62"/>
        <v>835.90000000000009</v>
      </c>
    </row>
    <row r="126" spans="1:16" ht="16.05" customHeight="1" x14ac:dyDescent="0.2">
      <c r="A126" s="36"/>
      <c r="B126" s="40"/>
      <c r="C126" s="38" t="s">
        <v>22</v>
      </c>
      <c r="D126" s="10">
        <f t="shared" ref="D126:O126" si="86">IF(D125&lt;=0,"",D125/$P125%)</f>
        <v>0.10766838138533315</v>
      </c>
      <c r="E126" s="10">
        <f t="shared" si="86"/>
        <v>0.16748414882162935</v>
      </c>
      <c r="F126" s="10">
        <f t="shared" si="86"/>
        <v>1.7825098696016266</v>
      </c>
      <c r="G126" s="10">
        <f t="shared" si="86"/>
        <v>16.568967579854043</v>
      </c>
      <c r="H126" s="10">
        <f t="shared" si="86"/>
        <v>46.716114367747331</v>
      </c>
      <c r="I126" s="10">
        <f t="shared" si="86"/>
        <v>33.628424452685721</v>
      </c>
      <c r="J126" s="10">
        <f t="shared" si="86"/>
        <v>0.38282091159229564</v>
      </c>
      <c r="K126" s="10">
        <f t="shared" si="86"/>
        <v>0.50245244646488796</v>
      </c>
      <c r="L126" s="10">
        <f t="shared" si="86"/>
        <v>2.3926306974518478E-2</v>
      </c>
      <c r="M126" s="10" t="str">
        <f t="shared" si="86"/>
        <v/>
      </c>
      <c r="N126" s="10" t="str">
        <f t="shared" si="86"/>
        <v/>
      </c>
      <c r="O126" s="10">
        <f t="shared" si="86"/>
        <v>0.11963153487259238</v>
      </c>
      <c r="P126" s="16">
        <f t="shared" si="62"/>
        <v>99.999999999999972</v>
      </c>
    </row>
    <row r="127" spans="1:16" ht="16.05" customHeight="1" x14ac:dyDescent="0.2">
      <c r="A127" s="36"/>
      <c r="B127" s="36" t="s">
        <v>44</v>
      </c>
      <c r="C127" s="37" t="s">
        <v>21</v>
      </c>
      <c r="D127" s="8">
        <v>0</v>
      </c>
      <c r="E127" s="8">
        <v>0.2</v>
      </c>
      <c r="F127" s="8">
        <v>0.3</v>
      </c>
      <c r="G127" s="8">
        <v>12.3</v>
      </c>
      <c r="H127" s="8">
        <v>18.3</v>
      </c>
      <c r="I127" s="8">
        <v>30.5</v>
      </c>
      <c r="J127" s="8">
        <v>14.700000000000001</v>
      </c>
      <c r="K127" s="8">
        <v>10.8</v>
      </c>
      <c r="L127" s="8">
        <v>15.1</v>
      </c>
      <c r="M127" s="8">
        <v>22.5</v>
      </c>
      <c r="N127" s="8">
        <v>5.3000000000000007</v>
      </c>
      <c r="O127" s="8">
        <v>1</v>
      </c>
      <c r="P127" s="16">
        <f t="shared" si="62"/>
        <v>131</v>
      </c>
    </row>
    <row r="128" spans="1:16" ht="16.05" customHeight="1" x14ac:dyDescent="0.2">
      <c r="A128" s="36"/>
      <c r="B128" s="36"/>
      <c r="C128" s="38" t="s">
        <v>22</v>
      </c>
      <c r="D128" s="10" t="str">
        <f t="shared" ref="D128:O128" si="87">IF(D127&lt;=0,"",D127/$P127%)</f>
        <v/>
      </c>
      <c r="E128" s="10">
        <f t="shared" si="87"/>
        <v>0.15267175572519084</v>
      </c>
      <c r="F128" s="10">
        <f t="shared" si="87"/>
        <v>0.22900763358778625</v>
      </c>
      <c r="G128" s="10">
        <f t="shared" si="87"/>
        <v>9.3893129770992374</v>
      </c>
      <c r="H128" s="10">
        <f t="shared" si="87"/>
        <v>13.969465648854962</v>
      </c>
      <c r="I128" s="10">
        <f t="shared" si="87"/>
        <v>23.282442748091601</v>
      </c>
      <c r="J128" s="10">
        <f t="shared" si="87"/>
        <v>11.221374045801527</v>
      </c>
      <c r="K128" s="10">
        <f t="shared" si="87"/>
        <v>8.2442748091603058</v>
      </c>
      <c r="L128" s="10">
        <f t="shared" si="87"/>
        <v>11.526717557251908</v>
      </c>
      <c r="M128" s="10">
        <f t="shared" si="87"/>
        <v>17.175572519083968</v>
      </c>
      <c r="N128" s="10">
        <f t="shared" si="87"/>
        <v>4.0458015267175576</v>
      </c>
      <c r="O128" s="10">
        <f t="shared" si="87"/>
        <v>0.76335877862595414</v>
      </c>
      <c r="P128" s="16">
        <f t="shared" si="62"/>
        <v>100</v>
      </c>
    </row>
    <row r="129" spans="1:16" ht="16.05" customHeight="1" x14ac:dyDescent="0.2">
      <c r="A129" s="36"/>
      <c r="B129" s="36"/>
      <c r="C129" s="37" t="s">
        <v>23</v>
      </c>
      <c r="D129" s="8">
        <v>0</v>
      </c>
      <c r="E129" s="8">
        <v>0</v>
      </c>
      <c r="F129" s="8">
        <v>0</v>
      </c>
      <c r="G129" s="8">
        <v>0</v>
      </c>
      <c r="H129" s="8">
        <v>1.2</v>
      </c>
      <c r="I129" s="8">
        <v>4.7</v>
      </c>
      <c r="J129" s="8">
        <v>2.6999999999999997</v>
      </c>
      <c r="K129" s="8">
        <v>3.5</v>
      </c>
      <c r="L129" s="8">
        <v>3.5</v>
      </c>
      <c r="M129" s="8">
        <v>6.9</v>
      </c>
      <c r="N129" s="8">
        <v>0.2</v>
      </c>
      <c r="O129" s="8">
        <v>0</v>
      </c>
      <c r="P129" s="16">
        <f t="shared" si="62"/>
        <v>22.7</v>
      </c>
    </row>
    <row r="130" spans="1:16" ht="16.05" customHeight="1" x14ac:dyDescent="0.2">
      <c r="A130" s="36"/>
      <c r="B130" s="36"/>
      <c r="C130" s="38" t="s">
        <v>22</v>
      </c>
      <c r="D130" s="10" t="str">
        <f t="shared" ref="D130:O130" si="88">IF(D129&lt;=0,"",D129/$P129%)</f>
        <v/>
      </c>
      <c r="E130" s="10" t="str">
        <f t="shared" si="88"/>
        <v/>
      </c>
      <c r="F130" s="10" t="str">
        <f t="shared" si="88"/>
        <v/>
      </c>
      <c r="G130" s="10" t="str">
        <f t="shared" si="88"/>
        <v/>
      </c>
      <c r="H130" s="10">
        <f t="shared" si="88"/>
        <v>5.286343612334802</v>
      </c>
      <c r="I130" s="10">
        <f t="shared" si="88"/>
        <v>20.704845814977975</v>
      </c>
      <c r="J130" s="10">
        <f t="shared" si="88"/>
        <v>11.894273127753303</v>
      </c>
      <c r="K130" s="10">
        <f t="shared" si="88"/>
        <v>15.418502202643174</v>
      </c>
      <c r="L130" s="10">
        <f t="shared" si="88"/>
        <v>15.418502202643174</v>
      </c>
      <c r="M130" s="10">
        <f t="shared" si="88"/>
        <v>30.396475770925115</v>
      </c>
      <c r="N130" s="10">
        <f t="shared" si="88"/>
        <v>0.88105726872246704</v>
      </c>
      <c r="O130" s="10" t="str">
        <f t="shared" si="88"/>
        <v/>
      </c>
      <c r="P130" s="16">
        <f t="shared" si="62"/>
        <v>100.00000000000001</v>
      </c>
    </row>
    <row r="131" spans="1:16" ht="16.05" customHeight="1" x14ac:dyDescent="0.2">
      <c r="A131" s="36"/>
      <c r="B131" s="36"/>
      <c r="C131" s="37" t="s">
        <v>24</v>
      </c>
      <c r="D131" s="9">
        <f>SUM(D129,D127)</f>
        <v>0</v>
      </c>
      <c r="E131" s="9">
        <f t="shared" ref="E131:O131" si="89">SUM(E129,E127)</f>
        <v>0.2</v>
      </c>
      <c r="F131" s="9">
        <f t="shared" si="89"/>
        <v>0.3</v>
      </c>
      <c r="G131" s="9">
        <f t="shared" si="89"/>
        <v>12.3</v>
      </c>
      <c r="H131" s="9">
        <f t="shared" si="89"/>
        <v>19.5</v>
      </c>
      <c r="I131" s="9">
        <f t="shared" si="89"/>
        <v>35.200000000000003</v>
      </c>
      <c r="J131" s="9">
        <f t="shared" si="89"/>
        <v>17.400000000000002</v>
      </c>
      <c r="K131" s="9">
        <f t="shared" si="89"/>
        <v>14.3</v>
      </c>
      <c r="L131" s="9">
        <f t="shared" si="89"/>
        <v>18.600000000000001</v>
      </c>
      <c r="M131" s="9">
        <f t="shared" si="89"/>
        <v>29.4</v>
      </c>
      <c r="N131" s="9">
        <f t="shared" si="89"/>
        <v>5.5000000000000009</v>
      </c>
      <c r="O131" s="9">
        <f t="shared" si="89"/>
        <v>1</v>
      </c>
      <c r="P131" s="16">
        <f t="shared" si="62"/>
        <v>153.70000000000002</v>
      </c>
    </row>
    <row r="132" spans="1:16" ht="16.05" customHeight="1" x14ac:dyDescent="0.2">
      <c r="A132" s="36"/>
      <c r="B132" s="40"/>
      <c r="C132" s="38" t="s">
        <v>22</v>
      </c>
      <c r="D132" s="10" t="str">
        <f t="shared" ref="D132:O132" si="90">IF(D131&lt;=0,"",D131/$P131%)</f>
        <v/>
      </c>
      <c r="E132" s="10">
        <f t="shared" si="90"/>
        <v>0.13012361743656473</v>
      </c>
      <c r="F132" s="10">
        <f t="shared" si="90"/>
        <v>0.19518542615484707</v>
      </c>
      <c r="G132" s="10">
        <f t="shared" si="90"/>
        <v>8.0026024723487303</v>
      </c>
      <c r="H132" s="10">
        <f t="shared" si="90"/>
        <v>12.687052700065061</v>
      </c>
      <c r="I132" s="10">
        <f t="shared" si="90"/>
        <v>22.901756668835393</v>
      </c>
      <c r="J132" s="10">
        <f t="shared" si="90"/>
        <v>11.320754716981133</v>
      </c>
      <c r="K132" s="10">
        <f t="shared" si="90"/>
        <v>9.3038386467143788</v>
      </c>
      <c r="L132" s="10">
        <f t="shared" si="90"/>
        <v>12.101496421600521</v>
      </c>
      <c r="M132" s="10">
        <f t="shared" si="90"/>
        <v>19.128171763175015</v>
      </c>
      <c r="N132" s="10">
        <f t="shared" si="90"/>
        <v>3.5783994795055305</v>
      </c>
      <c r="O132" s="10">
        <f t="shared" si="90"/>
        <v>0.65061808718282366</v>
      </c>
      <c r="P132" s="16">
        <f t="shared" si="62"/>
        <v>100</v>
      </c>
    </row>
    <row r="133" spans="1:16" ht="16.05" customHeight="1" x14ac:dyDescent="0.2">
      <c r="A133" s="36"/>
      <c r="B133" s="36" t="s">
        <v>45</v>
      </c>
      <c r="C133" s="37" t="s">
        <v>21</v>
      </c>
      <c r="D133" s="8">
        <v>0</v>
      </c>
      <c r="E133" s="8">
        <v>0.9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0.8</v>
      </c>
      <c r="N133" s="8">
        <v>1.1000000000000001</v>
      </c>
      <c r="O133" s="8">
        <v>0.6</v>
      </c>
      <c r="P133" s="16">
        <f t="shared" si="62"/>
        <v>3.4000000000000004</v>
      </c>
    </row>
    <row r="134" spans="1:16" ht="16.05" customHeight="1" x14ac:dyDescent="0.2">
      <c r="A134" s="36"/>
      <c r="B134" s="36"/>
      <c r="C134" s="38" t="s">
        <v>22</v>
      </c>
      <c r="D134" s="10" t="str">
        <f t="shared" ref="D134:O134" si="91">IF(D133&lt;=0,"",D133/$P133%)</f>
        <v/>
      </c>
      <c r="E134" s="10">
        <f t="shared" si="91"/>
        <v>26.470588235294116</v>
      </c>
      <c r="F134" s="10" t="str">
        <f t="shared" si="91"/>
        <v/>
      </c>
      <c r="G134" s="10" t="str">
        <f t="shared" si="91"/>
        <v/>
      </c>
      <c r="H134" s="10" t="str">
        <f t="shared" si="91"/>
        <v/>
      </c>
      <c r="I134" s="10" t="str">
        <f t="shared" si="91"/>
        <v/>
      </c>
      <c r="J134" s="10" t="str">
        <f t="shared" si="91"/>
        <v/>
      </c>
      <c r="K134" s="10" t="str">
        <f t="shared" si="91"/>
        <v/>
      </c>
      <c r="L134" s="10" t="str">
        <f t="shared" si="91"/>
        <v/>
      </c>
      <c r="M134" s="10">
        <f t="shared" si="91"/>
        <v>23.52941176470588</v>
      </c>
      <c r="N134" s="10">
        <f t="shared" si="91"/>
        <v>32.352941176470587</v>
      </c>
      <c r="O134" s="10">
        <f t="shared" si="91"/>
        <v>17.647058823529409</v>
      </c>
      <c r="P134" s="16">
        <f t="shared" si="62"/>
        <v>99.999999999999986</v>
      </c>
    </row>
    <row r="135" spans="1:16" ht="16.05" customHeight="1" x14ac:dyDescent="0.2">
      <c r="A135" s="36"/>
      <c r="B135" s="36"/>
      <c r="C135" s="37" t="s">
        <v>23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2.7</v>
      </c>
      <c r="O135" s="8">
        <v>0.7</v>
      </c>
      <c r="P135" s="16">
        <f t="shared" si="62"/>
        <v>3.4000000000000004</v>
      </c>
    </row>
    <row r="136" spans="1:16" ht="16.05" customHeight="1" x14ac:dyDescent="0.2">
      <c r="A136" s="36"/>
      <c r="B136" s="36"/>
      <c r="C136" s="38" t="s">
        <v>22</v>
      </c>
      <c r="D136" s="10" t="str">
        <f t="shared" ref="D136:O136" si="92">IF(D135&lt;=0,"",D135/$P135%)</f>
        <v/>
      </c>
      <c r="E136" s="10" t="str">
        <f t="shared" si="92"/>
        <v/>
      </c>
      <c r="F136" s="10" t="str">
        <f t="shared" si="92"/>
        <v/>
      </c>
      <c r="G136" s="10" t="str">
        <f t="shared" si="92"/>
        <v/>
      </c>
      <c r="H136" s="10" t="str">
        <f t="shared" si="92"/>
        <v/>
      </c>
      <c r="I136" s="10" t="str">
        <f t="shared" si="92"/>
        <v/>
      </c>
      <c r="J136" s="10" t="str">
        <f t="shared" si="92"/>
        <v/>
      </c>
      <c r="K136" s="10" t="str">
        <f t="shared" si="92"/>
        <v/>
      </c>
      <c r="L136" s="10" t="str">
        <f t="shared" si="92"/>
        <v/>
      </c>
      <c r="M136" s="10" t="str">
        <f t="shared" si="92"/>
        <v/>
      </c>
      <c r="N136" s="10">
        <f t="shared" si="92"/>
        <v>79.411764705882348</v>
      </c>
      <c r="O136" s="10">
        <f t="shared" si="92"/>
        <v>20.588235294117645</v>
      </c>
      <c r="P136" s="16">
        <f t="shared" si="62"/>
        <v>100</v>
      </c>
    </row>
    <row r="137" spans="1:16" ht="16.05" customHeight="1" x14ac:dyDescent="0.2">
      <c r="A137" s="36"/>
      <c r="B137" s="36"/>
      <c r="C137" s="37" t="s">
        <v>24</v>
      </c>
      <c r="D137" s="9">
        <f>SUM(D135,D133)</f>
        <v>0</v>
      </c>
      <c r="E137" s="9">
        <f t="shared" ref="E137:O137" si="93">SUM(E135,E133)</f>
        <v>0.9</v>
      </c>
      <c r="F137" s="9">
        <f t="shared" si="93"/>
        <v>0</v>
      </c>
      <c r="G137" s="9">
        <f t="shared" si="93"/>
        <v>0</v>
      </c>
      <c r="H137" s="9">
        <f t="shared" si="93"/>
        <v>0</v>
      </c>
      <c r="I137" s="9">
        <f t="shared" si="93"/>
        <v>0</v>
      </c>
      <c r="J137" s="9">
        <f t="shared" si="93"/>
        <v>0</v>
      </c>
      <c r="K137" s="9">
        <f t="shared" si="93"/>
        <v>0</v>
      </c>
      <c r="L137" s="9">
        <f t="shared" si="93"/>
        <v>0</v>
      </c>
      <c r="M137" s="9">
        <f t="shared" si="93"/>
        <v>0.8</v>
      </c>
      <c r="N137" s="9">
        <f t="shared" si="93"/>
        <v>3.8000000000000003</v>
      </c>
      <c r="O137" s="9">
        <f t="shared" si="93"/>
        <v>1.2999999999999998</v>
      </c>
      <c r="P137" s="16">
        <f t="shared" si="62"/>
        <v>6.8</v>
      </c>
    </row>
    <row r="138" spans="1:16" ht="16.05" customHeight="1" x14ac:dyDescent="0.2">
      <c r="A138" s="36"/>
      <c r="B138" s="40"/>
      <c r="C138" s="38" t="s">
        <v>22</v>
      </c>
      <c r="D138" s="10" t="str">
        <f t="shared" ref="D138:O138" si="94">IF(D137&lt;=0,"",D137/$P137%)</f>
        <v/>
      </c>
      <c r="E138" s="10">
        <f t="shared" si="94"/>
        <v>13.235294117647058</v>
      </c>
      <c r="F138" s="10" t="str">
        <f t="shared" si="94"/>
        <v/>
      </c>
      <c r="G138" s="10" t="str">
        <f t="shared" si="94"/>
        <v/>
      </c>
      <c r="H138" s="10" t="str">
        <f t="shared" si="94"/>
        <v/>
      </c>
      <c r="I138" s="10" t="str">
        <f t="shared" si="94"/>
        <v/>
      </c>
      <c r="J138" s="10" t="str">
        <f t="shared" si="94"/>
        <v/>
      </c>
      <c r="K138" s="10" t="str">
        <f t="shared" si="94"/>
        <v/>
      </c>
      <c r="L138" s="10" t="str">
        <f t="shared" si="94"/>
        <v/>
      </c>
      <c r="M138" s="10">
        <f t="shared" si="94"/>
        <v>11.76470588235294</v>
      </c>
      <c r="N138" s="10">
        <f t="shared" si="94"/>
        <v>55.882352941176471</v>
      </c>
      <c r="O138" s="10">
        <f t="shared" si="94"/>
        <v>19.117647058823525</v>
      </c>
      <c r="P138" s="16">
        <f t="shared" si="62"/>
        <v>99.999999999999986</v>
      </c>
    </row>
    <row r="139" spans="1:16" ht="16.05" customHeight="1" x14ac:dyDescent="0.2">
      <c r="A139" s="36"/>
      <c r="B139" s="36" t="s">
        <v>46</v>
      </c>
      <c r="C139" s="37" t="s">
        <v>21</v>
      </c>
      <c r="D139" s="8">
        <v>0</v>
      </c>
      <c r="E139" s="8">
        <v>0</v>
      </c>
      <c r="F139" s="8">
        <v>0</v>
      </c>
      <c r="G139" s="8">
        <v>39.799999999999997</v>
      </c>
      <c r="H139" s="8">
        <v>65.5</v>
      </c>
      <c r="I139" s="8">
        <v>31.9</v>
      </c>
      <c r="J139" s="8">
        <v>20.9</v>
      </c>
      <c r="K139" s="8">
        <v>38.599999999999994</v>
      </c>
      <c r="L139" s="8">
        <v>43.2</v>
      </c>
      <c r="M139" s="8">
        <v>22.1</v>
      </c>
      <c r="N139" s="8">
        <v>0.4</v>
      </c>
      <c r="O139" s="8">
        <v>0</v>
      </c>
      <c r="P139" s="16">
        <f t="shared" si="62"/>
        <v>262.39999999999998</v>
      </c>
    </row>
    <row r="140" spans="1:16" ht="16.05" customHeight="1" x14ac:dyDescent="0.2">
      <c r="A140" s="36"/>
      <c r="B140" s="36"/>
      <c r="C140" s="38" t="s">
        <v>22</v>
      </c>
      <c r="D140" s="10" t="str">
        <f t="shared" ref="D140:O140" si="95">IF(D139&lt;=0,"",D139/$P139%)</f>
        <v/>
      </c>
      <c r="E140" s="10" t="str">
        <f t="shared" si="95"/>
        <v/>
      </c>
      <c r="F140" s="10" t="str">
        <f t="shared" si="95"/>
        <v/>
      </c>
      <c r="G140" s="10">
        <f t="shared" si="95"/>
        <v>15.167682926829269</v>
      </c>
      <c r="H140" s="10">
        <f t="shared" si="95"/>
        <v>24.961890243902442</v>
      </c>
      <c r="I140" s="10">
        <f t="shared" si="95"/>
        <v>12.157012195121952</v>
      </c>
      <c r="J140" s="10">
        <f t="shared" si="95"/>
        <v>7.9649390243902447</v>
      </c>
      <c r="K140" s="10">
        <f t="shared" si="95"/>
        <v>14.710365853658537</v>
      </c>
      <c r="L140" s="10">
        <f t="shared" si="95"/>
        <v>16.463414634146346</v>
      </c>
      <c r="M140" s="10">
        <f t="shared" si="95"/>
        <v>8.422256097560977</v>
      </c>
      <c r="N140" s="10">
        <f t="shared" si="95"/>
        <v>0.15243902439024393</v>
      </c>
      <c r="O140" s="10" t="str">
        <f t="shared" si="95"/>
        <v/>
      </c>
      <c r="P140" s="16">
        <f t="shared" si="62"/>
        <v>100.00000000000001</v>
      </c>
    </row>
    <row r="141" spans="1:16" ht="16.05" customHeight="1" x14ac:dyDescent="0.2">
      <c r="A141" s="36"/>
      <c r="B141" s="36"/>
      <c r="C141" s="37" t="s">
        <v>23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0.7</v>
      </c>
      <c r="J141" s="8">
        <v>1.2</v>
      </c>
      <c r="K141" s="8">
        <v>1</v>
      </c>
      <c r="L141" s="8">
        <v>0.7</v>
      </c>
      <c r="M141" s="8">
        <v>0.8</v>
      </c>
      <c r="N141" s="8">
        <v>0</v>
      </c>
      <c r="O141" s="8">
        <v>0</v>
      </c>
      <c r="P141" s="16">
        <f t="shared" si="62"/>
        <v>4.3999999999999995</v>
      </c>
    </row>
    <row r="142" spans="1:16" ht="16.05" customHeight="1" x14ac:dyDescent="0.2">
      <c r="A142" s="36"/>
      <c r="B142" s="36"/>
      <c r="C142" s="38" t="s">
        <v>22</v>
      </c>
      <c r="D142" s="10" t="str">
        <f t="shared" ref="D142:O142" si="96">IF(D141&lt;=0,"",D141/$P141%)</f>
        <v/>
      </c>
      <c r="E142" s="10" t="str">
        <f t="shared" si="96"/>
        <v/>
      </c>
      <c r="F142" s="10" t="str">
        <f t="shared" si="96"/>
        <v/>
      </c>
      <c r="G142" s="10" t="str">
        <f t="shared" si="96"/>
        <v/>
      </c>
      <c r="H142" s="10" t="str">
        <f t="shared" si="96"/>
        <v/>
      </c>
      <c r="I142" s="10">
        <f t="shared" si="96"/>
        <v>15.909090909090908</v>
      </c>
      <c r="J142" s="10">
        <f t="shared" si="96"/>
        <v>27.272727272727273</v>
      </c>
      <c r="K142" s="10">
        <f t="shared" si="96"/>
        <v>22.72727272727273</v>
      </c>
      <c r="L142" s="10">
        <f t="shared" si="96"/>
        <v>15.909090909090908</v>
      </c>
      <c r="M142" s="10">
        <f t="shared" si="96"/>
        <v>18.181818181818183</v>
      </c>
      <c r="N142" s="10" t="str">
        <f t="shared" si="96"/>
        <v/>
      </c>
      <c r="O142" s="10" t="str">
        <f t="shared" si="96"/>
        <v/>
      </c>
      <c r="P142" s="16">
        <f t="shared" si="62"/>
        <v>100</v>
      </c>
    </row>
    <row r="143" spans="1:16" ht="16.05" customHeight="1" x14ac:dyDescent="0.2">
      <c r="A143" s="36"/>
      <c r="B143" s="36"/>
      <c r="C143" s="37" t="s">
        <v>24</v>
      </c>
      <c r="D143" s="9">
        <f>SUM(D141,D139)</f>
        <v>0</v>
      </c>
      <c r="E143" s="9">
        <f t="shared" ref="E143:O143" si="97">SUM(E141,E139)</f>
        <v>0</v>
      </c>
      <c r="F143" s="9">
        <f t="shared" si="97"/>
        <v>0</v>
      </c>
      <c r="G143" s="9">
        <f t="shared" si="97"/>
        <v>39.799999999999997</v>
      </c>
      <c r="H143" s="9">
        <f t="shared" si="97"/>
        <v>65.5</v>
      </c>
      <c r="I143" s="9">
        <f t="shared" si="97"/>
        <v>32.6</v>
      </c>
      <c r="J143" s="9">
        <f t="shared" si="97"/>
        <v>22.099999999999998</v>
      </c>
      <c r="K143" s="9">
        <f t="shared" si="97"/>
        <v>39.599999999999994</v>
      </c>
      <c r="L143" s="9">
        <f t="shared" si="97"/>
        <v>43.900000000000006</v>
      </c>
      <c r="M143" s="9">
        <f t="shared" si="97"/>
        <v>22.900000000000002</v>
      </c>
      <c r="N143" s="9">
        <f t="shared" si="97"/>
        <v>0.4</v>
      </c>
      <c r="O143" s="9">
        <f t="shared" si="97"/>
        <v>0</v>
      </c>
      <c r="P143" s="16">
        <f t="shared" si="62"/>
        <v>266.79999999999995</v>
      </c>
    </row>
    <row r="144" spans="1:16" ht="16.05" customHeight="1" x14ac:dyDescent="0.2">
      <c r="A144" s="36"/>
      <c r="B144" s="40"/>
      <c r="C144" s="38" t="s">
        <v>22</v>
      </c>
      <c r="D144" s="10" t="str">
        <f t="shared" ref="D144:O144" si="98">IF(D143&lt;=0,"",D143/$P143%)</f>
        <v/>
      </c>
      <c r="E144" s="10" t="str">
        <f t="shared" si="98"/>
        <v/>
      </c>
      <c r="F144" s="10" t="str">
        <f t="shared" si="98"/>
        <v/>
      </c>
      <c r="G144" s="10">
        <f t="shared" si="98"/>
        <v>14.917541229385307</v>
      </c>
      <c r="H144" s="10">
        <f t="shared" si="98"/>
        <v>24.550224887556226</v>
      </c>
      <c r="I144" s="10">
        <f t="shared" si="98"/>
        <v>12.218890554722641</v>
      </c>
      <c r="J144" s="10">
        <f t="shared" si="98"/>
        <v>8.2833583208395805</v>
      </c>
      <c r="K144" s="10">
        <f t="shared" si="98"/>
        <v>14.842578710644677</v>
      </c>
      <c r="L144" s="10">
        <f t="shared" si="98"/>
        <v>16.454272863568221</v>
      </c>
      <c r="M144" s="10">
        <f t="shared" si="98"/>
        <v>8.5832083958021013</v>
      </c>
      <c r="N144" s="10">
        <f t="shared" si="98"/>
        <v>0.1499250374812594</v>
      </c>
      <c r="O144" s="10" t="str">
        <f t="shared" si="98"/>
        <v/>
      </c>
      <c r="P144" s="16">
        <f t="shared" si="62"/>
        <v>100.00000000000001</v>
      </c>
    </row>
    <row r="145" spans="1:16" ht="16.05" customHeight="1" x14ac:dyDescent="0.2">
      <c r="A145" s="36"/>
      <c r="B145" s="36" t="s">
        <v>47</v>
      </c>
      <c r="C145" s="37" t="s">
        <v>21</v>
      </c>
      <c r="D145" s="8">
        <v>0</v>
      </c>
      <c r="E145" s="8">
        <v>0</v>
      </c>
      <c r="F145" s="8">
        <v>0</v>
      </c>
      <c r="G145" s="8">
        <v>0</v>
      </c>
      <c r="H145" s="8">
        <v>68.800000000000011</v>
      </c>
      <c r="I145" s="8">
        <v>663.90000000000009</v>
      </c>
      <c r="J145" s="8">
        <v>967.7</v>
      </c>
      <c r="K145" s="8">
        <v>859.5</v>
      </c>
      <c r="L145" s="8">
        <v>637.70000000000005</v>
      </c>
      <c r="M145" s="8">
        <v>207.7</v>
      </c>
      <c r="N145" s="8">
        <v>0</v>
      </c>
      <c r="O145" s="8">
        <v>0</v>
      </c>
      <c r="P145" s="16">
        <f t="shared" si="62"/>
        <v>3405.3</v>
      </c>
    </row>
    <row r="146" spans="1:16" ht="16.05" customHeight="1" x14ac:dyDescent="0.2">
      <c r="A146" s="36"/>
      <c r="B146" s="36"/>
      <c r="C146" s="38" t="s">
        <v>22</v>
      </c>
      <c r="D146" s="10" t="str">
        <f t="shared" ref="D146:O146" si="99">IF(D145&lt;=0,"",D145/$P145%)</f>
        <v/>
      </c>
      <c r="E146" s="10" t="str">
        <f t="shared" si="99"/>
        <v/>
      </c>
      <c r="F146" s="10" t="str">
        <f t="shared" si="99"/>
        <v/>
      </c>
      <c r="G146" s="10" t="str">
        <f t="shared" si="99"/>
        <v/>
      </c>
      <c r="H146" s="10">
        <f t="shared" si="99"/>
        <v>2.0203799958887618</v>
      </c>
      <c r="I146" s="10">
        <f t="shared" si="99"/>
        <v>19.496079640560303</v>
      </c>
      <c r="J146" s="10">
        <f t="shared" si="99"/>
        <v>28.417466889848175</v>
      </c>
      <c r="K146" s="10">
        <f t="shared" si="99"/>
        <v>25.240066954453347</v>
      </c>
      <c r="L146" s="10">
        <f t="shared" si="99"/>
        <v>18.726690746777081</v>
      </c>
      <c r="M146" s="10">
        <f t="shared" si="99"/>
        <v>6.0993157724723215</v>
      </c>
      <c r="N146" s="10" t="str">
        <f t="shared" si="99"/>
        <v/>
      </c>
      <c r="O146" s="10" t="str">
        <f t="shared" si="99"/>
        <v/>
      </c>
      <c r="P146" s="16">
        <f t="shared" si="62"/>
        <v>100</v>
      </c>
    </row>
    <row r="147" spans="1:16" ht="16.05" customHeight="1" x14ac:dyDescent="0.2">
      <c r="A147" s="36"/>
      <c r="B147" s="36"/>
      <c r="C147" s="37" t="s">
        <v>23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84.7</v>
      </c>
      <c r="J147" s="8">
        <v>277.2</v>
      </c>
      <c r="K147" s="8">
        <v>226.7</v>
      </c>
      <c r="L147" s="8">
        <v>143.5</v>
      </c>
      <c r="M147" s="8">
        <v>24.799999999999997</v>
      </c>
      <c r="N147" s="8">
        <v>0</v>
      </c>
      <c r="O147" s="8">
        <v>0</v>
      </c>
      <c r="P147" s="16">
        <f t="shared" si="62"/>
        <v>756.89999999999986</v>
      </c>
    </row>
    <row r="148" spans="1:16" ht="16.05" customHeight="1" x14ac:dyDescent="0.2">
      <c r="A148" s="36"/>
      <c r="B148" s="36"/>
      <c r="C148" s="38" t="s">
        <v>22</v>
      </c>
      <c r="D148" s="10" t="str">
        <f t="shared" ref="D148:O148" si="100">IF(D147&lt;=0,"",D147/$P147%)</f>
        <v/>
      </c>
      <c r="E148" s="10" t="str">
        <f t="shared" si="100"/>
        <v/>
      </c>
      <c r="F148" s="10" t="str">
        <f t="shared" si="100"/>
        <v/>
      </c>
      <c r="G148" s="10" t="str">
        <f t="shared" si="100"/>
        <v/>
      </c>
      <c r="H148" s="10" t="str">
        <f t="shared" si="100"/>
        <v/>
      </c>
      <c r="I148" s="10">
        <f t="shared" si="100"/>
        <v>11.190381820583962</v>
      </c>
      <c r="J148" s="10">
        <f t="shared" si="100"/>
        <v>36.623067776456601</v>
      </c>
      <c r="K148" s="10">
        <f t="shared" si="100"/>
        <v>29.951116395825078</v>
      </c>
      <c r="L148" s="10">
        <f t="shared" si="100"/>
        <v>18.958911348923241</v>
      </c>
      <c r="M148" s="10">
        <f t="shared" si="100"/>
        <v>3.2765226582111242</v>
      </c>
      <c r="N148" s="10" t="str">
        <f t="shared" si="100"/>
        <v/>
      </c>
      <c r="O148" s="10" t="str">
        <f t="shared" si="100"/>
        <v/>
      </c>
      <c r="P148" s="16">
        <f t="shared" si="62"/>
        <v>100</v>
      </c>
    </row>
    <row r="149" spans="1:16" ht="16.05" customHeight="1" x14ac:dyDescent="0.2">
      <c r="A149" s="36"/>
      <c r="B149" s="36"/>
      <c r="C149" s="37" t="s">
        <v>24</v>
      </c>
      <c r="D149" s="9">
        <f>SUM(D147,D145)</f>
        <v>0</v>
      </c>
      <c r="E149" s="9">
        <f t="shared" ref="E149:O149" si="101">SUM(E147,E145)</f>
        <v>0</v>
      </c>
      <c r="F149" s="9">
        <f t="shared" si="101"/>
        <v>0</v>
      </c>
      <c r="G149" s="9">
        <f t="shared" si="101"/>
        <v>0</v>
      </c>
      <c r="H149" s="9">
        <f t="shared" si="101"/>
        <v>68.800000000000011</v>
      </c>
      <c r="I149" s="9">
        <f t="shared" si="101"/>
        <v>748.60000000000014</v>
      </c>
      <c r="J149" s="9">
        <f t="shared" si="101"/>
        <v>1244.9000000000001</v>
      </c>
      <c r="K149" s="9">
        <f t="shared" si="101"/>
        <v>1086.2</v>
      </c>
      <c r="L149" s="9">
        <f t="shared" si="101"/>
        <v>781.2</v>
      </c>
      <c r="M149" s="9">
        <f t="shared" si="101"/>
        <v>232.5</v>
      </c>
      <c r="N149" s="9">
        <f t="shared" si="101"/>
        <v>0</v>
      </c>
      <c r="O149" s="9">
        <f t="shared" si="101"/>
        <v>0</v>
      </c>
      <c r="P149" s="16">
        <f t="shared" si="62"/>
        <v>4162.2</v>
      </c>
    </row>
    <row r="150" spans="1:16" ht="16.05" customHeight="1" x14ac:dyDescent="0.2">
      <c r="A150" s="36"/>
      <c r="B150" s="40"/>
      <c r="C150" s="38" t="s">
        <v>22</v>
      </c>
      <c r="D150" s="10" t="str">
        <f t="shared" ref="D150:O150" si="102">IF(D149&lt;=0,"",D149/$P149%)</f>
        <v/>
      </c>
      <c r="E150" s="10" t="str">
        <f t="shared" si="102"/>
        <v/>
      </c>
      <c r="F150" s="10" t="str">
        <f t="shared" si="102"/>
        <v/>
      </c>
      <c r="G150" s="10" t="str">
        <f t="shared" si="102"/>
        <v/>
      </c>
      <c r="H150" s="10">
        <f t="shared" si="102"/>
        <v>1.6529719859689591</v>
      </c>
      <c r="I150" s="10">
        <f t="shared" si="102"/>
        <v>17.985680649656434</v>
      </c>
      <c r="J150" s="10">
        <f t="shared" si="102"/>
        <v>29.909663158906351</v>
      </c>
      <c r="K150" s="10">
        <f t="shared" si="102"/>
        <v>26.096775743597139</v>
      </c>
      <c r="L150" s="10">
        <f t="shared" si="102"/>
        <v>18.768920282542886</v>
      </c>
      <c r="M150" s="10">
        <f t="shared" si="102"/>
        <v>5.5859881793282398</v>
      </c>
      <c r="N150" s="10" t="str">
        <f t="shared" si="102"/>
        <v/>
      </c>
      <c r="O150" s="10" t="str">
        <f t="shared" si="102"/>
        <v/>
      </c>
      <c r="P150" s="16">
        <f t="shared" si="62"/>
        <v>100</v>
      </c>
    </row>
    <row r="151" spans="1:16" ht="16.05" customHeight="1" x14ac:dyDescent="0.2">
      <c r="A151" s="36"/>
      <c r="B151" s="36" t="s">
        <v>48</v>
      </c>
      <c r="C151" s="37" t="s">
        <v>21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0.3</v>
      </c>
      <c r="J151" s="8">
        <v>77</v>
      </c>
      <c r="K151" s="8">
        <v>51.599999999999994</v>
      </c>
      <c r="L151" s="8">
        <v>48.599999999999994</v>
      </c>
      <c r="M151" s="8">
        <v>16.5</v>
      </c>
      <c r="N151" s="8">
        <v>0</v>
      </c>
      <c r="O151" s="8">
        <v>0</v>
      </c>
      <c r="P151" s="16">
        <f t="shared" si="62"/>
        <v>193.99999999999997</v>
      </c>
    </row>
    <row r="152" spans="1:16" ht="16.05" customHeight="1" x14ac:dyDescent="0.2">
      <c r="A152" s="36"/>
      <c r="B152" s="36"/>
      <c r="C152" s="38" t="s">
        <v>22</v>
      </c>
      <c r="D152" s="10" t="str">
        <f t="shared" ref="D152:O152" si="103">IF(D151&lt;=0,"",D151/$P151%)</f>
        <v/>
      </c>
      <c r="E152" s="10" t="str">
        <f t="shared" si="103"/>
        <v/>
      </c>
      <c r="F152" s="10" t="str">
        <f t="shared" si="103"/>
        <v/>
      </c>
      <c r="G152" s="10" t="str">
        <f t="shared" si="103"/>
        <v/>
      </c>
      <c r="H152" s="10" t="str">
        <f t="shared" si="103"/>
        <v/>
      </c>
      <c r="I152" s="10">
        <f t="shared" si="103"/>
        <v>0.15463917525773196</v>
      </c>
      <c r="J152" s="10">
        <f t="shared" si="103"/>
        <v>39.690721649484544</v>
      </c>
      <c r="K152" s="10">
        <f t="shared" si="103"/>
        <v>26.597938144329898</v>
      </c>
      <c r="L152" s="10">
        <f t="shared" si="103"/>
        <v>25.051546391752577</v>
      </c>
      <c r="M152" s="10">
        <f t="shared" si="103"/>
        <v>8.5051546391752595</v>
      </c>
      <c r="N152" s="10" t="str">
        <f t="shared" si="103"/>
        <v/>
      </c>
      <c r="O152" s="10" t="str">
        <f t="shared" si="103"/>
        <v/>
      </c>
      <c r="P152" s="16">
        <f t="shared" si="62"/>
        <v>100.00000000000001</v>
      </c>
    </row>
    <row r="153" spans="1:16" ht="16.05" customHeight="1" x14ac:dyDescent="0.2">
      <c r="A153" s="36"/>
      <c r="B153" s="36"/>
      <c r="C153" s="37" t="s">
        <v>23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91</v>
      </c>
      <c r="K153" s="8">
        <v>105.19999999999999</v>
      </c>
      <c r="L153" s="8">
        <v>94.2</v>
      </c>
      <c r="M153" s="8">
        <v>25.8</v>
      </c>
      <c r="N153" s="8">
        <v>0</v>
      </c>
      <c r="O153" s="8">
        <v>0</v>
      </c>
      <c r="P153" s="16">
        <f t="shared" si="62"/>
        <v>316.2</v>
      </c>
    </row>
    <row r="154" spans="1:16" ht="16.05" customHeight="1" x14ac:dyDescent="0.2">
      <c r="A154" s="36"/>
      <c r="B154" s="36"/>
      <c r="C154" s="38" t="s">
        <v>22</v>
      </c>
      <c r="D154" s="10" t="str">
        <f t="shared" ref="D154:O154" si="104">IF(D153&lt;=0,"",D153/$P153%)</f>
        <v/>
      </c>
      <c r="E154" s="10" t="str">
        <f t="shared" si="104"/>
        <v/>
      </c>
      <c r="F154" s="10" t="str">
        <f t="shared" si="104"/>
        <v/>
      </c>
      <c r="G154" s="10" t="str">
        <f t="shared" si="104"/>
        <v/>
      </c>
      <c r="H154" s="10" t="str">
        <f t="shared" si="104"/>
        <v/>
      </c>
      <c r="I154" s="10" t="str">
        <f t="shared" si="104"/>
        <v/>
      </c>
      <c r="J154" s="10">
        <f t="shared" si="104"/>
        <v>28.779253636938648</v>
      </c>
      <c r="K154" s="10">
        <f t="shared" si="104"/>
        <v>33.270082226438959</v>
      </c>
      <c r="L154" s="10">
        <f t="shared" si="104"/>
        <v>29.791271347248578</v>
      </c>
      <c r="M154" s="10">
        <f t="shared" si="104"/>
        <v>8.1593927893738147</v>
      </c>
      <c r="N154" s="10" t="str">
        <f t="shared" si="104"/>
        <v/>
      </c>
      <c r="O154" s="10" t="str">
        <f t="shared" si="104"/>
        <v/>
      </c>
      <c r="P154" s="16">
        <f t="shared" ref="P154:P217" si="105">SUM(D154:O154)</f>
        <v>100</v>
      </c>
    </row>
    <row r="155" spans="1:16" ht="16.05" customHeight="1" x14ac:dyDescent="0.2">
      <c r="A155" s="36"/>
      <c r="B155" s="36"/>
      <c r="C155" s="37" t="s">
        <v>24</v>
      </c>
      <c r="D155" s="9">
        <f>SUM(D153,D151)</f>
        <v>0</v>
      </c>
      <c r="E155" s="9">
        <f t="shared" ref="E155:O155" si="106">SUM(E153,E151)</f>
        <v>0</v>
      </c>
      <c r="F155" s="9">
        <f t="shared" si="106"/>
        <v>0</v>
      </c>
      <c r="G155" s="9">
        <f t="shared" si="106"/>
        <v>0</v>
      </c>
      <c r="H155" s="9">
        <f t="shared" si="106"/>
        <v>0</v>
      </c>
      <c r="I155" s="9">
        <f t="shared" si="106"/>
        <v>0.3</v>
      </c>
      <c r="J155" s="9">
        <f t="shared" si="106"/>
        <v>168</v>
      </c>
      <c r="K155" s="9">
        <f t="shared" si="106"/>
        <v>156.79999999999998</v>
      </c>
      <c r="L155" s="9">
        <f t="shared" si="106"/>
        <v>142.80000000000001</v>
      </c>
      <c r="M155" s="9">
        <f t="shared" si="106"/>
        <v>42.3</v>
      </c>
      <c r="N155" s="9">
        <f t="shared" si="106"/>
        <v>0</v>
      </c>
      <c r="O155" s="9">
        <f t="shared" si="106"/>
        <v>0</v>
      </c>
      <c r="P155" s="16">
        <f t="shared" si="105"/>
        <v>510.20000000000005</v>
      </c>
    </row>
    <row r="156" spans="1:16" ht="16.05" customHeight="1" x14ac:dyDescent="0.2">
      <c r="A156" s="36"/>
      <c r="B156" s="40"/>
      <c r="C156" s="38" t="s">
        <v>22</v>
      </c>
      <c r="D156" s="10" t="str">
        <f t="shared" ref="D156:O156" si="107">IF(D155&lt;=0,"",D155/$P155%)</f>
        <v/>
      </c>
      <c r="E156" s="10" t="str">
        <f t="shared" si="107"/>
        <v/>
      </c>
      <c r="F156" s="10" t="str">
        <f t="shared" si="107"/>
        <v/>
      </c>
      <c r="G156" s="10" t="str">
        <f t="shared" si="107"/>
        <v/>
      </c>
      <c r="H156" s="10" t="str">
        <f t="shared" si="107"/>
        <v/>
      </c>
      <c r="I156" s="10">
        <f t="shared" si="107"/>
        <v>5.8800470403763225E-2</v>
      </c>
      <c r="J156" s="10">
        <f t="shared" si="107"/>
        <v>32.928263426107407</v>
      </c>
      <c r="K156" s="10">
        <f t="shared" si="107"/>
        <v>30.733045864366911</v>
      </c>
      <c r="L156" s="10">
        <f t="shared" si="107"/>
        <v>27.9890239121913</v>
      </c>
      <c r="M156" s="10">
        <f t="shared" si="107"/>
        <v>8.2908663269306135</v>
      </c>
      <c r="N156" s="10" t="str">
        <f t="shared" si="107"/>
        <v/>
      </c>
      <c r="O156" s="10" t="str">
        <f t="shared" si="107"/>
        <v/>
      </c>
      <c r="P156" s="16">
        <f t="shared" si="105"/>
        <v>99.999999999999986</v>
      </c>
    </row>
    <row r="157" spans="1:16" ht="16.05" customHeight="1" x14ac:dyDescent="0.2">
      <c r="A157" s="36"/>
      <c r="B157" s="36" t="s">
        <v>49</v>
      </c>
      <c r="C157" s="37" t="s">
        <v>21</v>
      </c>
      <c r="D157" s="8">
        <v>0</v>
      </c>
      <c r="E157" s="8">
        <v>0</v>
      </c>
      <c r="F157" s="8">
        <v>0</v>
      </c>
      <c r="G157" s="8">
        <v>0</v>
      </c>
      <c r="H157" s="8">
        <v>2.4</v>
      </c>
      <c r="I157" s="8">
        <v>64.099999999999994</v>
      </c>
      <c r="J157" s="8">
        <v>159</v>
      </c>
      <c r="K157" s="8">
        <v>179.1</v>
      </c>
      <c r="L157" s="8">
        <v>114.5</v>
      </c>
      <c r="M157" s="8">
        <v>49.8</v>
      </c>
      <c r="N157" s="8">
        <v>0.5</v>
      </c>
      <c r="O157" s="8">
        <v>0</v>
      </c>
      <c r="P157" s="16">
        <f t="shared" si="105"/>
        <v>569.4</v>
      </c>
    </row>
    <row r="158" spans="1:16" ht="16.05" customHeight="1" x14ac:dyDescent="0.2">
      <c r="A158" s="36"/>
      <c r="B158" s="36"/>
      <c r="C158" s="38" t="s">
        <v>22</v>
      </c>
      <c r="D158" s="10" t="str">
        <f t="shared" ref="D158:O158" si="108">IF(D157&lt;=0,"",D157/$P157%)</f>
        <v/>
      </c>
      <c r="E158" s="10" t="str">
        <f t="shared" si="108"/>
        <v/>
      </c>
      <c r="F158" s="10" t="str">
        <f t="shared" si="108"/>
        <v/>
      </c>
      <c r="G158" s="10" t="str">
        <f t="shared" si="108"/>
        <v/>
      </c>
      <c r="H158" s="10">
        <f t="shared" si="108"/>
        <v>0.42149631190727083</v>
      </c>
      <c r="I158" s="10">
        <f t="shared" si="108"/>
        <v>11.257463997190024</v>
      </c>
      <c r="J158" s="10">
        <f t="shared" si="108"/>
        <v>27.92413066385669</v>
      </c>
      <c r="K158" s="10">
        <f t="shared" si="108"/>
        <v>31.454162276080083</v>
      </c>
      <c r="L158" s="10">
        <f t="shared" si="108"/>
        <v>20.108886547242712</v>
      </c>
      <c r="M158" s="10">
        <f t="shared" si="108"/>
        <v>8.7460484720758682</v>
      </c>
      <c r="N158" s="10">
        <f t="shared" si="108"/>
        <v>8.7811731647348082E-2</v>
      </c>
      <c r="O158" s="10" t="str">
        <f t="shared" si="108"/>
        <v/>
      </c>
      <c r="P158" s="16">
        <f t="shared" si="105"/>
        <v>100</v>
      </c>
    </row>
    <row r="159" spans="1:16" ht="16.05" customHeight="1" x14ac:dyDescent="0.2">
      <c r="A159" s="36"/>
      <c r="B159" s="36"/>
      <c r="C159" s="37" t="s">
        <v>23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0.1</v>
      </c>
      <c r="J159" s="8">
        <v>1.3</v>
      </c>
      <c r="K159" s="8">
        <v>0.9</v>
      </c>
      <c r="L159" s="8">
        <v>0.6</v>
      </c>
      <c r="M159" s="8">
        <v>0</v>
      </c>
      <c r="N159" s="8">
        <v>0</v>
      </c>
      <c r="O159" s="8">
        <v>0</v>
      </c>
      <c r="P159" s="16">
        <f t="shared" si="105"/>
        <v>2.9000000000000004</v>
      </c>
    </row>
    <row r="160" spans="1:16" ht="16.05" customHeight="1" x14ac:dyDescent="0.2">
      <c r="A160" s="36"/>
      <c r="B160" s="36"/>
      <c r="C160" s="38" t="s">
        <v>22</v>
      </c>
      <c r="D160" s="10" t="str">
        <f t="shared" ref="D160:O160" si="109">IF(D159&lt;=0,"",D159/$P159%)</f>
        <v/>
      </c>
      <c r="E160" s="10" t="str">
        <f t="shared" si="109"/>
        <v/>
      </c>
      <c r="F160" s="10" t="str">
        <f t="shared" si="109"/>
        <v/>
      </c>
      <c r="G160" s="10" t="str">
        <f t="shared" si="109"/>
        <v/>
      </c>
      <c r="H160" s="10" t="str">
        <f t="shared" si="109"/>
        <v/>
      </c>
      <c r="I160" s="10">
        <f t="shared" si="109"/>
        <v>3.4482758620689653</v>
      </c>
      <c r="J160" s="10">
        <f t="shared" si="109"/>
        <v>44.827586206896548</v>
      </c>
      <c r="K160" s="10">
        <f t="shared" si="109"/>
        <v>31.034482758620687</v>
      </c>
      <c r="L160" s="10">
        <f t="shared" si="109"/>
        <v>20.68965517241379</v>
      </c>
      <c r="M160" s="10" t="str">
        <f t="shared" si="109"/>
        <v/>
      </c>
      <c r="N160" s="10" t="str">
        <f t="shared" si="109"/>
        <v/>
      </c>
      <c r="O160" s="10" t="str">
        <f t="shared" si="109"/>
        <v/>
      </c>
      <c r="P160" s="16">
        <f t="shared" si="105"/>
        <v>100</v>
      </c>
    </row>
    <row r="161" spans="1:16" ht="16.05" customHeight="1" x14ac:dyDescent="0.2">
      <c r="A161" s="36"/>
      <c r="B161" s="36"/>
      <c r="C161" s="37" t="s">
        <v>24</v>
      </c>
      <c r="D161" s="9">
        <f>SUM(D159,D157)</f>
        <v>0</v>
      </c>
      <c r="E161" s="9">
        <f t="shared" ref="E161:O161" si="110">SUM(E159,E157)</f>
        <v>0</v>
      </c>
      <c r="F161" s="9">
        <f t="shared" si="110"/>
        <v>0</v>
      </c>
      <c r="G161" s="9">
        <f t="shared" si="110"/>
        <v>0</v>
      </c>
      <c r="H161" s="9">
        <f t="shared" si="110"/>
        <v>2.4</v>
      </c>
      <c r="I161" s="9">
        <f t="shared" si="110"/>
        <v>64.199999999999989</v>
      </c>
      <c r="J161" s="9">
        <f t="shared" si="110"/>
        <v>160.30000000000001</v>
      </c>
      <c r="K161" s="9">
        <f t="shared" si="110"/>
        <v>180</v>
      </c>
      <c r="L161" s="9">
        <f t="shared" si="110"/>
        <v>115.1</v>
      </c>
      <c r="M161" s="9">
        <f t="shared" si="110"/>
        <v>49.8</v>
      </c>
      <c r="N161" s="9">
        <f t="shared" si="110"/>
        <v>0.5</v>
      </c>
      <c r="O161" s="9">
        <f t="shared" si="110"/>
        <v>0</v>
      </c>
      <c r="P161" s="16">
        <f t="shared" si="105"/>
        <v>572.29999999999995</v>
      </c>
    </row>
    <row r="162" spans="1:16" ht="16.05" customHeight="1" x14ac:dyDescent="0.2">
      <c r="A162" s="36"/>
      <c r="B162" s="40"/>
      <c r="C162" s="38" t="s">
        <v>22</v>
      </c>
      <c r="D162" s="10" t="str">
        <f t="shared" ref="D162:O162" si="111">IF(D161&lt;=0,"",D161/$P161%)</f>
        <v/>
      </c>
      <c r="E162" s="10" t="str">
        <f t="shared" si="111"/>
        <v/>
      </c>
      <c r="F162" s="10" t="str">
        <f t="shared" si="111"/>
        <v/>
      </c>
      <c r="G162" s="10" t="str">
        <f t="shared" si="111"/>
        <v/>
      </c>
      <c r="H162" s="10">
        <f t="shared" si="111"/>
        <v>0.41936047527520531</v>
      </c>
      <c r="I162" s="10">
        <f t="shared" si="111"/>
        <v>11.217892713611741</v>
      </c>
      <c r="J162" s="10">
        <f t="shared" si="111"/>
        <v>28.009785077756423</v>
      </c>
      <c r="K162" s="10">
        <f t="shared" si="111"/>
        <v>31.4520356456404</v>
      </c>
      <c r="L162" s="10">
        <f t="shared" si="111"/>
        <v>20.111829460073388</v>
      </c>
      <c r="M162" s="10">
        <f t="shared" si="111"/>
        <v>8.7017298619605103</v>
      </c>
      <c r="N162" s="10">
        <f t="shared" si="111"/>
        <v>8.7366765682334438E-2</v>
      </c>
      <c r="O162" s="10" t="str">
        <f t="shared" si="111"/>
        <v/>
      </c>
      <c r="P162" s="16">
        <f t="shared" si="105"/>
        <v>100.00000000000001</v>
      </c>
    </row>
    <row r="163" spans="1:16" ht="16.05" customHeight="1" x14ac:dyDescent="0.2">
      <c r="A163" s="36"/>
      <c r="B163" s="36" t="s">
        <v>50</v>
      </c>
      <c r="C163" s="37" t="s">
        <v>21</v>
      </c>
      <c r="D163" s="8">
        <v>0</v>
      </c>
      <c r="E163" s="8">
        <v>0</v>
      </c>
      <c r="F163" s="8">
        <v>0</v>
      </c>
      <c r="G163" s="8">
        <v>0</v>
      </c>
      <c r="H163" s="8">
        <v>0.6</v>
      </c>
      <c r="I163" s="8">
        <v>289.39999999999998</v>
      </c>
      <c r="J163" s="8">
        <v>1358.7</v>
      </c>
      <c r="K163" s="8">
        <v>772.8</v>
      </c>
      <c r="L163" s="8">
        <v>271.5</v>
      </c>
      <c r="M163" s="8">
        <v>31</v>
      </c>
      <c r="N163" s="8">
        <v>0</v>
      </c>
      <c r="O163" s="8">
        <v>0</v>
      </c>
      <c r="P163" s="16">
        <f t="shared" si="105"/>
        <v>2724</v>
      </c>
    </row>
    <row r="164" spans="1:16" ht="16.05" customHeight="1" x14ac:dyDescent="0.2">
      <c r="A164" s="36"/>
      <c r="B164" s="36"/>
      <c r="C164" s="38" t="s">
        <v>22</v>
      </c>
      <c r="D164" s="10" t="str">
        <f t="shared" ref="D164:O164" si="112">IF(D163&lt;=0,"",D163/$P163%)</f>
        <v/>
      </c>
      <c r="E164" s="10" t="str">
        <f t="shared" si="112"/>
        <v/>
      </c>
      <c r="F164" s="10" t="str">
        <f t="shared" si="112"/>
        <v/>
      </c>
      <c r="G164" s="10" t="str">
        <f t="shared" si="112"/>
        <v/>
      </c>
      <c r="H164" s="10">
        <f>IF(H163&lt;=0,"",H163/$P163%)</f>
        <v>2.2026431718061675E-2</v>
      </c>
      <c r="I164" s="10">
        <f t="shared" si="112"/>
        <v>10.624082232011748</v>
      </c>
      <c r="J164" s="10">
        <f t="shared" si="112"/>
        <v>49.878854625550666</v>
      </c>
      <c r="K164" s="10">
        <f t="shared" si="112"/>
        <v>28.370044052863435</v>
      </c>
      <c r="L164" s="10">
        <f t="shared" si="112"/>
        <v>9.9669603524229089</v>
      </c>
      <c r="M164" s="10">
        <f t="shared" si="112"/>
        <v>1.1380323054331865</v>
      </c>
      <c r="N164" s="10" t="str">
        <f t="shared" si="112"/>
        <v/>
      </c>
      <c r="O164" s="10" t="str">
        <f t="shared" si="112"/>
        <v/>
      </c>
      <c r="P164" s="16">
        <f t="shared" si="105"/>
        <v>100.00000000000001</v>
      </c>
    </row>
    <row r="165" spans="1:16" ht="16.05" customHeight="1" x14ac:dyDescent="0.2">
      <c r="A165" s="36"/>
      <c r="B165" s="36"/>
      <c r="C165" s="37" t="s">
        <v>23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1.9</v>
      </c>
      <c r="J165" s="8">
        <v>61.9</v>
      </c>
      <c r="K165" s="8">
        <v>34.1</v>
      </c>
      <c r="L165" s="8">
        <v>6.6</v>
      </c>
      <c r="M165" s="8">
        <v>1.3</v>
      </c>
      <c r="N165" s="8">
        <v>0</v>
      </c>
      <c r="O165" s="8">
        <v>0</v>
      </c>
      <c r="P165" s="16">
        <f t="shared" si="105"/>
        <v>105.8</v>
      </c>
    </row>
    <row r="166" spans="1:16" ht="16.05" customHeight="1" x14ac:dyDescent="0.2">
      <c r="A166" s="36"/>
      <c r="B166" s="36"/>
      <c r="C166" s="38" t="s">
        <v>22</v>
      </c>
      <c r="D166" s="10" t="str">
        <f t="shared" ref="D166:O166" si="113">IF(D165&lt;=0,"",D165/$P165%)</f>
        <v/>
      </c>
      <c r="E166" s="10" t="str">
        <f t="shared" si="113"/>
        <v/>
      </c>
      <c r="F166" s="10" t="str">
        <f t="shared" si="113"/>
        <v/>
      </c>
      <c r="G166" s="10" t="str">
        <f t="shared" si="113"/>
        <v/>
      </c>
      <c r="H166" s="10" t="str">
        <f t="shared" si="113"/>
        <v/>
      </c>
      <c r="I166" s="10">
        <f t="shared" si="113"/>
        <v>1.7958412098298675</v>
      </c>
      <c r="J166" s="10">
        <f t="shared" si="113"/>
        <v>58.506616257088844</v>
      </c>
      <c r="K166" s="10">
        <f t="shared" si="113"/>
        <v>32.230623818525522</v>
      </c>
      <c r="L166" s="10">
        <f t="shared" si="113"/>
        <v>6.2381852551984869</v>
      </c>
      <c r="M166" s="10">
        <f t="shared" si="113"/>
        <v>1.2287334593572778</v>
      </c>
      <c r="N166" s="10" t="str">
        <f t="shared" si="113"/>
        <v/>
      </c>
      <c r="O166" s="10" t="str">
        <f t="shared" si="113"/>
        <v/>
      </c>
      <c r="P166" s="16">
        <f t="shared" si="105"/>
        <v>100</v>
      </c>
    </row>
    <row r="167" spans="1:16" ht="16.05" customHeight="1" x14ac:dyDescent="0.2">
      <c r="A167" s="36"/>
      <c r="B167" s="36"/>
      <c r="C167" s="37" t="s">
        <v>24</v>
      </c>
      <c r="D167" s="9">
        <f>SUM(D165,D163)</f>
        <v>0</v>
      </c>
      <c r="E167" s="9">
        <f t="shared" ref="E167:O167" si="114">SUM(E165,E163)</f>
        <v>0</v>
      </c>
      <c r="F167" s="9">
        <f t="shared" si="114"/>
        <v>0</v>
      </c>
      <c r="G167" s="9">
        <f t="shared" si="114"/>
        <v>0</v>
      </c>
      <c r="H167" s="9">
        <f t="shared" si="114"/>
        <v>0.6</v>
      </c>
      <c r="I167" s="9">
        <f t="shared" si="114"/>
        <v>291.29999999999995</v>
      </c>
      <c r="J167" s="9">
        <f t="shared" si="114"/>
        <v>1420.6000000000001</v>
      </c>
      <c r="K167" s="9">
        <f t="shared" si="114"/>
        <v>806.9</v>
      </c>
      <c r="L167" s="9">
        <f t="shared" si="114"/>
        <v>278.10000000000002</v>
      </c>
      <c r="M167" s="9">
        <f t="shared" si="114"/>
        <v>32.299999999999997</v>
      </c>
      <c r="N167" s="9">
        <f t="shared" si="114"/>
        <v>0</v>
      </c>
      <c r="O167" s="9">
        <f t="shared" si="114"/>
        <v>0</v>
      </c>
      <c r="P167" s="16">
        <f t="shared" si="105"/>
        <v>2829.8</v>
      </c>
    </row>
    <row r="168" spans="1:16" ht="16.05" customHeight="1" x14ac:dyDescent="0.2">
      <c r="A168" s="36"/>
      <c r="B168" s="40"/>
      <c r="C168" s="38" t="s">
        <v>22</v>
      </c>
      <c r="D168" s="10" t="str">
        <f t="shared" ref="D168:O168" si="115">IF(D167&lt;=0,"",D167/$P167%)</f>
        <v/>
      </c>
      <c r="E168" s="10" t="str">
        <f t="shared" si="115"/>
        <v/>
      </c>
      <c r="F168" s="10" t="str">
        <f t="shared" si="115"/>
        <v/>
      </c>
      <c r="G168" s="10" t="str">
        <f t="shared" si="115"/>
        <v/>
      </c>
      <c r="H168" s="10">
        <f t="shared" si="115"/>
        <v>2.1202911866563007E-2</v>
      </c>
      <c r="I168" s="10">
        <f t="shared" si="115"/>
        <v>10.294013711216339</v>
      </c>
      <c r="J168" s="10">
        <f t="shared" si="115"/>
        <v>50.20142766273235</v>
      </c>
      <c r="K168" s="10">
        <f t="shared" si="115"/>
        <v>28.514382641882815</v>
      </c>
      <c r="L168" s="10">
        <f t="shared" si="115"/>
        <v>9.8275496501519548</v>
      </c>
      <c r="M168" s="10">
        <f t="shared" si="115"/>
        <v>1.1414234221499751</v>
      </c>
      <c r="N168" s="10" t="str">
        <f t="shared" si="115"/>
        <v/>
      </c>
      <c r="O168" s="10" t="str">
        <f t="shared" si="115"/>
        <v/>
      </c>
      <c r="P168" s="16">
        <f t="shared" si="105"/>
        <v>99.999999999999986</v>
      </c>
    </row>
    <row r="169" spans="1:16" ht="16.05" customHeight="1" x14ac:dyDescent="0.2">
      <c r="A169" s="36"/>
      <c r="B169" s="36" t="s">
        <v>51</v>
      </c>
      <c r="C169" s="37" t="s">
        <v>21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183.5</v>
      </c>
      <c r="J169" s="8">
        <v>876.8</v>
      </c>
      <c r="K169" s="8">
        <v>1220.4000000000001</v>
      </c>
      <c r="L169" s="8">
        <v>431.5</v>
      </c>
      <c r="M169" s="8">
        <v>0</v>
      </c>
      <c r="N169" s="8">
        <v>0</v>
      </c>
      <c r="O169" s="8">
        <v>0</v>
      </c>
      <c r="P169" s="16">
        <f t="shared" si="105"/>
        <v>2712.2</v>
      </c>
    </row>
    <row r="170" spans="1:16" ht="16.05" customHeight="1" x14ac:dyDescent="0.2">
      <c r="A170" s="36"/>
      <c r="B170" s="36"/>
      <c r="C170" s="38" t="s">
        <v>22</v>
      </c>
      <c r="D170" s="10" t="str">
        <f t="shared" ref="D170:O170" si="116">IF(D169&lt;=0,"",D169/$P169%)</f>
        <v/>
      </c>
      <c r="E170" s="10" t="str">
        <f t="shared" si="116"/>
        <v/>
      </c>
      <c r="F170" s="10" t="str">
        <f t="shared" si="116"/>
        <v/>
      </c>
      <c r="G170" s="10" t="str">
        <f t="shared" si="116"/>
        <v/>
      </c>
      <c r="H170" s="10" t="str">
        <f t="shared" si="116"/>
        <v/>
      </c>
      <c r="I170" s="10">
        <f t="shared" si="116"/>
        <v>6.7657252415013645</v>
      </c>
      <c r="J170" s="10">
        <f t="shared" si="116"/>
        <v>32.327999410073005</v>
      </c>
      <c r="K170" s="10">
        <f t="shared" si="116"/>
        <v>44.996681660644498</v>
      </c>
      <c r="L170" s="10">
        <f t="shared" si="116"/>
        <v>15.909593687781138</v>
      </c>
      <c r="M170" s="10" t="str">
        <f t="shared" si="116"/>
        <v/>
      </c>
      <c r="N170" s="10" t="str">
        <f t="shared" si="116"/>
        <v/>
      </c>
      <c r="O170" s="10" t="str">
        <f t="shared" si="116"/>
        <v/>
      </c>
      <c r="P170" s="16">
        <f t="shared" si="105"/>
        <v>100.00000000000001</v>
      </c>
    </row>
    <row r="171" spans="1:16" ht="16.05" customHeight="1" x14ac:dyDescent="0.2">
      <c r="A171" s="36"/>
      <c r="B171" s="36"/>
      <c r="C171" s="37" t="s">
        <v>23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0.1</v>
      </c>
      <c r="J171" s="8">
        <v>11.3</v>
      </c>
      <c r="K171" s="8">
        <v>1863.9</v>
      </c>
      <c r="L171" s="8">
        <v>788.5</v>
      </c>
      <c r="M171" s="8">
        <v>0</v>
      </c>
      <c r="N171" s="8">
        <v>0</v>
      </c>
      <c r="O171" s="8">
        <v>0</v>
      </c>
      <c r="P171" s="16">
        <f t="shared" si="105"/>
        <v>2663.8</v>
      </c>
    </row>
    <row r="172" spans="1:16" ht="16.05" customHeight="1" x14ac:dyDescent="0.2">
      <c r="A172" s="36"/>
      <c r="B172" s="36"/>
      <c r="C172" s="38" t="s">
        <v>22</v>
      </c>
      <c r="D172" s="10" t="str">
        <f t="shared" ref="D172:O172" si="117">IF(D171&lt;=0,"",D171/$P171%)</f>
        <v/>
      </c>
      <c r="E172" s="10" t="str">
        <f t="shared" si="117"/>
        <v/>
      </c>
      <c r="F172" s="10" t="str">
        <f t="shared" si="117"/>
        <v/>
      </c>
      <c r="G172" s="10" t="str">
        <f t="shared" si="117"/>
        <v/>
      </c>
      <c r="H172" s="10" t="str">
        <f t="shared" si="117"/>
        <v/>
      </c>
      <c r="I172" s="10">
        <f t="shared" si="117"/>
        <v>3.7540355882573766E-3</v>
      </c>
      <c r="J172" s="10">
        <f t="shared" si="117"/>
        <v>0.42420602147308356</v>
      </c>
      <c r="K172" s="10">
        <f t="shared" si="117"/>
        <v>69.971469329529242</v>
      </c>
      <c r="L172" s="10">
        <f t="shared" si="117"/>
        <v>29.600570613409413</v>
      </c>
      <c r="M172" s="10" t="str">
        <f t="shared" si="117"/>
        <v/>
      </c>
      <c r="N172" s="10" t="str">
        <f t="shared" si="117"/>
        <v/>
      </c>
      <c r="O172" s="10" t="str">
        <f t="shared" si="117"/>
        <v/>
      </c>
      <c r="P172" s="16">
        <f t="shared" si="105"/>
        <v>100</v>
      </c>
    </row>
    <row r="173" spans="1:16" ht="16.05" customHeight="1" x14ac:dyDescent="0.2">
      <c r="A173" s="36"/>
      <c r="B173" s="36"/>
      <c r="C173" s="37" t="s">
        <v>24</v>
      </c>
      <c r="D173" s="9">
        <f>SUM(D171,D169)</f>
        <v>0</v>
      </c>
      <c r="E173" s="9">
        <f t="shared" ref="E173:O173" si="118">SUM(E171,E169)</f>
        <v>0</v>
      </c>
      <c r="F173" s="9">
        <f t="shared" si="118"/>
        <v>0</v>
      </c>
      <c r="G173" s="9">
        <f t="shared" si="118"/>
        <v>0</v>
      </c>
      <c r="H173" s="9">
        <f t="shared" si="118"/>
        <v>0</v>
      </c>
      <c r="I173" s="9">
        <f t="shared" si="118"/>
        <v>183.6</v>
      </c>
      <c r="J173" s="9">
        <f t="shared" si="118"/>
        <v>888.09999999999991</v>
      </c>
      <c r="K173" s="9">
        <f t="shared" si="118"/>
        <v>3084.3</v>
      </c>
      <c r="L173" s="9">
        <f t="shared" si="118"/>
        <v>1220</v>
      </c>
      <c r="M173" s="9">
        <f t="shared" si="118"/>
        <v>0</v>
      </c>
      <c r="N173" s="9">
        <f t="shared" si="118"/>
        <v>0</v>
      </c>
      <c r="O173" s="9">
        <f t="shared" si="118"/>
        <v>0</v>
      </c>
      <c r="P173" s="16">
        <f t="shared" si="105"/>
        <v>5376</v>
      </c>
    </row>
    <row r="174" spans="1:16" ht="16.05" customHeight="1" x14ac:dyDescent="0.2">
      <c r="A174" s="36"/>
      <c r="B174" s="40"/>
      <c r="C174" s="38" t="s">
        <v>22</v>
      </c>
      <c r="D174" s="10" t="str">
        <f t="shared" ref="D174:O174" si="119">IF(D173&lt;=0,"",D173/$P173%)</f>
        <v/>
      </c>
      <c r="E174" s="10" t="str">
        <f t="shared" si="119"/>
        <v/>
      </c>
      <c r="F174" s="10" t="str">
        <f t="shared" si="119"/>
        <v/>
      </c>
      <c r="G174" s="10" t="str">
        <f t="shared" si="119"/>
        <v/>
      </c>
      <c r="H174" s="10" t="str">
        <f t="shared" si="119"/>
        <v/>
      </c>
      <c r="I174" s="10">
        <f t="shared" si="119"/>
        <v>3.4151785714285716</v>
      </c>
      <c r="J174" s="10">
        <f t="shared" si="119"/>
        <v>16.519717261904759</v>
      </c>
      <c r="K174" s="10">
        <f t="shared" si="119"/>
        <v>57.371651785714292</v>
      </c>
      <c r="L174" s="10">
        <f t="shared" si="119"/>
        <v>22.693452380952383</v>
      </c>
      <c r="M174" s="10" t="str">
        <f t="shared" si="119"/>
        <v/>
      </c>
      <c r="N174" s="10" t="str">
        <f t="shared" si="119"/>
        <v/>
      </c>
      <c r="O174" s="10" t="str">
        <f t="shared" si="119"/>
        <v/>
      </c>
      <c r="P174" s="16">
        <f t="shared" si="105"/>
        <v>100</v>
      </c>
    </row>
    <row r="175" spans="1:16" ht="16.05" customHeight="1" x14ac:dyDescent="0.2">
      <c r="A175" s="36"/>
      <c r="B175" s="36" t="s">
        <v>52</v>
      </c>
      <c r="C175" s="37" t="s">
        <v>21</v>
      </c>
      <c r="D175" s="8">
        <v>0.5</v>
      </c>
      <c r="E175" s="8">
        <v>1.5000000000000002</v>
      </c>
      <c r="F175" s="8">
        <v>2.6</v>
      </c>
      <c r="G175" s="8">
        <v>3.6</v>
      </c>
      <c r="H175" s="8">
        <v>4.7</v>
      </c>
      <c r="I175" s="8">
        <v>8.4</v>
      </c>
      <c r="J175" s="8">
        <v>7</v>
      </c>
      <c r="K175" s="8">
        <v>3.5999999999999996</v>
      </c>
      <c r="L175" s="8">
        <v>3.8</v>
      </c>
      <c r="M175" s="8">
        <v>3.5</v>
      </c>
      <c r="N175" s="8">
        <v>1.6</v>
      </c>
      <c r="O175" s="8">
        <v>1</v>
      </c>
      <c r="P175" s="16">
        <f t="shared" si="105"/>
        <v>41.8</v>
      </c>
    </row>
    <row r="176" spans="1:16" ht="16.05" customHeight="1" x14ac:dyDescent="0.2">
      <c r="A176" s="36"/>
      <c r="B176" s="36"/>
      <c r="C176" s="38" t="s">
        <v>22</v>
      </c>
      <c r="D176" s="10">
        <f t="shared" ref="D176:O176" si="120">IF(D175&lt;=0,"",D175/$P175%)</f>
        <v>1.1961722488038278</v>
      </c>
      <c r="E176" s="10">
        <f t="shared" si="120"/>
        <v>3.588516746411484</v>
      </c>
      <c r="F176" s="10">
        <f t="shared" si="120"/>
        <v>6.2200956937799043</v>
      </c>
      <c r="G176" s="10">
        <f t="shared" si="120"/>
        <v>8.6124401913875612</v>
      </c>
      <c r="H176" s="10">
        <f t="shared" si="120"/>
        <v>11.244019138755982</v>
      </c>
      <c r="I176" s="10">
        <f t="shared" si="120"/>
        <v>20.095693779904309</v>
      </c>
      <c r="J176" s="10">
        <f t="shared" si="120"/>
        <v>16.746411483253588</v>
      </c>
      <c r="K176" s="10">
        <f t="shared" si="120"/>
        <v>8.6124401913875595</v>
      </c>
      <c r="L176" s="10">
        <f t="shared" si="120"/>
        <v>9.0909090909090917</v>
      </c>
      <c r="M176" s="10">
        <f t="shared" si="120"/>
        <v>8.3732057416267942</v>
      </c>
      <c r="N176" s="10">
        <f t="shared" si="120"/>
        <v>3.8277511961722492</v>
      </c>
      <c r="O176" s="10">
        <f t="shared" si="120"/>
        <v>2.3923444976076556</v>
      </c>
      <c r="P176" s="16">
        <f t="shared" si="105"/>
        <v>100</v>
      </c>
    </row>
    <row r="177" spans="1:16" ht="16.05" customHeight="1" x14ac:dyDescent="0.2">
      <c r="A177" s="36"/>
      <c r="B177" s="36"/>
      <c r="C177" s="37" t="s">
        <v>23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16">
        <f t="shared" si="105"/>
        <v>0</v>
      </c>
    </row>
    <row r="178" spans="1:16" ht="16.05" customHeight="1" x14ac:dyDescent="0.2">
      <c r="A178" s="36"/>
      <c r="B178" s="36"/>
      <c r="C178" s="38" t="s">
        <v>22</v>
      </c>
      <c r="D178" s="10" t="str">
        <f t="shared" ref="D178:O178" si="121">IF(D177&lt;=0,"",D177/$P177%)</f>
        <v/>
      </c>
      <c r="E178" s="10" t="str">
        <f t="shared" si="121"/>
        <v/>
      </c>
      <c r="F178" s="10" t="str">
        <f t="shared" si="121"/>
        <v/>
      </c>
      <c r="G178" s="10" t="str">
        <f t="shared" si="121"/>
        <v/>
      </c>
      <c r="H178" s="10" t="str">
        <f t="shared" si="121"/>
        <v/>
      </c>
      <c r="I178" s="10" t="str">
        <f t="shared" si="121"/>
        <v/>
      </c>
      <c r="J178" s="10" t="str">
        <f t="shared" si="121"/>
        <v/>
      </c>
      <c r="K178" s="10" t="str">
        <f t="shared" si="121"/>
        <v/>
      </c>
      <c r="L178" s="10" t="str">
        <f t="shared" si="121"/>
        <v/>
      </c>
      <c r="M178" s="10" t="str">
        <f t="shared" si="121"/>
        <v/>
      </c>
      <c r="N178" s="10" t="str">
        <f t="shared" si="121"/>
        <v/>
      </c>
      <c r="O178" s="10" t="str">
        <f t="shared" si="121"/>
        <v/>
      </c>
      <c r="P178" s="16">
        <f t="shared" si="105"/>
        <v>0</v>
      </c>
    </row>
    <row r="179" spans="1:16" ht="16.05" customHeight="1" x14ac:dyDescent="0.2">
      <c r="A179" s="46"/>
      <c r="B179" s="36"/>
      <c r="C179" s="37" t="s">
        <v>24</v>
      </c>
      <c r="D179" s="9">
        <f>SUM(D177,D175)</f>
        <v>0.5</v>
      </c>
      <c r="E179" s="9">
        <f t="shared" ref="E179:O179" si="122">SUM(E177,E175)</f>
        <v>1.5000000000000002</v>
      </c>
      <c r="F179" s="9">
        <f t="shared" si="122"/>
        <v>2.6</v>
      </c>
      <c r="G179" s="9">
        <f t="shared" si="122"/>
        <v>3.6</v>
      </c>
      <c r="H179" s="9">
        <f t="shared" si="122"/>
        <v>4.7</v>
      </c>
      <c r="I179" s="9">
        <f t="shared" si="122"/>
        <v>8.4</v>
      </c>
      <c r="J179" s="9">
        <f t="shared" si="122"/>
        <v>7</v>
      </c>
      <c r="K179" s="9">
        <f t="shared" si="122"/>
        <v>3.5999999999999996</v>
      </c>
      <c r="L179" s="9">
        <f t="shared" si="122"/>
        <v>3.8</v>
      </c>
      <c r="M179" s="9">
        <f t="shared" si="122"/>
        <v>3.5</v>
      </c>
      <c r="N179" s="9">
        <f t="shared" si="122"/>
        <v>1.6</v>
      </c>
      <c r="O179" s="9">
        <f t="shared" si="122"/>
        <v>1</v>
      </c>
      <c r="P179" s="16">
        <f t="shared" si="105"/>
        <v>41.8</v>
      </c>
    </row>
    <row r="180" spans="1:16" ht="16.05" customHeight="1" x14ac:dyDescent="0.2">
      <c r="A180" s="46"/>
      <c r="B180" s="40"/>
      <c r="C180" s="38" t="s">
        <v>22</v>
      </c>
      <c r="D180" s="10">
        <f t="shared" ref="D180:O180" si="123">IF(D179&lt;=0,"",D179/$P179%)</f>
        <v>1.1961722488038278</v>
      </c>
      <c r="E180" s="10">
        <f t="shared" si="123"/>
        <v>3.588516746411484</v>
      </c>
      <c r="F180" s="10">
        <f t="shared" si="123"/>
        <v>6.2200956937799043</v>
      </c>
      <c r="G180" s="10">
        <f t="shared" si="123"/>
        <v>8.6124401913875612</v>
      </c>
      <c r="H180" s="10">
        <f t="shared" si="123"/>
        <v>11.244019138755982</v>
      </c>
      <c r="I180" s="10">
        <f t="shared" si="123"/>
        <v>20.095693779904309</v>
      </c>
      <c r="J180" s="10">
        <f t="shared" si="123"/>
        <v>16.746411483253588</v>
      </c>
      <c r="K180" s="10">
        <f t="shared" si="123"/>
        <v>8.6124401913875595</v>
      </c>
      <c r="L180" s="10">
        <f t="shared" si="123"/>
        <v>9.0909090909090917</v>
      </c>
      <c r="M180" s="10">
        <f t="shared" si="123"/>
        <v>8.3732057416267942</v>
      </c>
      <c r="N180" s="10">
        <f t="shared" si="123"/>
        <v>3.8277511961722492</v>
      </c>
      <c r="O180" s="10">
        <f t="shared" si="123"/>
        <v>2.3923444976076556</v>
      </c>
      <c r="P180" s="16">
        <f t="shared" si="105"/>
        <v>100</v>
      </c>
    </row>
    <row r="181" spans="1:16" ht="16.05" customHeight="1" x14ac:dyDescent="0.2">
      <c r="A181" s="46"/>
      <c r="B181" s="36" t="s">
        <v>53</v>
      </c>
      <c r="C181" s="37" t="s">
        <v>21</v>
      </c>
      <c r="D181" s="8">
        <v>0</v>
      </c>
      <c r="E181" s="8">
        <v>0</v>
      </c>
      <c r="F181" s="8">
        <v>0</v>
      </c>
      <c r="G181" s="8">
        <v>0</v>
      </c>
      <c r="H181" s="8">
        <v>0.7</v>
      </c>
      <c r="I181" s="8">
        <v>3.8</v>
      </c>
      <c r="J181" s="8">
        <v>0.8</v>
      </c>
      <c r="K181" s="8">
        <v>2.2999999999999998</v>
      </c>
      <c r="L181" s="8">
        <v>0.8</v>
      </c>
      <c r="M181" s="8">
        <v>3.2</v>
      </c>
      <c r="N181" s="8">
        <v>0</v>
      </c>
      <c r="O181" s="8">
        <v>0</v>
      </c>
      <c r="P181" s="16">
        <f t="shared" si="105"/>
        <v>11.600000000000001</v>
      </c>
    </row>
    <row r="182" spans="1:16" ht="16.05" customHeight="1" x14ac:dyDescent="0.2">
      <c r="A182" s="46"/>
      <c r="B182" s="36"/>
      <c r="C182" s="38" t="s">
        <v>22</v>
      </c>
      <c r="D182" s="10" t="str">
        <f t="shared" ref="D182:O182" si="124">IF(D181&lt;=0,"",D181/$P181%)</f>
        <v/>
      </c>
      <c r="E182" s="10" t="str">
        <f t="shared" si="124"/>
        <v/>
      </c>
      <c r="F182" s="10" t="str">
        <f t="shared" si="124"/>
        <v/>
      </c>
      <c r="G182" s="10" t="str">
        <f t="shared" si="124"/>
        <v/>
      </c>
      <c r="H182" s="10">
        <f t="shared" si="124"/>
        <v>6.0344827586206886</v>
      </c>
      <c r="I182" s="10">
        <f t="shared" si="124"/>
        <v>32.758620689655167</v>
      </c>
      <c r="J182" s="10">
        <f t="shared" si="124"/>
        <v>6.8965517241379306</v>
      </c>
      <c r="K182" s="10">
        <f t="shared" si="124"/>
        <v>19.827586206896548</v>
      </c>
      <c r="L182" s="10">
        <f t="shared" si="124"/>
        <v>6.8965517241379306</v>
      </c>
      <c r="M182" s="10">
        <f t="shared" si="124"/>
        <v>27.586206896551722</v>
      </c>
      <c r="N182" s="10" t="str">
        <f t="shared" si="124"/>
        <v/>
      </c>
      <c r="O182" s="10" t="str">
        <f t="shared" si="124"/>
        <v/>
      </c>
      <c r="P182" s="16">
        <f t="shared" si="105"/>
        <v>100</v>
      </c>
    </row>
    <row r="183" spans="1:16" ht="16.05" customHeight="1" x14ac:dyDescent="0.2">
      <c r="A183" s="46"/>
      <c r="B183" s="36"/>
      <c r="C183" s="37" t="s">
        <v>23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16">
        <f t="shared" si="105"/>
        <v>0</v>
      </c>
    </row>
    <row r="184" spans="1:16" ht="16.05" customHeight="1" x14ac:dyDescent="0.2">
      <c r="A184" s="46"/>
      <c r="B184" s="36"/>
      <c r="C184" s="38" t="s">
        <v>22</v>
      </c>
      <c r="D184" s="10" t="str">
        <f t="shared" ref="D184:O184" si="125">IF(D183&lt;=0,"",D183/$P183%)</f>
        <v/>
      </c>
      <c r="E184" s="10" t="str">
        <f t="shared" si="125"/>
        <v/>
      </c>
      <c r="F184" s="10" t="str">
        <f t="shared" si="125"/>
        <v/>
      </c>
      <c r="G184" s="10" t="str">
        <f t="shared" si="125"/>
        <v/>
      </c>
      <c r="H184" s="10" t="str">
        <f t="shared" si="125"/>
        <v/>
      </c>
      <c r="I184" s="10" t="str">
        <f t="shared" si="125"/>
        <v/>
      </c>
      <c r="J184" s="10" t="str">
        <f t="shared" si="125"/>
        <v/>
      </c>
      <c r="K184" s="10" t="str">
        <f t="shared" si="125"/>
        <v/>
      </c>
      <c r="L184" s="10" t="str">
        <f t="shared" si="125"/>
        <v/>
      </c>
      <c r="M184" s="10" t="str">
        <f t="shared" si="125"/>
        <v/>
      </c>
      <c r="N184" s="10" t="str">
        <f t="shared" si="125"/>
        <v/>
      </c>
      <c r="O184" s="10" t="str">
        <f t="shared" si="125"/>
        <v/>
      </c>
      <c r="P184" s="16">
        <f t="shared" si="105"/>
        <v>0</v>
      </c>
    </row>
    <row r="185" spans="1:16" ht="16.05" customHeight="1" x14ac:dyDescent="0.2">
      <c r="A185" s="46"/>
      <c r="B185" s="36"/>
      <c r="C185" s="37" t="s">
        <v>24</v>
      </c>
      <c r="D185" s="9">
        <f>SUM(D183,D181)</f>
        <v>0</v>
      </c>
      <c r="E185" s="9">
        <f t="shared" ref="E185:O185" si="126">SUM(E183,E181)</f>
        <v>0</v>
      </c>
      <c r="F185" s="9">
        <f t="shared" si="126"/>
        <v>0</v>
      </c>
      <c r="G185" s="9">
        <f t="shared" si="126"/>
        <v>0</v>
      </c>
      <c r="H185" s="9">
        <f t="shared" si="126"/>
        <v>0.7</v>
      </c>
      <c r="I185" s="9">
        <f t="shared" si="126"/>
        <v>3.8</v>
      </c>
      <c r="J185" s="9">
        <f t="shared" si="126"/>
        <v>0.8</v>
      </c>
      <c r="K185" s="9">
        <f t="shared" si="126"/>
        <v>2.2999999999999998</v>
      </c>
      <c r="L185" s="9">
        <f t="shared" si="126"/>
        <v>0.8</v>
      </c>
      <c r="M185" s="9">
        <f t="shared" si="126"/>
        <v>3.2</v>
      </c>
      <c r="N185" s="9">
        <f t="shared" si="126"/>
        <v>0</v>
      </c>
      <c r="O185" s="9">
        <f t="shared" si="126"/>
        <v>0</v>
      </c>
      <c r="P185" s="16">
        <f t="shared" si="105"/>
        <v>11.600000000000001</v>
      </c>
    </row>
    <row r="186" spans="1:16" ht="16.05" customHeight="1" x14ac:dyDescent="0.2">
      <c r="A186" s="46"/>
      <c r="B186" s="40"/>
      <c r="C186" s="38" t="s">
        <v>22</v>
      </c>
      <c r="D186" s="10" t="str">
        <f t="shared" ref="D186:O186" si="127">IF(D185&lt;=0,"",D185/$P185%)</f>
        <v/>
      </c>
      <c r="E186" s="10" t="str">
        <f t="shared" si="127"/>
        <v/>
      </c>
      <c r="F186" s="10" t="str">
        <f t="shared" si="127"/>
        <v/>
      </c>
      <c r="G186" s="10" t="str">
        <f t="shared" si="127"/>
        <v/>
      </c>
      <c r="H186" s="10">
        <f t="shared" si="127"/>
        <v>6.0344827586206886</v>
      </c>
      <c r="I186" s="10">
        <f t="shared" si="127"/>
        <v>32.758620689655167</v>
      </c>
      <c r="J186" s="10">
        <f t="shared" si="127"/>
        <v>6.8965517241379306</v>
      </c>
      <c r="K186" s="10">
        <f t="shared" si="127"/>
        <v>19.827586206896548</v>
      </c>
      <c r="L186" s="10">
        <f t="shared" si="127"/>
        <v>6.8965517241379306</v>
      </c>
      <c r="M186" s="10">
        <f t="shared" si="127"/>
        <v>27.586206896551722</v>
      </c>
      <c r="N186" s="10" t="str">
        <f t="shared" si="127"/>
        <v/>
      </c>
      <c r="O186" s="10" t="str">
        <f t="shared" si="127"/>
        <v/>
      </c>
      <c r="P186" s="16">
        <f t="shared" si="105"/>
        <v>100</v>
      </c>
    </row>
    <row r="187" spans="1:16" ht="16.05" customHeight="1" x14ac:dyDescent="0.2">
      <c r="A187" s="46"/>
      <c r="B187" s="36" t="s">
        <v>54</v>
      </c>
      <c r="C187" s="37" t="s">
        <v>21</v>
      </c>
      <c r="D187" s="8">
        <v>0</v>
      </c>
      <c r="E187" s="8">
        <v>0</v>
      </c>
      <c r="F187" s="8">
        <v>0</v>
      </c>
      <c r="G187" s="8">
        <v>2</v>
      </c>
      <c r="H187" s="8">
        <v>7.8</v>
      </c>
      <c r="I187" s="8">
        <v>18.8</v>
      </c>
      <c r="J187" s="8">
        <v>5.6</v>
      </c>
      <c r="K187" s="8">
        <v>7.2</v>
      </c>
      <c r="L187" s="8">
        <v>1.9</v>
      </c>
      <c r="M187" s="8">
        <v>0</v>
      </c>
      <c r="N187" s="8">
        <v>0</v>
      </c>
      <c r="O187" s="8">
        <v>0</v>
      </c>
      <c r="P187" s="16">
        <f t="shared" si="105"/>
        <v>43.300000000000004</v>
      </c>
    </row>
    <row r="188" spans="1:16" ht="16.05" customHeight="1" x14ac:dyDescent="0.2">
      <c r="A188" s="46"/>
      <c r="B188" s="36"/>
      <c r="C188" s="38" t="s">
        <v>22</v>
      </c>
      <c r="D188" s="10" t="str">
        <f t="shared" ref="D188:O188" si="128">IF(D187&lt;=0,"",D187/$P187%)</f>
        <v/>
      </c>
      <c r="E188" s="10" t="str">
        <f t="shared" si="128"/>
        <v/>
      </c>
      <c r="F188" s="10" t="str">
        <f t="shared" si="128"/>
        <v/>
      </c>
      <c r="G188" s="10">
        <f t="shared" si="128"/>
        <v>4.6189376443418011</v>
      </c>
      <c r="H188" s="10">
        <f t="shared" si="128"/>
        <v>18.013856812933025</v>
      </c>
      <c r="I188" s="10">
        <f t="shared" si="128"/>
        <v>43.418013856812927</v>
      </c>
      <c r="J188" s="10">
        <f t="shared" si="128"/>
        <v>12.933025404157041</v>
      </c>
      <c r="K188" s="10">
        <f t="shared" si="128"/>
        <v>16.628175519630485</v>
      </c>
      <c r="L188" s="10">
        <f t="shared" si="128"/>
        <v>4.3879907621247103</v>
      </c>
      <c r="M188" s="10" t="str">
        <f t="shared" si="128"/>
        <v/>
      </c>
      <c r="N188" s="10" t="str">
        <f t="shared" si="128"/>
        <v/>
      </c>
      <c r="O188" s="10" t="str">
        <f t="shared" si="128"/>
        <v/>
      </c>
      <c r="P188" s="16">
        <f t="shared" si="105"/>
        <v>100</v>
      </c>
    </row>
    <row r="189" spans="1:16" ht="16.05" customHeight="1" x14ac:dyDescent="0.2">
      <c r="A189" s="46"/>
      <c r="B189" s="36"/>
      <c r="C189" s="37" t="s">
        <v>23</v>
      </c>
      <c r="D189" s="8">
        <v>0</v>
      </c>
      <c r="E189" s="8">
        <v>0</v>
      </c>
      <c r="F189" s="8">
        <v>0</v>
      </c>
      <c r="G189" s="8">
        <v>0.1</v>
      </c>
      <c r="H189" s="8">
        <v>0.4</v>
      </c>
      <c r="I189" s="8">
        <v>0.4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16">
        <f t="shared" si="105"/>
        <v>0.9</v>
      </c>
    </row>
    <row r="190" spans="1:16" ht="16.05" customHeight="1" x14ac:dyDescent="0.2">
      <c r="A190" s="46"/>
      <c r="B190" s="36"/>
      <c r="C190" s="38" t="s">
        <v>22</v>
      </c>
      <c r="D190" s="10" t="str">
        <f t="shared" ref="D190:O190" si="129">IF(D189&lt;=0,"",D189/$P189%)</f>
        <v/>
      </c>
      <c r="E190" s="10" t="str">
        <f t="shared" si="129"/>
        <v/>
      </c>
      <c r="F190" s="10" t="str">
        <f t="shared" si="129"/>
        <v/>
      </c>
      <c r="G190" s="10">
        <f t="shared" si="129"/>
        <v>11.111111111111111</v>
      </c>
      <c r="H190" s="10">
        <f t="shared" si="129"/>
        <v>44.444444444444443</v>
      </c>
      <c r="I190" s="10">
        <f t="shared" si="129"/>
        <v>44.444444444444443</v>
      </c>
      <c r="J190" s="10" t="str">
        <f t="shared" si="129"/>
        <v/>
      </c>
      <c r="K190" s="10" t="str">
        <f t="shared" si="129"/>
        <v/>
      </c>
      <c r="L190" s="10" t="str">
        <f t="shared" si="129"/>
        <v/>
      </c>
      <c r="M190" s="10" t="str">
        <f t="shared" si="129"/>
        <v/>
      </c>
      <c r="N190" s="10" t="str">
        <f t="shared" si="129"/>
        <v/>
      </c>
      <c r="O190" s="10" t="str">
        <f t="shared" si="129"/>
        <v/>
      </c>
      <c r="P190" s="16">
        <f t="shared" si="105"/>
        <v>100</v>
      </c>
    </row>
    <row r="191" spans="1:16" ht="16.05" customHeight="1" x14ac:dyDescent="0.2">
      <c r="A191" s="46"/>
      <c r="B191" s="36"/>
      <c r="C191" s="37" t="s">
        <v>24</v>
      </c>
      <c r="D191" s="9">
        <f>SUM(D189,D187)</f>
        <v>0</v>
      </c>
      <c r="E191" s="9">
        <f t="shared" ref="E191:O191" si="130">SUM(E189,E187)</f>
        <v>0</v>
      </c>
      <c r="F191" s="9">
        <f t="shared" si="130"/>
        <v>0</v>
      </c>
      <c r="G191" s="9">
        <f t="shared" si="130"/>
        <v>2.1</v>
      </c>
      <c r="H191" s="9">
        <f t="shared" si="130"/>
        <v>8.1999999999999993</v>
      </c>
      <c r="I191" s="9">
        <f t="shared" si="130"/>
        <v>19.2</v>
      </c>
      <c r="J191" s="9">
        <f t="shared" si="130"/>
        <v>5.6</v>
      </c>
      <c r="K191" s="9">
        <f t="shared" si="130"/>
        <v>7.2</v>
      </c>
      <c r="L191" s="9">
        <f t="shared" si="130"/>
        <v>1.9</v>
      </c>
      <c r="M191" s="9">
        <f t="shared" si="130"/>
        <v>0</v>
      </c>
      <c r="N191" s="9">
        <f t="shared" si="130"/>
        <v>0</v>
      </c>
      <c r="O191" s="9">
        <f t="shared" si="130"/>
        <v>0</v>
      </c>
      <c r="P191" s="16">
        <f t="shared" si="105"/>
        <v>44.2</v>
      </c>
    </row>
    <row r="192" spans="1:16" ht="16.05" customHeight="1" x14ac:dyDescent="0.2">
      <c r="A192" s="46"/>
      <c r="B192" s="40"/>
      <c r="C192" s="38" t="s">
        <v>22</v>
      </c>
      <c r="D192" s="10" t="str">
        <f t="shared" ref="D192:O192" si="131">IF(D191&lt;=0,"",D191/$P191%)</f>
        <v/>
      </c>
      <c r="E192" s="10" t="str">
        <f t="shared" si="131"/>
        <v/>
      </c>
      <c r="F192" s="10" t="str">
        <f t="shared" si="131"/>
        <v/>
      </c>
      <c r="G192" s="10">
        <f t="shared" si="131"/>
        <v>4.751131221719457</v>
      </c>
      <c r="H192" s="10">
        <f t="shared" si="131"/>
        <v>18.552036199095021</v>
      </c>
      <c r="I192" s="10">
        <f t="shared" si="131"/>
        <v>43.438914027149316</v>
      </c>
      <c r="J192" s="10">
        <f t="shared" si="131"/>
        <v>12.669683257918551</v>
      </c>
      <c r="K192" s="10">
        <f t="shared" si="131"/>
        <v>16.289592760180994</v>
      </c>
      <c r="L192" s="10">
        <f t="shared" si="131"/>
        <v>4.2986425339366514</v>
      </c>
      <c r="M192" s="10" t="str">
        <f t="shared" si="131"/>
        <v/>
      </c>
      <c r="N192" s="10" t="str">
        <f t="shared" si="131"/>
        <v/>
      </c>
      <c r="O192" s="10" t="str">
        <f t="shared" si="131"/>
        <v/>
      </c>
      <c r="P192" s="16">
        <f t="shared" si="105"/>
        <v>100</v>
      </c>
    </row>
    <row r="193" spans="1:16" ht="16.05" customHeight="1" x14ac:dyDescent="0.2">
      <c r="A193" s="46"/>
      <c r="B193" s="36" t="s">
        <v>55</v>
      </c>
      <c r="C193" s="37" t="s">
        <v>21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0.7</v>
      </c>
      <c r="K193" s="8">
        <v>2.7</v>
      </c>
      <c r="L193" s="8">
        <v>1</v>
      </c>
      <c r="M193" s="8">
        <v>0</v>
      </c>
      <c r="N193" s="8">
        <v>0</v>
      </c>
      <c r="O193" s="8">
        <v>0</v>
      </c>
      <c r="P193" s="16">
        <f t="shared" si="105"/>
        <v>4.4000000000000004</v>
      </c>
    </row>
    <row r="194" spans="1:16" ht="16.05" customHeight="1" x14ac:dyDescent="0.2">
      <c r="A194" s="46"/>
      <c r="B194" s="36"/>
      <c r="C194" s="38" t="s">
        <v>22</v>
      </c>
      <c r="D194" s="10" t="str">
        <f t="shared" ref="D194:O194" si="132">IF(D193&lt;=0,"",D193/$P193%)</f>
        <v/>
      </c>
      <c r="E194" s="10" t="str">
        <f t="shared" si="132"/>
        <v/>
      </c>
      <c r="F194" s="10" t="str">
        <f t="shared" si="132"/>
        <v/>
      </c>
      <c r="G194" s="10" t="str">
        <f t="shared" si="132"/>
        <v/>
      </c>
      <c r="H194" s="10" t="str">
        <f t="shared" si="132"/>
        <v/>
      </c>
      <c r="I194" s="10" t="str">
        <f t="shared" si="132"/>
        <v/>
      </c>
      <c r="J194" s="10">
        <f t="shared" si="132"/>
        <v>15.909090909090907</v>
      </c>
      <c r="K194" s="10">
        <f t="shared" si="132"/>
        <v>61.36363636363636</v>
      </c>
      <c r="L194" s="10">
        <f t="shared" si="132"/>
        <v>22.727272727272727</v>
      </c>
      <c r="M194" s="10" t="str">
        <f t="shared" si="132"/>
        <v/>
      </c>
      <c r="N194" s="10" t="str">
        <f t="shared" si="132"/>
        <v/>
      </c>
      <c r="O194" s="10" t="str">
        <f t="shared" si="132"/>
        <v/>
      </c>
      <c r="P194" s="16">
        <f t="shared" si="105"/>
        <v>100</v>
      </c>
    </row>
    <row r="195" spans="1:16" ht="16.05" customHeight="1" x14ac:dyDescent="0.2">
      <c r="A195" s="46"/>
      <c r="B195" s="36"/>
      <c r="C195" s="37" t="s">
        <v>23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16">
        <f t="shared" si="105"/>
        <v>0</v>
      </c>
    </row>
    <row r="196" spans="1:16" ht="16.05" customHeight="1" x14ac:dyDescent="0.2">
      <c r="A196" s="46"/>
      <c r="B196" s="36"/>
      <c r="C196" s="38" t="s">
        <v>22</v>
      </c>
      <c r="D196" s="10" t="str">
        <f t="shared" ref="D196:O196" si="133">IF(D195&lt;=0,"",D195/$P195%)</f>
        <v/>
      </c>
      <c r="E196" s="10" t="str">
        <f t="shared" si="133"/>
        <v/>
      </c>
      <c r="F196" s="10" t="str">
        <f t="shared" si="133"/>
        <v/>
      </c>
      <c r="G196" s="10" t="str">
        <f t="shared" si="133"/>
        <v/>
      </c>
      <c r="H196" s="10" t="str">
        <f t="shared" si="133"/>
        <v/>
      </c>
      <c r="I196" s="10" t="str">
        <f t="shared" si="133"/>
        <v/>
      </c>
      <c r="J196" s="10" t="str">
        <f t="shared" si="133"/>
        <v/>
      </c>
      <c r="K196" s="10" t="str">
        <f t="shared" si="133"/>
        <v/>
      </c>
      <c r="L196" s="10" t="str">
        <f t="shared" si="133"/>
        <v/>
      </c>
      <c r="M196" s="10" t="str">
        <f t="shared" si="133"/>
        <v/>
      </c>
      <c r="N196" s="10" t="str">
        <f t="shared" si="133"/>
        <v/>
      </c>
      <c r="O196" s="10" t="str">
        <f t="shared" si="133"/>
        <v/>
      </c>
      <c r="P196" s="16">
        <f t="shared" si="105"/>
        <v>0</v>
      </c>
    </row>
    <row r="197" spans="1:16" ht="16.05" customHeight="1" x14ac:dyDescent="0.2">
      <c r="A197" s="46"/>
      <c r="B197" s="36"/>
      <c r="C197" s="37" t="s">
        <v>24</v>
      </c>
      <c r="D197" s="9">
        <f>SUM(D195,D193)</f>
        <v>0</v>
      </c>
      <c r="E197" s="9">
        <f t="shared" ref="E197:O197" si="134">SUM(E195,E193)</f>
        <v>0</v>
      </c>
      <c r="F197" s="9">
        <f t="shared" si="134"/>
        <v>0</v>
      </c>
      <c r="G197" s="9">
        <f t="shared" si="134"/>
        <v>0</v>
      </c>
      <c r="H197" s="9">
        <f t="shared" si="134"/>
        <v>0</v>
      </c>
      <c r="I197" s="9">
        <f t="shared" si="134"/>
        <v>0</v>
      </c>
      <c r="J197" s="9">
        <f t="shared" si="134"/>
        <v>0.7</v>
      </c>
      <c r="K197" s="9">
        <f t="shared" si="134"/>
        <v>2.7</v>
      </c>
      <c r="L197" s="9">
        <f t="shared" si="134"/>
        <v>1</v>
      </c>
      <c r="M197" s="9">
        <f t="shared" si="134"/>
        <v>0</v>
      </c>
      <c r="N197" s="9">
        <f t="shared" si="134"/>
        <v>0</v>
      </c>
      <c r="O197" s="9">
        <f t="shared" si="134"/>
        <v>0</v>
      </c>
      <c r="P197" s="16">
        <f t="shared" si="105"/>
        <v>4.4000000000000004</v>
      </c>
    </row>
    <row r="198" spans="1:16" ht="16.05" customHeight="1" x14ac:dyDescent="0.2">
      <c r="A198" s="46"/>
      <c r="B198" s="40"/>
      <c r="C198" s="38" t="s">
        <v>22</v>
      </c>
      <c r="D198" s="10" t="str">
        <f t="shared" ref="D198:O198" si="135">IF(D197&lt;=0,"",D197/$P197%)</f>
        <v/>
      </c>
      <c r="E198" s="10" t="str">
        <f t="shared" si="135"/>
        <v/>
      </c>
      <c r="F198" s="10" t="str">
        <f t="shared" si="135"/>
        <v/>
      </c>
      <c r="G198" s="10" t="str">
        <f t="shared" si="135"/>
        <v/>
      </c>
      <c r="H198" s="10" t="str">
        <f t="shared" si="135"/>
        <v/>
      </c>
      <c r="I198" s="10" t="str">
        <f t="shared" si="135"/>
        <v/>
      </c>
      <c r="J198" s="10">
        <f t="shared" si="135"/>
        <v>15.909090909090907</v>
      </c>
      <c r="K198" s="10">
        <f t="shared" si="135"/>
        <v>61.36363636363636</v>
      </c>
      <c r="L198" s="10">
        <f t="shared" si="135"/>
        <v>22.727272727272727</v>
      </c>
      <c r="M198" s="10" t="str">
        <f t="shared" si="135"/>
        <v/>
      </c>
      <c r="N198" s="10" t="str">
        <f t="shared" si="135"/>
        <v/>
      </c>
      <c r="O198" s="10" t="str">
        <f t="shared" si="135"/>
        <v/>
      </c>
      <c r="P198" s="16">
        <f t="shared" si="105"/>
        <v>100</v>
      </c>
    </row>
    <row r="199" spans="1:16" ht="16.05" customHeight="1" x14ac:dyDescent="0.2">
      <c r="A199" s="46"/>
      <c r="B199" s="36" t="s">
        <v>56</v>
      </c>
      <c r="C199" s="37" t="s">
        <v>21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0.9</v>
      </c>
      <c r="J199" s="8">
        <v>82.2</v>
      </c>
      <c r="K199" s="8">
        <v>186.70000000000002</v>
      </c>
      <c r="L199" s="8">
        <v>0.8</v>
      </c>
      <c r="M199" s="8">
        <v>0.6</v>
      </c>
      <c r="N199" s="8">
        <v>0</v>
      </c>
      <c r="O199" s="8">
        <v>0</v>
      </c>
      <c r="P199" s="16">
        <f t="shared" si="105"/>
        <v>271.20000000000005</v>
      </c>
    </row>
    <row r="200" spans="1:16" ht="16.05" customHeight="1" x14ac:dyDescent="0.2">
      <c r="A200" s="46"/>
      <c r="B200" s="36"/>
      <c r="C200" s="38" t="s">
        <v>22</v>
      </c>
      <c r="D200" s="10" t="str">
        <f t="shared" ref="D200:O200" si="136">IF(D199&lt;=0,"",D199/$P199%)</f>
        <v/>
      </c>
      <c r="E200" s="10" t="str">
        <f t="shared" si="136"/>
        <v/>
      </c>
      <c r="F200" s="10" t="str">
        <f t="shared" si="136"/>
        <v/>
      </c>
      <c r="G200" s="10" t="str">
        <f t="shared" si="136"/>
        <v/>
      </c>
      <c r="H200" s="10" t="str">
        <f t="shared" si="136"/>
        <v/>
      </c>
      <c r="I200" s="10">
        <f t="shared" si="136"/>
        <v>0.33185840707964592</v>
      </c>
      <c r="J200" s="10">
        <f t="shared" si="136"/>
        <v>30.309734513274329</v>
      </c>
      <c r="K200" s="10">
        <f t="shared" si="136"/>
        <v>68.842182890855455</v>
      </c>
      <c r="L200" s="10">
        <f t="shared" si="136"/>
        <v>0.29498525073746307</v>
      </c>
      <c r="M200" s="10">
        <f t="shared" si="136"/>
        <v>0.22123893805309727</v>
      </c>
      <c r="N200" s="10" t="str">
        <f t="shared" si="136"/>
        <v/>
      </c>
      <c r="O200" s="10" t="str">
        <f t="shared" si="136"/>
        <v/>
      </c>
      <c r="P200" s="16">
        <f t="shared" si="105"/>
        <v>99.999999999999986</v>
      </c>
    </row>
    <row r="201" spans="1:16" ht="16.05" customHeight="1" x14ac:dyDescent="0.2">
      <c r="A201" s="46"/>
      <c r="B201" s="36"/>
      <c r="C201" s="37" t="s">
        <v>23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0.2</v>
      </c>
      <c r="J201" s="8">
        <v>2.6</v>
      </c>
      <c r="K201" s="8">
        <v>5.3000000000000007</v>
      </c>
      <c r="L201" s="8">
        <v>3.2</v>
      </c>
      <c r="M201" s="8">
        <v>0.7</v>
      </c>
      <c r="N201" s="8">
        <v>0</v>
      </c>
      <c r="O201" s="8">
        <v>0</v>
      </c>
      <c r="P201" s="16">
        <f t="shared" si="105"/>
        <v>12</v>
      </c>
    </row>
    <row r="202" spans="1:16" ht="16.05" customHeight="1" x14ac:dyDescent="0.2">
      <c r="A202" s="46"/>
      <c r="B202" s="36"/>
      <c r="C202" s="38" t="s">
        <v>22</v>
      </c>
      <c r="D202" s="10" t="str">
        <f t="shared" ref="D202:O202" si="137">IF(D201&lt;=0,"",D201/$P201%)</f>
        <v/>
      </c>
      <c r="E202" s="10" t="str">
        <f t="shared" si="137"/>
        <v/>
      </c>
      <c r="F202" s="10" t="str">
        <f t="shared" si="137"/>
        <v/>
      </c>
      <c r="G202" s="10" t="str">
        <f t="shared" si="137"/>
        <v/>
      </c>
      <c r="H202" s="10" t="str">
        <f t="shared" si="137"/>
        <v/>
      </c>
      <c r="I202" s="10">
        <f t="shared" si="137"/>
        <v>1.6666666666666667</v>
      </c>
      <c r="J202" s="10">
        <f t="shared" si="137"/>
        <v>21.666666666666668</v>
      </c>
      <c r="K202" s="10">
        <f t="shared" si="137"/>
        <v>44.166666666666671</v>
      </c>
      <c r="L202" s="10">
        <f t="shared" si="137"/>
        <v>26.666666666666668</v>
      </c>
      <c r="M202" s="10">
        <f t="shared" si="137"/>
        <v>5.833333333333333</v>
      </c>
      <c r="N202" s="10" t="str">
        <f t="shared" si="137"/>
        <v/>
      </c>
      <c r="O202" s="10" t="str">
        <f t="shared" si="137"/>
        <v/>
      </c>
      <c r="P202" s="16">
        <f t="shared" si="105"/>
        <v>100</v>
      </c>
    </row>
    <row r="203" spans="1:16" ht="16.05" customHeight="1" x14ac:dyDescent="0.2">
      <c r="A203" s="46"/>
      <c r="B203" s="36"/>
      <c r="C203" s="37" t="s">
        <v>24</v>
      </c>
      <c r="D203" s="9">
        <f>SUM(D201,D199)</f>
        <v>0</v>
      </c>
      <c r="E203" s="9">
        <f t="shared" ref="E203:O203" si="138">SUM(E201,E199)</f>
        <v>0</v>
      </c>
      <c r="F203" s="9">
        <f t="shared" si="138"/>
        <v>0</v>
      </c>
      <c r="G203" s="9">
        <f t="shared" si="138"/>
        <v>0</v>
      </c>
      <c r="H203" s="9">
        <f t="shared" si="138"/>
        <v>0</v>
      </c>
      <c r="I203" s="9">
        <f t="shared" si="138"/>
        <v>1.1000000000000001</v>
      </c>
      <c r="J203" s="9">
        <f t="shared" si="138"/>
        <v>84.8</v>
      </c>
      <c r="K203" s="9">
        <f t="shared" si="138"/>
        <v>192.00000000000003</v>
      </c>
      <c r="L203" s="9">
        <f t="shared" si="138"/>
        <v>4</v>
      </c>
      <c r="M203" s="9">
        <f t="shared" si="138"/>
        <v>1.2999999999999998</v>
      </c>
      <c r="N203" s="9">
        <f t="shared" si="138"/>
        <v>0</v>
      </c>
      <c r="O203" s="9">
        <f t="shared" si="138"/>
        <v>0</v>
      </c>
      <c r="P203" s="16">
        <f t="shared" si="105"/>
        <v>283.20000000000005</v>
      </c>
    </row>
    <row r="204" spans="1:16" ht="16.05" customHeight="1" x14ac:dyDescent="0.2">
      <c r="A204" s="46"/>
      <c r="B204" s="40"/>
      <c r="C204" s="38" t="s">
        <v>22</v>
      </c>
      <c r="D204" s="10" t="str">
        <f t="shared" ref="D204:O204" si="139">IF(D203&lt;=0,"",D203/$P203%)</f>
        <v/>
      </c>
      <c r="E204" s="10" t="str">
        <f t="shared" si="139"/>
        <v/>
      </c>
      <c r="F204" s="10" t="str">
        <f t="shared" si="139"/>
        <v/>
      </c>
      <c r="G204" s="10" t="str">
        <f t="shared" si="139"/>
        <v/>
      </c>
      <c r="H204" s="10" t="str">
        <f t="shared" si="139"/>
        <v/>
      </c>
      <c r="I204" s="10">
        <f t="shared" si="139"/>
        <v>0.3884180790960452</v>
      </c>
      <c r="J204" s="10">
        <f t="shared" si="139"/>
        <v>29.943502824858754</v>
      </c>
      <c r="K204" s="10">
        <f t="shared" si="139"/>
        <v>67.79661016949153</v>
      </c>
      <c r="L204" s="10">
        <f t="shared" si="139"/>
        <v>1.4124293785310733</v>
      </c>
      <c r="M204" s="10">
        <f t="shared" si="139"/>
        <v>0.45903954802259878</v>
      </c>
      <c r="N204" s="10" t="str">
        <f t="shared" si="139"/>
        <v/>
      </c>
      <c r="O204" s="10" t="str">
        <f t="shared" si="139"/>
        <v/>
      </c>
      <c r="P204" s="16">
        <f t="shared" si="105"/>
        <v>100</v>
      </c>
    </row>
    <row r="205" spans="1:16" ht="16.05" customHeight="1" x14ac:dyDescent="0.2">
      <c r="A205" s="46"/>
      <c r="B205" s="36" t="s">
        <v>57</v>
      </c>
      <c r="C205" s="37" t="s">
        <v>21</v>
      </c>
      <c r="D205" s="8">
        <v>0</v>
      </c>
      <c r="E205" s="8">
        <v>2.5</v>
      </c>
      <c r="F205" s="8">
        <v>30.5</v>
      </c>
      <c r="G205" s="8">
        <v>60.3</v>
      </c>
      <c r="H205" s="8">
        <v>51.900000000000006</v>
      </c>
      <c r="I205" s="8">
        <v>44.4</v>
      </c>
      <c r="J205" s="8">
        <v>39.299999999999997</v>
      </c>
      <c r="K205" s="8">
        <v>48.1</v>
      </c>
      <c r="L205" s="8">
        <v>44.599999999999994</v>
      </c>
      <c r="M205" s="8">
        <v>28</v>
      </c>
      <c r="N205" s="8">
        <v>15.4</v>
      </c>
      <c r="O205" s="8">
        <v>0.4</v>
      </c>
      <c r="P205" s="16">
        <f t="shared" si="105"/>
        <v>365.4</v>
      </c>
    </row>
    <row r="206" spans="1:16" ht="16.05" customHeight="1" x14ac:dyDescent="0.2">
      <c r="A206" s="46"/>
      <c r="B206" s="36"/>
      <c r="C206" s="38" t="s">
        <v>22</v>
      </c>
      <c r="D206" s="10" t="str">
        <f t="shared" ref="D206:O206" si="140">IF(D205&lt;=0,"",D205/$P205%)</f>
        <v/>
      </c>
      <c r="E206" s="10">
        <f t="shared" si="140"/>
        <v>0.6841817186644773</v>
      </c>
      <c r="F206" s="10">
        <f t="shared" si="140"/>
        <v>8.3470169677066224</v>
      </c>
      <c r="G206" s="10">
        <f t="shared" si="140"/>
        <v>16.502463054187192</v>
      </c>
      <c r="H206" s="10">
        <f t="shared" si="140"/>
        <v>14.20361247947455</v>
      </c>
      <c r="I206" s="10">
        <f t="shared" si="140"/>
        <v>12.151067323481117</v>
      </c>
      <c r="J206" s="10">
        <f t="shared" si="140"/>
        <v>10.755336617405582</v>
      </c>
      <c r="K206" s="10">
        <f t="shared" si="140"/>
        <v>13.163656267104544</v>
      </c>
      <c r="L206" s="10">
        <f t="shared" si="140"/>
        <v>12.205801860974274</v>
      </c>
      <c r="M206" s="10">
        <f t="shared" si="140"/>
        <v>7.6628352490421454</v>
      </c>
      <c r="N206" s="10">
        <f t="shared" si="140"/>
        <v>4.2145593869731801</v>
      </c>
      <c r="O206" s="10">
        <f t="shared" si="140"/>
        <v>0.10946907498631638</v>
      </c>
      <c r="P206" s="16">
        <f t="shared" si="105"/>
        <v>100.00000000000001</v>
      </c>
    </row>
    <row r="207" spans="1:16" ht="16.05" customHeight="1" x14ac:dyDescent="0.2">
      <c r="A207" s="46"/>
      <c r="B207" s="36"/>
      <c r="C207" s="37" t="s">
        <v>23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0.1</v>
      </c>
      <c r="N207" s="8">
        <v>0</v>
      </c>
      <c r="O207" s="8">
        <v>0</v>
      </c>
      <c r="P207" s="16">
        <f t="shared" si="105"/>
        <v>0.1</v>
      </c>
    </row>
    <row r="208" spans="1:16" ht="16.05" customHeight="1" x14ac:dyDescent="0.2">
      <c r="A208" s="46"/>
      <c r="B208" s="36"/>
      <c r="C208" s="38" t="s">
        <v>22</v>
      </c>
      <c r="D208" s="10" t="str">
        <f t="shared" ref="D208:O208" si="141">IF(D207&lt;=0,"",D207/$P207%)</f>
        <v/>
      </c>
      <c r="E208" s="10" t="str">
        <f t="shared" si="141"/>
        <v/>
      </c>
      <c r="F208" s="10" t="str">
        <f t="shared" si="141"/>
        <v/>
      </c>
      <c r="G208" s="10" t="str">
        <f t="shared" si="141"/>
        <v/>
      </c>
      <c r="H208" s="10" t="str">
        <f t="shared" si="141"/>
        <v/>
      </c>
      <c r="I208" s="10" t="str">
        <f t="shared" si="141"/>
        <v/>
      </c>
      <c r="J208" s="10" t="str">
        <f t="shared" si="141"/>
        <v/>
      </c>
      <c r="K208" s="10" t="str">
        <f t="shared" si="141"/>
        <v/>
      </c>
      <c r="L208" s="10" t="str">
        <f t="shared" si="141"/>
        <v/>
      </c>
      <c r="M208" s="10">
        <f t="shared" si="141"/>
        <v>100</v>
      </c>
      <c r="N208" s="10" t="str">
        <f t="shared" si="141"/>
        <v/>
      </c>
      <c r="O208" s="10" t="str">
        <f t="shared" si="141"/>
        <v/>
      </c>
      <c r="P208" s="16">
        <f t="shared" si="105"/>
        <v>100</v>
      </c>
    </row>
    <row r="209" spans="1:16" ht="16.05" customHeight="1" x14ac:dyDescent="0.2">
      <c r="A209" s="46"/>
      <c r="B209" s="36"/>
      <c r="C209" s="37" t="s">
        <v>24</v>
      </c>
      <c r="D209" s="9">
        <f>SUM(D207,D205)</f>
        <v>0</v>
      </c>
      <c r="E209" s="9">
        <f t="shared" ref="E209:O209" si="142">SUM(E207,E205)</f>
        <v>2.5</v>
      </c>
      <c r="F209" s="9">
        <f t="shared" si="142"/>
        <v>30.5</v>
      </c>
      <c r="G209" s="9">
        <f t="shared" si="142"/>
        <v>60.3</v>
      </c>
      <c r="H209" s="9">
        <f t="shared" si="142"/>
        <v>51.900000000000006</v>
      </c>
      <c r="I209" s="9">
        <f t="shared" si="142"/>
        <v>44.4</v>
      </c>
      <c r="J209" s="9">
        <f t="shared" si="142"/>
        <v>39.299999999999997</v>
      </c>
      <c r="K209" s="9">
        <f t="shared" si="142"/>
        <v>48.1</v>
      </c>
      <c r="L209" s="9">
        <f t="shared" si="142"/>
        <v>44.599999999999994</v>
      </c>
      <c r="M209" s="9">
        <f t="shared" si="142"/>
        <v>28.1</v>
      </c>
      <c r="N209" s="9">
        <f t="shared" si="142"/>
        <v>15.4</v>
      </c>
      <c r="O209" s="9">
        <f t="shared" si="142"/>
        <v>0.4</v>
      </c>
      <c r="P209" s="16">
        <f t="shared" si="105"/>
        <v>365.5</v>
      </c>
    </row>
    <row r="210" spans="1:16" ht="16.05" customHeight="1" x14ac:dyDescent="0.2">
      <c r="A210" s="46"/>
      <c r="B210" s="40"/>
      <c r="C210" s="38" t="s">
        <v>22</v>
      </c>
      <c r="D210" s="10" t="str">
        <f t="shared" ref="D210:O210" si="143">IF(D209&lt;=0,"",D209/$P209%)</f>
        <v/>
      </c>
      <c r="E210" s="10">
        <f t="shared" si="143"/>
        <v>0.6839945280437757</v>
      </c>
      <c r="F210" s="10">
        <f t="shared" si="143"/>
        <v>8.3447332421340636</v>
      </c>
      <c r="G210" s="10">
        <f t="shared" si="143"/>
        <v>16.497948016415869</v>
      </c>
      <c r="H210" s="10">
        <f t="shared" si="143"/>
        <v>14.199726402188785</v>
      </c>
      <c r="I210" s="10">
        <f t="shared" si="143"/>
        <v>12.147742818057456</v>
      </c>
      <c r="J210" s="10">
        <f t="shared" si="143"/>
        <v>10.752393980848153</v>
      </c>
      <c r="K210" s="10">
        <f t="shared" si="143"/>
        <v>13.160054719562245</v>
      </c>
      <c r="L210" s="10">
        <f t="shared" si="143"/>
        <v>12.202462380300958</v>
      </c>
      <c r="M210" s="10">
        <f t="shared" si="143"/>
        <v>7.6880984952120395</v>
      </c>
      <c r="N210" s="10">
        <f t="shared" si="143"/>
        <v>4.2134062927496583</v>
      </c>
      <c r="O210" s="10">
        <f t="shared" si="143"/>
        <v>0.10943912448700412</v>
      </c>
      <c r="P210" s="16">
        <f t="shared" si="105"/>
        <v>100.00000000000001</v>
      </c>
    </row>
    <row r="211" spans="1:16" ht="16.05" customHeight="1" x14ac:dyDescent="0.2">
      <c r="A211" s="46"/>
      <c r="B211" s="36" t="s">
        <v>58</v>
      </c>
      <c r="C211" s="37" t="s">
        <v>21</v>
      </c>
      <c r="D211" s="8">
        <v>0</v>
      </c>
      <c r="E211" s="8">
        <v>0</v>
      </c>
      <c r="F211" s="8">
        <v>0.2</v>
      </c>
      <c r="G211" s="8">
        <v>2.6</v>
      </c>
      <c r="H211" s="8">
        <v>2.6</v>
      </c>
      <c r="I211" s="8">
        <v>4.5999999999999996</v>
      </c>
      <c r="J211" s="8">
        <v>6.6</v>
      </c>
      <c r="K211" s="8">
        <v>5.8</v>
      </c>
      <c r="L211" s="8">
        <v>6.1</v>
      </c>
      <c r="M211" s="8">
        <v>4.9000000000000004</v>
      </c>
      <c r="N211" s="8">
        <v>1</v>
      </c>
      <c r="O211" s="8">
        <v>0</v>
      </c>
      <c r="P211" s="16">
        <f t="shared" si="105"/>
        <v>34.4</v>
      </c>
    </row>
    <row r="212" spans="1:16" ht="16.05" customHeight="1" x14ac:dyDescent="0.2">
      <c r="A212" s="46"/>
      <c r="B212" s="36"/>
      <c r="C212" s="38" t="s">
        <v>22</v>
      </c>
      <c r="D212" s="10" t="str">
        <f t="shared" ref="D212:O212" si="144">IF(D211&lt;=0,"",D211/$P211%)</f>
        <v/>
      </c>
      <c r="E212" s="10" t="str">
        <f t="shared" si="144"/>
        <v/>
      </c>
      <c r="F212" s="10">
        <f t="shared" si="144"/>
        <v>0.58139534883720934</v>
      </c>
      <c r="G212" s="10">
        <f t="shared" si="144"/>
        <v>7.5581395348837219</v>
      </c>
      <c r="H212" s="10">
        <f t="shared" si="144"/>
        <v>7.5581395348837219</v>
      </c>
      <c r="I212" s="10">
        <f t="shared" si="144"/>
        <v>13.372093023255815</v>
      </c>
      <c r="J212" s="10">
        <f t="shared" si="144"/>
        <v>19.186046511627907</v>
      </c>
      <c r="K212" s="10">
        <f t="shared" si="144"/>
        <v>16.86046511627907</v>
      </c>
      <c r="L212" s="10">
        <f t="shared" si="144"/>
        <v>17.732558139534884</v>
      </c>
      <c r="M212" s="10">
        <f t="shared" si="144"/>
        <v>14.244186046511629</v>
      </c>
      <c r="N212" s="10">
        <f t="shared" si="144"/>
        <v>2.9069767441860468</v>
      </c>
      <c r="O212" s="10" t="str">
        <f t="shared" si="144"/>
        <v/>
      </c>
      <c r="P212" s="16">
        <f t="shared" si="105"/>
        <v>100.00000000000001</v>
      </c>
    </row>
    <row r="213" spans="1:16" ht="16.05" customHeight="1" x14ac:dyDescent="0.2">
      <c r="A213" s="46"/>
      <c r="B213" s="36"/>
      <c r="C213" s="37" t="s">
        <v>23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0.1</v>
      </c>
      <c r="K213" s="8">
        <v>0.1</v>
      </c>
      <c r="L213" s="8">
        <v>0.1</v>
      </c>
      <c r="M213" s="8">
        <v>0</v>
      </c>
      <c r="N213" s="8">
        <v>0</v>
      </c>
      <c r="O213" s="8">
        <v>0</v>
      </c>
      <c r="P213" s="16">
        <f t="shared" si="105"/>
        <v>0.30000000000000004</v>
      </c>
    </row>
    <row r="214" spans="1:16" ht="16.05" customHeight="1" x14ac:dyDescent="0.2">
      <c r="A214" s="46"/>
      <c r="B214" s="36"/>
      <c r="C214" s="38" t="s">
        <v>22</v>
      </c>
      <c r="D214" s="10" t="str">
        <f t="shared" ref="D214:O214" si="145">IF(D213&lt;=0,"",D213/$P213%)</f>
        <v/>
      </c>
      <c r="E214" s="10" t="str">
        <f t="shared" si="145"/>
        <v/>
      </c>
      <c r="F214" s="10" t="str">
        <f t="shared" si="145"/>
        <v/>
      </c>
      <c r="G214" s="10" t="str">
        <f t="shared" si="145"/>
        <v/>
      </c>
      <c r="H214" s="10" t="str">
        <f t="shared" si="145"/>
        <v/>
      </c>
      <c r="I214" s="10" t="str">
        <f t="shared" si="145"/>
        <v/>
      </c>
      <c r="J214" s="10">
        <f t="shared" si="145"/>
        <v>33.333333333333329</v>
      </c>
      <c r="K214" s="10">
        <f t="shared" si="145"/>
        <v>33.333333333333329</v>
      </c>
      <c r="L214" s="10">
        <f t="shared" si="145"/>
        <v>33.333333333333329</v>
      </c>
      <c r="M214" s="10" t="str">
        <f t="shared" si="145"/>
        <v/>
      </c>
      <c r="N214" s="10" t="str">
        <f t="shared" si="145"/>
        <v/>
      </c>
      <c r="O214" s="10" t="str">
        <f t="shared" si="145"/>
        <v/>
      </c>
      <c r="P214" s="16">
        <f t="shared" si="105"/>
        <v>99.999999999999986</v>
      </c>
    </row>
    <row r="215" spans="1:16" ht="16.05" customHeight="1" x14ac:dyDescent="0.2">
      <c r="A215" s="46"/>
      <c r="B215" s="36"/>
      <c r="C215" s="37" t="s">
        <v>24</v>
      </c>
      <c r="D215" s="9">
        <f>SUM(D213,D211)</f>
        <v>0</v>
      </c>
      <c r="E215" s="9">
        <f t="shared" ref="E215:O215" si="146">SUM(E213,E211)</f>
        <v>0</v>
      </c>
      <c r="F215" s="9">
        <f t="shared" si="146"/>
        <v>0.2</v>
      </c>
      <c r="G215" s="9">
        <f t="shared" si="146"/>
        <v>2.6</v>
      </c>
      <c r="H215" s="9">
        <f t="shared" si="146"/>
        <v>2.6</v>
      </c>
      <c r="I215" s="9">
        <f t="shared" si="146"/>
        <v>4.5999999999999996</v>
      </c>
      <c r="J215" s="9">
        <f t="shared" si="146"/>
        <v>6.6999999999999993</v>
      </c>
      <c r="K215" s="9">
        <f t="shared" si="146"/>
        <v>5.8999999999999995</v>
      </c>
      <c r="L215" s="9">
        <f t="shared" si="146"/>
        <v>6.1999999999999993</v>
      </c>
      <c r="M215" s="9">
        <f t="shared" si="146"/>
        <v>4.9000000000000004</v>
      </c>
      <c r="N215" s="9">
        <f t="shared" si="146"/>
        <v>1</v>
      </c>
      <c r="O215" s="9">
        <f t="shared" si="146"/>
        <v>0</v>
      </c>
      <c r="P215" s="16">
        <f t="shared" si="105"/>
        <v>34.699999999999996</v>
      </c>
    </row>
    <row r="216" spans="1:16" ht="16.05" customHeight="1" x14ac:dyDescent="0.2">
      <c r="A216" s="46"/>
      <c r="B216" s="40"/>
      <c r="C216" s="38" t="s">
        <v>22</v>
      </c>
      <c r="D216" s="10" t="str">
        <f t="shared" ref="D216:O216" si="147">IF(D215&lt;=0,"",D215/$P215%)</f>
        <v/>
      </c>
      <c r="E216" s="10" t="str">
        <f t="shared" si="147"/>
        <v/>
      </c>
      <c r="F216" s="10">
        <f t="shared" si="147"/>
        <v>0.57636887608069176</v>
      </c>
      <c r="G216" s="10">
        <f t="shared" si="147"/>
        <v>7.4927953890489922</v>
      </c>
      <c r="H216" s="10">
        <f t="shared" si="147"/>
        <v>7.4927953890489922</v>
      </c>
      <c r="I216" s="10">
        <f t="shared" si="147"/>
        <v>13.256484149855908</v>
      </c>
      <c r="J216" s="10">
        <f t="shared" si="147"/>
        <v>19.308357348703169</v>
      </c>
      <c r="K216" s="10">
        <f t="shared" si="147"/>
        <v>17.002881844380404</v>
      </c>
      <c r="L216" s="10">
        <f t="shared" si="147"/>
        <v>17.86743515850144</v>
      </c>
      <c r="M216" s="10">
        <f t="shared" si="147"/>
        <v>14.121037463976947</v>
      </c>
      <c r="N216" s="10">
        <f t="shared" si="147"/>
        <v>2.8818443804034586</v>
      </c>
      <c r="O216" s="10" t="str">
        <f t="shared" si="147"/>
        <v/>
      </c>
      <c r="P216" s="16">
        <f t="shared" si="105"/>
        <v>100</v>
      </c>
    </row>
    <row r="217" spans="1:16" ht="16.05" customHeight="1" x14ac:dyDescent="0.2">
      <c r="A217" s="46"/>
      <c r="B217" s="36" t="s">
        <v>59</v>
      </c>
      <c r="C217" s="37" t="s">
        <v>21</v>
      </c>
      <c r="D217" s="34">
        <v>0</v>
      </c>
      <c r="E217" s="34">
        <v>0</v>
      </c>
      <c r="F217" s="34">
        <v>0</v>
      </c>
      <c r="G217" s="34">
        <v>0</v>
      </c>
      <c r="H217" s="34">
        <v>0</v>
      </c>
      <c r="I217" s="34">
        <v>3.3</v>
      </c>
      <c r="J217" s="34">
        <v>4.3</v>
      </c>
      <c r="K217" s="34">
        <v>0.6</v>
      </c>
      <c r="L217" s="34">
        <v>0</v>
      </c>
      <c r="M217" s="34">
        <v>6.2</v>
      </c>
      <c r="N217" s="9">
        <v>0</v>
      </c>
      <c r="O217" s="34">
        <v>0</v>
      </c>
      <c r="P217" s="16">
        <f t="shared" si="105"/>
        <v>14.399999999999999</v>
      </c>
    </row>
    <row r="218" spans="1:16" ht="16.05" customHeight="1" x14ac:dyDescent="0.2">
      <c r="A218" s="46"/>
      <c r="B218" s="36"/>
      <c r="C218" s="38" t="s">
        <v>22</v>
      </c>
      <c r="D218" s="10" t="str">
        <f t="shared" ref="D218:O218" si="148">IF(D217&lt;=0,"",D217/$P217%)</f>
        <v/>
      </c>
      <c r="E218" s="10" t="str">
        <f t="shared" si="148"/>
        <v/>
      </c>
      <c r="F218" s="10" t="str">
        <f t="shared" si="148"/>
        <v/>
      </c>
      <c r="G218" s="10" t="str">
        <f t="shared" si="148"/>
        <v/>
      </c>
      <c r="H218" s="10" t="str">
        <f t="shared" si="148"/>
        <v/>
      </c>
      <c r="I218" s="10">
        <f t="shared" si="148"/>
        <v>22.916666666666668</v>
      </c>
      <c r="J218" s="10">
        <f t="shared" si="148"/>
        <v>29.861111111111111</v>
      </c>
      <c r="K218" s="10">
        <f t="shared" si="148"/>
        <v>4.166666666666667</v>
      </c>
      <c r="L218" s="10" t="str">
        <f t="shared" si="148"/>
        <v/>
      </c>
      <c r="M218" s="10">
        <f t="shared" si="148"/>
        <v>43.055555555555557</v>
      </c>
      <c r="N218" s="10" t="str">
        <f t="shared" si="148"/>
        <v/>
      </c>
      <c r="O218" s="10" t="str">
        <f t="shared" si="148"/>
        <v/>
      </c>
      <c r="P218" s="16">
        <f t="shared" ref="P218:P223" si="149">SUM(D218:O218)</f>
        <v>100</v>
      </c>
    </row>
    <row r="219" spans="1:16" ht="16.05" customHeight="1" x14ac:dyDescent="0.2">
      <c r="A219" s="46"/>
      <c r="B219" s="36"/>
      <c r="C219" s="37" t="s">
        <v>23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16">
        <f t="shared" si="149"/>
        <v>0</v>
      </c>
    </row>
    <row r="220" spans="1:16" ht="16.05" customHeight="1" x14ac:dyDescent="0.2">
      <c r="A220" s="46"/>
      <c r="B220" s="36"/>
      <c r="C220" s="38" t="s">
        <v>22</v>
      </c>
      <c r="D220" s="10" t="str">
        <f t="shared" ref="D220:O220" si="150">IF(D219&lt;=0,"",D219/$P219%)</f>
        <v/>
      </c>
      <c r="E220" s="10" t="str">
        <f t="shared" si="150"/>
        <v/>
      </c>
      <c r="F220" s="10" t="str">
        <f t="shared" si="150"/>
        <v/>
      </c>
      <c r="G220" s="10" t="str">
        <f t="shared" si="150"/>
        <v/>
      </c>
      <c r="H220" s="10" t="str">
        <f t="shared" si="150"/>
        <v/>
      </c>
      <c r="I220" s="10" t="str">
        <f t="shared" si="150"/>
        <v/>
      </c>
      <c r="J220" s="10" t="str">
        <f t="shared" si="150"/>
        <v/>
      </c>
      <c r="K220" s="10" t="str">
        <f t="shared" si="150"/>
        <v/>
      </c>
      <c r="L220" s="10" t="str">
        <f t="shared" si="150"/>
        <v/>
      </c>
      <c r="M220" s="10" t="str">
        <f t="shared" si="150"/>
        <v/>
      </c>
      <c r="N220" s="10" t="str">
        <f t="shared" si="150"/>
        <v/>
      </c>
      <c r="O220" s="10" t="str">
        <f t="shared" si="150"/>
        <v/>
      </c>
      <c r="P220" s="16">
        <f t="shared" si="149"/>
        <v>0</v>
      </c>
    </row>
    <row r="221" spans="1:16" ht="16.05" customHeight="1" x14ac:dyDescent="0.2">
      <c r="A221" s="46"/>
      <c r="B221" s="36"/>
      <c r="C221" s="37" t="s">
        <v>24</v>
      </c>
      <c r="D221" s="9">
        <f>SUM(D219,D217)</f>
        <v>0</v>
      </c>
      <c r="E221" s="9">
        <f t="shared" ref="E221:O221" si="151">SUM(E219,E217)</f>
        <v>0</v>
      </c>
      <c r="F221" s="9">
        <f t="shared" si="151"/>
        <v>0</v>
      </c>
      <c r="G221" s="9">
        <f t="shared" si="151"/>
        <v>0</v>
      </c>
      <c r="H221" s="9">
        <f t="shared" si="151"/>
        <v>0</v>
      </c>
      <c r="I221" s="9">
        <f t="shared" si="151"/>
        <v>3.3</v>
      </c>
      <c r="J221" s="9">
        <f t="shared" si="151"/>
        <v>4.3</v>
      </c>
      <c r="K221" s="9">
        <f t="shared" si="151"/>
        <v>0.6</v>
      </c>
      <c r="L221" s="9">
        <f t="shared" si="151"/>
        <v>0</v>
      </c>
      <c r="M221" s="9">
        <f t="shared" si="151"/>
        <v>6.2</v>
      </c>
      <c r="N221" s="9">
        <f t="shared" si="151"/>
        <v>0</v>
      </c>
      <c r="O221" s="9">
        <f t="shared" si="151"/>
        <v>0</v>
      </c>
      <c r="P221" s="16">
        <f t="shared" si="149"/>
        <v>14.399999999999999</v>
      </c>
    </row>
    <row r="222" spans="1:16" ht="16.05" customHeight="1" x14ac:dyDescent="0.2">
      <c r="A222" s="36"/>
      <c r="B222" s="40"/>
      <c r="C222" s="38" t="s">
        <v>22</v>
      </c>
      <c r="D222" s="10" t="str">
        <f t="shared" ref="D222:O222" si="152">IF(D221&lt;=0,"",D221/$P221%)</f>
        <v/>
      </c>
      <c r="E222" s="10" t="str">
        <f t="shared" si="152"/>
        <v/>
      </c>
      <c r="F222" s="10" t="str">
        <f t="shared" si="152"/>
        <v/>
      </c>
      <c r="G222" s="10" t="str">
        <f t="shared" si="152"/>
        <v/>
      </c>
      <c r="H222" s="10" t="str">
        <f t="shared" si="152"/>
        <v/>
      </c>
      <c r="I222" s="10">
        <f t="shared" si="152"/>
        <v>22.916666666666668</v>
      </c>
      <c r="J222" s="10">
        <f t="shared" si="152"/>
        <v>29.861111111111111</v>
      </c>
      <c r="K222" s="10">
        <f t="shared" si="152"/>
        <v>4.166666666666667</v>
      </c>
      <c r="L222" s="10" t="str">
        <f t="shared" si="152"/>
        <v/>
      </c>
      <c r="M222" s="10">
        <f t="shared" si="152"/>
        <v>43.055555555555557</v>
      </c>
      <c r="N222" s="10" t="str">
        <f t="shared" si="152"/>
        <v/>
      </c>
      <c r="O222" s="10" t="str">
        <f t="shared" si="152"/>
        <v/>
      </c>
      <c r="P222" s="16">
        <f t="shared" si="149"/>
        <v>100</v>
      </c>
    </row>
    <row r="223" spans="1:16" ht="16.05" customHeight="1" x14ac:dyDescent="0.2">
      <c r="A223" s="36"/>
      <c r="B223" s="36" t="s">
        <v>60</v>
      </c>
      <c r="C223" s="37" t="s">
        <v>21</v>
      </c>
      <c r="D223" s="8">
        <v>0</v>
      </c>
      <c r="E223" s="8">
        <v>0</v>
      </c>
      <c r="F223" s="8">
        <v>0.8</v>
      </c>
      <c r="G223" s="8">
        <v>41.4</v>
      </c>
      <c r="H223" s="8">
        <v>56.400000000000006</v>
      </c>
      <c r="I223" s="8">
        <v>52.8</v>
      </c>
      <c r="J223" s="8">
        <v>60.6</v>
      </c>
      <c r="K223" s="8">
        <v>53.9</v>
      </c>
      <c r="L223" s="8">
        <v>58.9</v>
      </c>
      <c r="M223" s="8">
        <v>109.4</v>
      </c>
      <c r="N223" s="8">
        <v>34.5</v>
      </c>
      <c r="O223" s="8">
        <v>0.5</v>
      </c>
      <c r="P223" s="16">
        <f t="shared" si="149"/>
        <v>469.19999999999993</v>
      </c>
    </row>
    <row r="224" spans="1:16" ht="16.05" customHeight="1" x14ac:dyDescent="0.2">
      <c r="A224" s="36"/>
      <c r="B224" s="36"/>
      <c r="C224" s="38" t="s">
        <v>22</v>
      </c>
      <c r="D224" s="10" t="str">
        <f t="shared" ref="D224:O224" si="153">IF(D223&lt;=0,"",D223/$P223%)</f>
        <v/>
      </c>
      <c r="E224" s="10" t="str">
        <f t="shared" si="153"/>
        <v/>
      </c>
      <c r="F224" s="10">
        <f t="shared" si="153"/>
        <v>0.17050298380221657</v>
      </c>
      <c r="G224" s="10">
        <f t="shared" si="153"/>
        <v>8.8235294117647065</v>
      </c>
      <c r="H224" s="10">
        <f t="shared" si="153"/>
        <v>12.020460358056269</v>
      </c>
      <c r="I224" s="10">
        <f t="shared" si="153"/>
        <v>11.253196930946293</v>
      </c>
      <c r="J224" s="10">
        <f t="shared" si="153"/>
        <v>12.915601023017905</v>
      </c>
      <c r="K224" s="10">
        <f t="shared" si="153"/>
        <v>11.487638533674341</v>
      </c>
      <c r="L224" s="10">
        <f t="shared" si="153"/>
        <v>12.553282182438194</v>
      </c>
      <c r="M224" s="10">
        <f t="shared" si="153"/>
        <v>23.316283034953116</v>
      </c>
      <c r="N224" s="10">
        <f t="shared" si="153"/>
        <v>7.3529411764705896</v>
      </c>
      <c r="O224" s="10">
        <f t="shared" si="153"/>
        <v>0.10656436487638535</v>
      </c>
      <c r="P224" s="16">
        <f>SUM(D224:O224)</f>
        <v>100.00000000000003</v>
      </c>
    </row>
    <row r="225" spans="1:16" ht="16.05" customHeight="1" x14ac:dyDescent="0.2">
      <c r="A225" s="36"/>
      <c r="B225" s="36"/>
      <c r="C225" s="37" t="s">
        <v>23</v>
      </c>
      <c r="D225" s="8">
        <v>0</v>
      </c>
      <c r="E225" s="8">
        <v>0</v>
      </c>
      <c r="F225" s="8">
        <v>0</v>
      </c>
      <c r="G225" s="8">
        <v>0</v>
      </c>
      <c r="H225" s="8">
        <v>0.1</v>
      </c>
      <c r="I225" s="8">
        <v>5</v>
      </c>
      <c r="J225" s="8">
        <v>17.899999999999999</v>
      </c>
      <c r="K225" s="8">
        <v>20.5</v>
      </c>
      <c r="L225" s="8">
        <v>16.200000000000003</v>
      </c>
      <c r="M225" s="8">
        <v>13.4</v>
      </c>
      <c r="N225" s="8">
        <v>0</v>
      </c>
      <c r="O225" s="8">
        <v>0</v>
      </c>
      <c r="P225" s="16">
        <f>SUM(D225:O225)</f>
        <v>73.100000000000009</v>
      </c>
    </row>
    <row r="226" spans="1:16" ht="16.05" customHeight="1" x14ac:dyDescent="0.2">
      <c r="A226" s="36"/>
      <c r="B226" s="36"/>
      <c r="C226" s="38" t="s">
        <v>22</v>
      </c>
      <c r="D226" s="10" t="str">
        <f t="shared" ref="D226:O226" si="154">IF(D225&lt;=0,"",D225/$P225%)</f>
        <v/>
      </c>
      <c r="E226" s="10" t="str">
        <f t="shared" si="154"/>
        <v/>
      </c>
      <c r="F226" s="10" t="str">
        <f t="shared" si="154"/>
        <v/>
      </c>
      <c r="G226" s="10" t="str">
        <f t="shared" si="154"/>
        <v/>
      </c>
      <c r="H226" s="10">
        <f t="shared" si="154"/>
        <v>0.13679890560875513</v>
      </c>
      <c r="I226" s="10">
        <f t="shared" si="154"/>
        <v>6.8399452804377558</v>
      </c>
      <c r="J226" s="10">
        <f t="shared" si="154"/>
        <v>24.487004103967163</v>
      </c>
      <c r="K226" s="10">
        <f t="shared" si="154"/>
        <v>28.043775649794799</v>
      </c>
      <c r="L226" s="10">
        <f t="shared" si="154"/>
        <v>22.161422708618332</v>
      </c>
      <c r="M226" s="10">
        <f t="shared" si="154"/>
        <v>18.331053351573185</v>
      </c>
      <c r="N226" s="10" t="str">
        <f t="shared" si="154"/>
        <v/>
      </c>
      <c r="O226" s="10" t="str">
        <f t="shared" si="154"/>
        <v/>
      </c>
      <c r="P226" s="16">
        <f>SUM(D226:O226)</f>
        <v>100</v>
      </c>
    </row>
    <row r="227" spans="1:16" ht="16.05" customHeight="1" x14ac:dyDescent="0.2">
      <c r="A227" s="46"/>
      <c r="B227" s="36"/>
      <c r="C227" s="37" t="s">
        <v>24</v>
      </c>
      <c r="D227" s="9">
        <f>SUM(D225,D223)</f>
        <v>0</v>
      </c>
      <c r="E227" s="9">
        <f t="shared" ref="E227:O227" si="155">SUM(E225,E223)</f>
        <v>0</v>
      </c>
      <c r="F227" s="9">
        <f t="shared" si="155"/>
        <v>0.8</v>
      </c>
      <c r="G227" s="9">
        <f t="shared" si="155"/>
        <v>41.4</v>
      </c>
      <c r="H227" s="9">
        <f t="shared" si="155"/>
        <v>56.500000000000007</v>
      </c>
      <c r="I227" s="9">
        <f t="shared" si="155"/>
        <v>57.8</v>
      </c>
      <c r="J227" s="9">
        <f t="shared" si="155"/>
        <v>78.5</v>
      </c>
      <c r="K227" s="9">
        <f t="shared" si="155"/>
        <v>74.400000000000006</v>
      </c>
      <c r="L227" s="9">
        <f t="shared" si="155"/>
        <v>75.099999999999994</v>
      </c>
      <c r="M227" s="9">
        <f t="shared" si="155"/>
        <v>122.80000000000001</v>
      </c>
      <c r="N227" s="9">
        <f t="shared" si="155"/>
        <v>34.5</v>
      </c>
      <c r="O227" s="9">
        <f t="shared" si="155"/>
        <v>0.5</v>
      </c>
      <c r="P227" s="16">
        <f>SUM(D227:O227)</f>
        <v>542.29999999999995</v>
      </c>
    </row>
    <row r="228" spans="1:16" ht="16.05" customHeight="1" x14ac:dyDescent="0.2">
      <c r="A228" s="43"/>
      <c r="B228" s="40"/>
      <c r="C228" s="38" t="s">
        <v>22</v>
      </c>
      <c r="D228" s="10" t="str">
        <f t="shared" ref="D228:O228" si="156">IF(D227&lt;=0,"",D227/$P227%)</f>
        <v/>
      </c>
      <c r="E228" s="10" t="str">
        <f t="shared" si="156"/>
        <v/>
      </c>
      <c r="F228" s="10">
        <f t="shared" si="156"/>
        <v>0.14751982297621247</v>
      </c>
      <c r="G228" s="10">
        <f t="shared" si="156"/>
        <v>7.6341508390189938</v>
      </c>
      <c r="H228" s="10">
        <f t="shared" si="156"/>
        <v>10.418587497695006</v>
      </c>
      <c r="I228" s="10">
        <f t="shared" si="156"/>
        <v>10.658307210031349</v>
      </c>
      <c r="J228" s="10">
        <f t="shared" si="156"/>
        <v>14.475382629540848</v>
      </c>
      <c r="K228" s="10">
        <f t="shared" si="156"/>
        <v>13.719343536787759</v>
      </c>
      <c r="L228" s="10">
        <f t="shared" si="156"/>
        <v>13.848423381891942</v>
      </c>
      <c r="M228" s="10">
        <f t="shared" si="156"/>
        <v>22.644292826848613</v>
      </c>
      <c r="N228" s="10">
        <f t="shared" si="156"/>
        <v>6.361792365849162</v>
      </c>
      <c r="O228" s="10">
        <f t="shared" si="156"/>
        <v>9.2199889360132778E-2</v>
      </c>
      <c r="P228" s="16">
        <f>SUM(D228:O228)</f>
        <v>100.00000000000003</v>
      </c>
    </row>
    <row r="229" spans="1:16" ht="16.05" customHeight="1" x14ac:dyDescent="0.2">
      <c r="A229" s="36" t="s">
        <v>61</v>
      </c>
      <c r="C229" s="37" t="s">
        <v>21</v>
      </c>
      <c r="D229" s="10">
        <f>SUM(D235,D241,D247,D253,D259,D265,D271,D277,D283,D289)</f>
        <v>0</v>
      </c>
      <c r="E229" s="10">
        <f>SUM(E235,E241,E247,E253,E259,E265,E271,E277,E283,E289)</f>
        <v>0</v>
      </c>
      <c r="F229" s="10">
        <f t="shared" ref="F229:N229" si="157">SUM(F235,F241,F247,F253,F259,F265,F271,F277,F283,F289)</f>
        <v>0</v>
      </c>
      <c r="G229" s="10">
        <f t="shared" si="157"/>
        <v>0</v>
      </c>
      <c r="H229" s="10">
        <f t="shared" si="157"/>
        <v>0</v>
      </c>
      <c r="I229" s="10">
        <f t="shared" si="157"/>
        <v>0</v>
      </c>
      <c r="J229" s="10">
        <f t="shared" si="157"/>
        <v>1</v>
      </c>
      <c r="K229" s="10">
        <f t="shared" si="157"/>
        <v>0</v>
      </c>
      <c r="L229" s="10">
        <f t="shared" si="157"/>
        <v>0</v>
      </c>
      <c r="M229" s="10">
        <f t="shared" si="157"/>
        <v>6.4</v>
      </c>
      <c r="N229" s="10">
        <f t="shared" si="157"/>
        <v>2.5</v>
      </c>
      <c r="O229" s="10">
        <f>SUM(O235,O241,O247,O253,O259,O265,O271,O277,O283,O289)</f>
        <v>1.5</v>
      </c>
      <c r="P229" s="16">
        <f t="shared" ref="P229:P292" si="158">SUM(D229:O229)</f>
        <v>11.4</v>
      </c>
    </row>
    <row r="230" spans="1:16" ht="16.05" customHeight="1" x14ac:dyDescent="0.2">
      <c r="A230" s="36"/>
      <c r="C230" s="38" t="s">
        <v>22</v>
      </c>
      <c r="D230" s="10" t="str">
        <f>IF(D229&lt;=0,"",D229/$P229%)</f>
        <v/>
      </c>
      <c r="E230" s="10" t="str">
        <f>IF(E229&lt;=0,"",E229/$P229%)</f>
        <v/>
      </c>
      <c r="F230" s="10" t="str">
        <f t="shared" ref="F230:O230" si="159">IF(F229&lt;=0,"",F229/$P229%)</f>
        <v/>
      </c>
      <c r="G230" s="10" t="str">
        <f t="shared" si="159"/>
        <v/>
      </c>
      <c r="H230" s="10" t="str">
        <f t="shared" si="159"/>
        <v/>
      </c>
      <c r="I230" s="10" t="str">
        <f t="shared" si="159"/>
        <v/>
      </c>
      <c r="J230" s="10">
        <f t="shared" si="159"/>
        <v>8.7719298245614024</v>
      </c>
      <c r="K230" s="10" t="str">
        <f t="shared" si="159"/>
        <v/>
      </c>
      <c r="L230" s="10" t="str">
        <f t="shared" si="159"/>
        <v/>
      </c>
      <c r="M230" s="10">
        <f t="shared" si="159"/>
        <v>56.140350877192986</v>
      </c>
      <c r="N230" s="10">
        <f t="shared" si="159"/>
        <v>21.929824561403507</v>
      </c>
      <c r="O230" s="10">
        <f t="shared" si="159"/>
        <v>13.157894736842104</v>
      </c>
      <c r="P230" s="16">
        <f t="shared" si="158"/>
        <v>100</v>
      </c>
    </row>
    <row r="231" spans="1:16" ht="16.05" customHeight="1" x14ac:dyDescent="0.2">
      <c r="A231" s="36"/>
      <c r="C231" s="37" t="s">
        <v>23</v>
      </c>
      <c r="D231" s="10">
        <f>SUM(D237,D243,D249,D255,D261,D267,D273,D279,D285,D291)</f>
        <v>0</v>
      </c>
      <c r="E231" s="10">
        <f t="shared" ref="E231:N231" si="160">SUM(E237,E243,E249,E255,E261,E267,E273,E279,E285,E291)</f>
        <v>0</v>
      </c>
      <c r="F231" s="10">
        <f t="shared" si="160"/>
        <v>0</v>
      </c>
      <c r="G231" s="10">
        <f t="shared" si="160"/>
        <v>0</v>
      </c>
      <c r="H231" s="10">
        <f t="shared" si="160"/>
        <v>0</v>
      </c>
      <c r="I231" s="10">
        <f t="shared" si="160"/>
        <v>0</v>
      </c>
      <c r="J231" s="10">
        <f t="shared" si="160"/>
        <v>0.2</v>
      </c>
      <c r="K231" s="10">
        <f t="shared" si="160"/>
        <v>0</v>
      </c>
      <c r="L231" s="10">
        <f t="shared" si="160"/>
        <v>0</v>
      </c>
      <c r="M231" s="10">
        <f t="shared" si="160"/>
        <v>0</v>
      </c>
      <c r="N231" s="10">
        <f t="shared" si="160"/>
        <v>0</v>
      </c>
      <c r="O231" s="10">
        <f>SUM(O237,O243,O249,O255,O261,O267,O273,O279,O285,O291)</f>
        <v>0</v>
      </c>
      <c r="P231" s="16">
        <f t="shared" si="158"/>
        <v>0.2</v>
      </c>
    </row>
    <row r="232" spans="1:16" ht="16.05" customHeight="1" x14ac:dyDescent="0.2">
      <c r="A232" s="36"/>
      <c r="C232" s="38" t="s">
        <v>22</v>
      </c>
      <c r="D232" s="10" t="str">
        <f t="shared" ref="D232:O232" si="161">IF(D231&lt;=0,"",D231/$P231%)</f>
        <v/>
      </c>
      <c r="E232" s="10" t="str">
        <f t="shared" si="161"/>
        <v/>
      </c>
      <c r="F232" s="10" t="str">
        <f t="shared" si="161"/>
        <v/>
      </c>
      <c r="G232" s="10" t="str">
        <f t="shared" si="161"/>
        <v/>
      </c>
      <c r="H232" s="10" t="str">
        <f t="shared" si="161"/>
        <v/>
      </c>
      <c r="I232" s="10" t="str">
        <f t="shared" si="161"/>
        <v/>
      </c>
      <c r="J232" s="10">
        <f t="shared" si="161"/>
        <v>100</v>
      </c>
      <c r="K232" s="10" t="str">
        <f t="shared" si="161"/>
        <v/>
      </c>
      <c r="L232" s="10" t="str">
        <f t="shared" si="161"/>
        <v/>
      </c>
      <c r="M232" s="10" t="str">
        <f t="shared" si="161"/>
        <v/>
      </c>
      <c r="N232" s="10" t="str">
        <f t="shared" si="161"/>
        <v/>
      </c>
      <c r="O232" s="10" t="str">
        <f t="shared" si="161"/>
        <v/>
      </c>
      <c r="P232" s="16">
        <f t="shared" si="158"/>
        <v>100</v>
      </c>
    </row>
    <row r="233" spans="1:16" ht="16.05" customHeight="1" x14ac:dyDescent="0.2">
      <c r="A233" s="36"/>
      <c r="C233" s="37" t="s">
        <v>24</v>
      </c>
      <c r="D233" s="10">
        <f t="shared" ref="D233:O233" si="162">SUM(D239,D245,D251,D257,D263,D269,D275,D281,D287,D293)</f>
        <v>0</v>
      </c>
      <c r="E233" s="10">
        <f t="shared" si="162"/>
        <v>0</v>
      </c>
      <c r="F233" s="10">
        <f t="shared" si="162"/>
        <v>0</v>
      </c>
      <c r="G233" s="10">
        <f t="shared" si="162"/>
        <v>0</v>
      </c>
      <c r="H233" s="10">
        <f t="shared" si="162"/>
        <v>0</v>
      </c>
      <c r="I233" s="10">
        <f t="shared" si="162"/>
        <v>0</v>
      </c>
      <c r="J233" s="10">
        <f t="shared" si="162"/>
        <v>1.2</v>
      </c>
      <c r="K233" s="10">
        <f t="shared" si="162"/>
        <v>0</v>
      </c>
      <c r="L233" s="10">
        <f t="shared" si="162"/>
        <v>0</v>
      </c>
      <c r="M233" s="10">
        <f t="shared" si="162"/>
        <v>6.4</v>
      </c>
      <c r="N233" s="10">
        <f t="shared" si="162"/>
        <v>2.5</v>
      </c>
      <c r="O233" s="10">
        <f t="shared" si="162"/>
        <v>1.5</v>
      </c>
      <c r="P233" s="16">
        <f t="shared" si="158"/>
        <v>11.600000000000001</v>
      </c>
    </row>
    <row r="234" spans="1:16" ht="16.05" customHeight="1" x14ac:dyDescent="0.2">
      <c r="A234" s="36"/>
      <c r="B234" s="39"/>
      <c r="C234" s="38" t="s">
        <v>22</v>
      </c>
      <c r="D234" s="10" t="str">
        <f t="shared" ref="D234:O234" si="163">IF(D233&lt;=0,"",D233/$P233%)</f>
        <v/>
      </c>
      <c r="E234" s="10" t="str">
        <f t="shared" si="163"/>
        <v/>
      </c>
      <c r="F234" s="10" t="str">
        <f t="shared" si="163"/>
        <v/>
      </c>
      <c r="G234" s="10" t="str">
        <f t="shared" si="163"/>
        <v/>
      </c>
      <c r="H234" s="10" t="str">
        <f t="shared" si="163"/>
        <v/>
      </c>
      <c r="I234" s="10" t="str">
        <f t="shared" si="163"/>
        <v/>
      </c>
      <c r="J234" s="10">
        <f t="shared" si="163"/>
        <v>10.344827586206895</v>
      </c>
      <c r="K234" s="10" t="str">
        <f t="shared" si="163"/>
        <v/>
      </c>
      <c r="L234" s="10" t="str">
        <f t="shared" si="163"/>
        <v/>
      </c>
      <c r="M234" s="10">
        <f t="shared" si="163"/>
        <v>55.172413793103445</v>
      </c>
      <c r="N234" s="10">
        <f t="shared" si="163"/>
        <v>21.551724137931032</v>
      </c>
      <c r="O234" s="10">
        <f t="shared" si="163"/>
        <v>12.931034482758619</v>
      </c>
      <c r="P234" s="16">
        <f t="shared" si="158"/>
        <v>99.999999999999986</v>
      </c>
    </row>
    <row r="235" spans="1:16" ht="16.05" customHeight="1" x14ac:dyDescent="0.2">
      <c r="A235" s="36"/>
      <c r="B235" s="36" t="s">
        <v>62</v>
      </c>
      <c r="C235" s="37" t="s">
        <v>21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0.5</v>
      </c>
      <c r="N235" s="8">
        <v>2.5</v>
      </c>
      <c r="O235" s="8">
        <v>1.5</v>
      </c>
      <c r="P235" s="16">
        <f t="shared" si="158"/>
        <v>4.5</v>
      </c>
    </row>
    <row r="236" spans="1:16" ht="16.05" customHeight="1" x14ac:dyDescent="0.2">
      <c r="A236" s="36"/>
      <c r="B236" s="36"/>
      <c r="C236" s="38" t="s">
        <v>22</v>
      </c>
      <c r="D236" s="10" t="str">
        <f t="shared" ref="D236:O236" si="164">IF(D235&lt;=0,"",D235/$P235%)</f>
        <v/>
      </c>
      <c r="E236" s="10" t="str">
        <f t="shared" si="164"/>
        <v/>
      </c>
      <c r="F236" s="10" t="str">
        <f t="shared" si="164"/>
        <v/>
      </c>
      <c r="G236" s="10" t="str">
        <f t="shared" si="164"/>
        <v/>
      </c>
      <c r="H236" s="10" t="str">
        <f t="shared" si="164"/>
        <v/>
      </c>
      <c r="I236" s="10" t="str">
        <f t="shared" si="164"/>
        <v/>
      </c>
      <c r="J236" s="10" t="str">
        <f t="shared" si="164"/>
        <v/>
      </c>
      <c r="K236" s="10" t="str">
        <f t="shared" si="164"/>
        <v/>
      </c>
      <c r="L236" s="10" t="str">
        <f t="shared" si="164"/>
        <v/>
      </c>
      <c r="M236" s="10">
        <f t="shared" si="164"/>
        <v>11.111111111111111</v>
      </c>
      <c r="N236" s="10">
        <f t="shared" si="164"/>
        <v>55.555555555555557</v>
      </c>
      <c r="O236" s="10">
        <f t="shared" si="164"/>
        <v>33.333333333333336</v>
      </c>
      <c r="P236" s="16">
        <f t="shared" si="158"/>
        <v>100</v>
      </c>
    </row>
    <row r="237" spans="1:16" ht="16.05" customHeight="1" x14ac:dyDescent="0.2">
      <c r="A237" s="36"/>
      <c r="B237" s="36"/>
      <c r="C237" s="37" t="s">
        <v>23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16">
        <f t="shared" si="158"/>
        <v>0</v>
      </c>
    </row>
    <row r="238" spans="1:16" ht="16.05" customHeight="1" x14ac:dyDescent="0.2">
      <c r="A238" s="36"/>
      <c r="B238" s="36"/>
      <c r="C238" s="38" t="s">
        <v>22</v>
      </c>
      <c r="D238" s="10" t="str">
        <f t="shared" ref="D238:O238" si="165">IF(D237&lt;=0,"",D237/$P237%)</f>
        <v/>
      </c>
      <c r="E238" s="10" t="str">
        <f t="shared" si="165"/>
        <v/>
      </c>
      <c r="F238" s="10" t="str">
        <f t="shared" si="165"/>
        <v/>
      </c>
      <c r="G238" s="10" t="str">
        <f t="shared" si="165"/>
        <v/>
      </c>
      <c r="H238" s="10" t="str">
        <f t="shared" si="165"/>
        <v/>
      </c>
      <c r="I238" s="10" t="str">
        <f t="shared" si="165"/>
        <v/>
      </c>
      <c r="J238" s="10" t="str">
        <f t="shared" si="165"/>
        <v/>
      </c>
      <c r="K238" s="10" t="str">
        <f t="shared" si="165"/>
        <v/>
      </c>
      <c r="L238" s="10" t="str">
        <f t="shared" si="165"/>
        <v/>
      </c>
      <c r="M238" s="10" t="str">
        <f t="shared" si="165"/>
        <v/>
      </c>
      <c r="N238" s="10" t="str">
        <f t="shared" si="165"/>
        <v/>
      </c>
      <c r="O238" s="10" t="str">
        <f t="shared" si="165"/>
        <v/>
      </c>
      <c r="P238" s="16">
        <f t="shared" si="158"/>
        <v>0</v>
      </c>
    </row>
    <row r="239" spans="1:16" ht="16.05" customHeight="1" x14ac:dyDescent="0.2">
      <c r="A239" s="36"/>
      <c r="B239" s="36"/>
      <c r="C239" s="37" t="s">
        <v>24</v>
      </c>
      <c r="D239" s="9">
        <f>SUM(D237,D235)</f>
        <v>0</v>
      </c>
      <c r="E239" s="9">
        <f t="shared" ref="E239:O239" si="166">SUM(E237,E235)</f>
        <v>0</v>
      </c>
      <c r="F239" s="9">
        <f t="shared" si="166"/>
        <v>0</v>
      </c>
      <c r="G239" s="9">
        <f t="shared" si="166"/>
        <v>0</v>
      </c>
      <c r="H239" s="9">
        <f t="shared" si="166"/>
        <v>0</v>
      </c>
      <c r="I239" s="9">
        <f t="shared" si="166"/>
        <v>0</v>
      </c>
      <c r="J239" s="9">
        <f t="shared" si="166"/>
        <v>0</v>
      </c>
      <c r="K239" s="9">
        <f t="shared" si="166"/>
        <v>0</v>
      </c>
      <c r="L239" s="9">
        <f t="shared" si="166"/>
        <v>0</v>
      </c>
      <c r="M239" s="9">
        <f t="shared" si="166"/>
        <v>0.5</v>
      </c>
      <c r="N239" s="9">
        <f t="shared" si="166"/>
        <v>2.5</v>
      </c>
      <c r="O239" s="9">
        <f t="shared" si="166"/>
        <v>1.5</v>
      </c>
      <c r="P239" s="16">
        <f t="shared" si="158"/>
        <v>4.5</v>
      </c>
    </row>
    <row r="240" spans="1:16" ht="16.05" customHeight="1" x14ac:dyDescent="0.2">
      <c r="A240" s="36"/>
      <c r="B240" s="40"/>
      <c r="C240" s="38" t="s">
        <v>22</v>
      </c>
      <c r="D240" s="10" t="str">
        <f t="shared" ref="D240:O240" si="167">IF(D239&lt;=0,"",D239/$P239%)</f>
        <v/>
      </c>
      <c r="E240" s="10" t="str">
        <f t="shared" si="167"/>
        <v/>
      </c>
      <c r="F240" s="10" t="str">
        <f t="shared" si="167"/>
        <v/>
      </c>
      <c r="G240" s="10" t="str">
        <f t="shared" si="167"/>
        <v/>
      </c>
      <c r="H240" s="10" t="str">
        <f t="shared" si="167"/>
        <v/>
      </c>
      <c r="I240" s="10" t="str">
        <f t="shared" si="167"/>
        <v/>
      </c>
      <c r="J240" s="10" t="str">
        <f t="shared" si="167"/>
        <v/>
      </c>
      <c r="K240" s="10" t="str">
        <f t="shared" si="167"/>
        <v/>
      </c>
      <c r="L240" s="10" t="str">
        <f t="shared" si="167"/>
        <v/>
      </c>
      <c r="M240" s="10">
        <f t="shared" si="167"/>
        <v>11.111111111111111</v>
      </c>
      <c r="N240" s="10">
        <f t="shared" si="167"/>
        <v>55.555555555555557</v>
      </c>
      <c r="O240" s="10">
        <f t="shared" si="167"/>
        <v>33.333333333333336</v>
      </c>
      <c r="P240" s="16">
        <f t="shared" si="158"/>
        <v>100</v>
      </c>
    </row>
    <row r="241" spans="1:16" ht="16.05" customHeight="1" x14ac:dyDescent="0.2">
      <c r="A241" s="36"/>
      <c r="B241" s="36" t="s">
        <v>63</v>
      </c>
      <c r="C241" s="37" t="s">
        <v>21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16">
        <f t="shared" si="158"/>
        <v>0</v>
      </c>
    </row>
    <row r="242" spans="1:16" ht="16.05" customHeight="1" x14ac:dyDescent="0.2">
      <c r="A242" s="36"/>
      <c r="B242" s="36"/>
      <c r="C242" s="38" t="s">
        <v>22</v>
      </c>
      <c r="D242" s="10" t="str">
        <f t="shared" ref="D242:O242" si="168">IF(D241&lt;=0,"",D241/$P241%)</f>
        <v/>
      </c>
      <c r="E242" s="10" t="str">
        <f t="shared" si="168"/>
        <v/>
      </c>
      <c r="F242" s="10" t="str">
        <f t="shared" si="168"/>
        <v/>
      </c>
      <c r="G242" s="10" t="str">
        <f t="shared" si="168"/>
        <v/>
      </c>
      <c r="H242" s="10" t="str">
        <f t="shared" si="168"/>
        <v/>
      </c>
      <c r="I242" s="10" t="str">
        <f t="shared" si="168"/>
        <v/>
      </c>
      <c r="J242" s="10" t="str">
        <f t="shared" si="168"/>
        <v/>
      </c>
      <c r="K242" s="10" t="str">
        <f t="shared" si="168"/>
        <v/>
      </c>
      <c r="L242" s="10" t="str">
        <f t="shared" si="168"/>
        <v/>
      </c>
      <c r="M242" s="10" t="str">
        <f t="shared" si="168"/>
        <v/>
      </c>
      <c r="N242" s="10" t="str">
        <f t="shared" si="168"/>
        <v/>
      </c>
      <c r="O242" s="10" t="str">
        <f t="shared" si="168"/>
        <v/>
      </c>
      <c r="P242" s="16">
        <f t="shared" si="158"/>
        <v>0</v>
      </c>
    </row>
    <row r="243" spans="1:16" ht="16.05" customHeight="1" x14ac:dyDescent="0.2">
      <c r="A243" s="36"/>
      <c r="B243" s="36"/>
      <c r="C243" s="37" t="s">
        <v>23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16">
        <f t="shared" si="158"/>
        <v>0</v>
      </c>
    </row>
    <row r="244" spans="1:16" ht="16.05" customHeight="1" x14ac:dyDescent="0.2">
      <c r="A244" s="36"/>
      <c r="B244" s="36"/>
      <c r="C244" s="38" t="s">
        <v>22</v>
      </c>
      <c r="D244" s="10" t="str">
        <f t="shared" ref="D244:O244" si="169">IF(D243&lt;=0,"",D243/$P243%)</f>
        <v/>
      </c>
      <c r="E244" s="10" t="str">
        <f t="shared" si="169"/>
        <v/>
      </c>
      <c r="F244" s="10" t="str">
        <f t="shared" si="169"/>
        <v/>
      </c>
      <c r="G244" s="10" t="str">
        <f t="shared" si="169"/>
        <v/>
      </c>
      <c r="H244" s="10" t="str">
        <f t="shared" si="169"/>
        <v/>
      </c>
      <c r="I244" s="10" t="str">
        <f t="shared" si="169"/>
        <v/>
      </c>
      <c r="J244" s="10" t="str">
        <f t="shared" si="169"/>
        <v/>
      </c>
      <c r="K244" s="10" t="str">
        <f t="shared" si="169"/>
        <v/>
      </c>
      <c r="L244" s="10" t="str">
        <f t="shared" si="169"/>
        <v/>
      </c>
      <c r="M244" s="10" t="str">
        <f t="shared" si="169"/>
        <v/>
      </c>
      <c r="N244" s="10" t="str">
        <f t="shared" si="169"/>
        <v/>
      </c>
      <c r="O244" s="10" t="str">
        <f t="shared" si="169"/>
        <v/>
      </c>
      <c r="P244" s="16">
        <f t="shared" si="158"/>
        <v>0</v>
      </c>
    </row>
    <row r="245" spans="1:16" ht="16.05" customHeight="1" x14ac:dyDescent="0.2">
      <c r="A245" s="36"/>
      <c r="B245" s="36"/>
      <c r="C245" s="37" t="s">
        <v>24</v>
      </c>
      <c r="D245" s="9">
        <f>SUM(D243,D241)</f>
        <v>0</v>
      </c>
      <c r="E245" s="9">
        <f t="shared" ref="E245:O245" si="170">SUM(E243,E241)</f>
        <v>0</v>
      </c>
      <c r="F245" s="9">
        <f t="shared" si="170"/>
        <v>0</v>
      </c>
      <c r="G245" s="9">
        <f t="shared" si="170"/>
        <v>0</v>
      </c>
      <c r="H245" s="9">
        <f t="shared" si="170"/>
        <v>0</v>
      </c>
      <c r="I245" s="9">
        <f t="shared" si="170"/>
        <v>0</v>
      </c>
      <c r="J245" s="9">
        <f t="shared" si="170"/>
        <v>0</v>
      </c>
      <c r="K245" s="9">
        <f t="shared" si="170"/>
        <v>0</v>
      </c>
      <c r="L245" s="9">
        <f t="shared" si="170"/>
        <v>0</v>
      </c>
      <c r="M245" s="9">
        <f t="shared" si="170"/>
        <v>0</v>
      </c>
      <c r="N245" s="9">
        <f t="shared" si="170"/>
        <v>0</v>
      </c>
      <c r="O245" s="9">
        <f t="shared" si="170"/>
        <v>0</v>
      </c>
      <c r="P245" s="16">
        <f t="shared" si="158"/>
        <v>0</v>
      </c>
    </row>
    <row r="246" spans="1:16" ht="16.05" customHeight="1" x14ac:dyDescent="0.2">
      <c r="A246" s="36"/>
      <c r="B246" s="40"/>
      <c r="C246" s="38" t="s">
        <v>22</v>
      </c>
      <c r="D246" s="10" t="str">
        <f t="shared" ref="D246:O246" si="171">IF(D245&lt;=0,"",D245/$P245%)</f>
        <v/>
      </c>
      <c r="E246" s="10" t="str">
        <f t="shared" si="171"/>
        <v/>
      </c>
      <c r="F246" s="10" t="str">
        <f t="shared" si="171"/>
        <v/>
      </c>
      <c r="G246" s="10" t="str">
        <f t="shared" si="171"/>
        <v/>
      </c>
      <c r="H246" s="10" t="str">
        <f t="shared" si="171"/>
        <v/>
      </c>
      <c r="I246" s="10" t="str">
        <f t="shared" si="171"/>
        <v/>
      </c>
      <c r="J246" s="10" t="str">
        <f t="shared" si="171"/>
        <v/>
      </c>
      <c r="K246" s="10" t="str">
        <f t="shared" si="171"/>
        <v/>
      </c>
      <c r="L246" s="10" t="str">
        <f t="shared" si="171"/>
        <v/>
      </c>
      <c r="M246" s="10" t="str">
        <f t="shared" si="171"/>
        <v/>
      </c>
      <c r="N246" s="10" t="str">
        <f t="shared" si="171"/>
        <v/>
      </c>
      <c r="O246" s="10" t="str">
        <f t="shared" si="171"/>
        <v/>
      </c>
      <c r="P246" s="16">
        <f t="shared" si="158"/>
        <v>0</v>
      </c>
    </row>
    <row r="247" spans="1:16" ht="16.05" customHeight="1" x14ac:dyDescent="0.2">
      <c r="A247" s="36"/>
      <c r="B247" s="36" t="s">
        <v>64</v>
      </c>
      <c r="C247" s="37" t="s">
        <v>21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5.9</v>
      </c>
      <c r="N247" s="8">
        <v>0</v>
      </c>
      <c r="O247" s="8">
        <v>0</v>
      </c>
      <c r="P247" s="16">
        <f t="shared" si="158"/>
        <v>5.9</v>
      </c>
    </row>
    <row r="248" spans="1:16" ht="16.05" customHeight="1" x14ac:dyDescent="0.2">
      <c r="A248" s="36"/>
      <c r="B248" s="36"/>
      <c r="C248" s="38" t="s">
        <v>22</v>
      </c>
      <c r="D248" s="10" t="str">
        <f t="shared" ref="D248:O248" si="172">IF(D247&lt;=0,"",D247/$P247%)</f>
        <v/>
      </c>
      <c r="E248" s="10" t="str">
        <f t="shared" si="172"/>
        <v/>
      </c>
      <c r="F248" s="10" t="str">
        <f t="shared" si="172"/>
        <v/>
      </c>
      <c r="G248" s="10" t="str">
        <f t="shared" si="172"/>
        <v/>
      </c>
      <c r="H248" s="10" t="str">
        <f t="shared" si="172"/>
        <v/>
      </c>
      <c r="I248" s="10" t="str">
        <f t="shared" si="172"/>
        <v/>
      </c>
      <c r="J248" s="10" t="str">
        <f t="shared" si="172"/>
        <v/>
      </c>
      <c r="K248" s="10" t="str">
        <f t="shared" si="172"/>
        <v/>
      </c>
      <c r="L248" s="10" t="str">
        <f t="shared" si="172"/>
        <v/>
      </c>
      <c r="M248" s="10">
        <f t="shared" si="172"/>
        <v>100</v>
      </c>
      <c r="N248" s="10" t="str">
        <f t="shared" si="172"/>
        <v/>
      </c>
      <c r="O248" s="10" t="str">
        <f t="shared" si="172"/>
        <v/>
      </c>
      <c r="P248" s="16">
        <f t="shared" si="158"/>
        <v>100</v>
      </c>
    </row>
    <row r="249" spans="1:16" ht="16.05" customHeight="1" x14ac:dyDescent="0.2">
      <c r="A249" s="36"/>
      <c r="B249" s="36"/>
      <c r="C249" s="37" t="s">
        <v>23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16">
        <f t="shared" si="158"/>
        <v>0</v>
      </c>
    </row>
    <row r="250" spans="1:16" ht="16.05" customHeight="1" x14ac:dyDescent="0.2">
      <c r="A250" s="36"/>
      <c r="B250" s="36"/>
      <c r="C250" s="38" t="s">
        <v>22</v>
      </c>
      <c r="D250" s="10" t="str">
        <f t="shared" ref="D250:O250" si="173">IF(D249&lt;=0,"",D249/$P249%)</f>
        <v/>
      </c>
      <c r="E250" s="10" t="str">
        <f t="shared" si="173"/>
        <v/>
      </c>
      <c r="F250" s="10" t="str">
        <f t="shared" si="173"/>
        <v/>
      </c>
      <c r="G250" s="10" t="str">
        <f t="shared" si="173"/>
        <v/>
      </c>
      <c r="H250" s="10" t="str">
        <f t="shared" si="173"/>
        <v/>
      </c>
      <c r="I250" s="10" t="str">
        <f t="shared" si="173"/>
        <v/>
      </c>
      <c r="J250" s="10" t="str">
        <f t="shared" si="173"/>
        <v/>
      </c>
      <c r="K250" s="10" t="str">
        <f t="shared" si="173"/>
        <v/>
      </c>
      <c r="L250" s="10" t="str">
        <f t="shared" si="173"/>
        <v/>
      </c>
      <c r="M250" s="10" t="str">
        <f t="shared" si="173"/>
        <v/>
      </c>
      <c r="N250" s="10" t="str">
        <f t="shared" si="173"/>
        <v/>
      </c>
      <c r="O250" s="10" t="str">
        <f t="shared" si="173"/>
        <v/>
      </c>
      <c r="P250" s="16">
        <f t="shared" si="158"/>
        <v>0</v>
      </c>
    </row>
    <row r="251" spans="1:16" ht="16.05" customHeight="1" x14ac:dyDescent="0.2">
      <c r="A251" s="36"/>
      <c r="B251" s="36"/>
      <c r="C251" s="37" t="s">
        <v>24</v>
      </c>
      <c r="D251" s="9">
        <f>SUM(D249,D247)</f>
        <v>0</v>
      </c>
      <c r="E251" s="9">
        <f t="shared" ref="E251:O251" si="174">SUM(E249,E247)</f>
        <v>0</v>
      </c>
      <c r="F251" s="9">
        <f t="shared" si="174"/>
        <v>0</v>
      </c>
      <c r="G251" s="9">
        <f t="shared" si="174"/>
        <v>0</v>
      </c>
      <c r="H251" s="9">
        <f t="shared" si="174"/>
        <v>0</v>
      </c>
      <c r="I251" s="9">
        <f t="shared" si="174"/>
        <v>0</v>
      </c>
      <c r="J251" s="9">
        <f t="shared" si="174"/>
        <v>0</v>
      </c>
      <c r="K251" s="9">
        <f t="shared" si="174"/>
        <v>0</v>
      </c>
      <c r="L251" s="9">
        <f t="shared" si="174"/>
        <v>0</v>
      </c>
      <c r="M251" s="9">
        <f t="shared" si="174"/>
        <v>5.9</v>
      </c>
      <c r="N251" s="9">
        <f t="shared" si="174"/>
        <v>0</v>
      </c>
      <c r="O251" s="9">
        <f t="shared" si="174"/>
        <v>0</v>
      </c>
      <c r="P251" s="16">
        <f t="shared" si="158"/>
        <v>5.9</v>
      </c>
    </row>
    <row r="252" spans="1:16" ht="16.05" customHeight="1" x14ac:dyDescent="0.2">
      <c r="A252" s="36"/>
      <c r="B252" s="40"/>
      <c r="C252" s="38" t="s">
        <v>22</v>
      </c>
      <c r="D252" s="10" t="str">
        <f t="shared" ref="D252:O252" si="175">IF(D251&lt;=0,"",D251/$P251%)</f>
        <v/>
      </c>
      <c r="E252" s="10" t="str">
        <f t="shared" si="175"/>
        <v/>
      </c>
      <c r="F252" s="10" t="str">
        <f t="shared" si="175"/>
        <v/>
      </c>
      <c r="G252" s="10" t="str">
        <f t="shared" si="175"/>
        <v/>
      </c>
      <c r="H252" s="10" t="str">
        <f t="shared" si="175"/>
        <v/>
      </c>
      <c r="I252" s="10" t="str">
        <f t="shared" si="175"/>
        <v/>
      </c>
      <c r="J252" s="10" t="str">
        <f t="shared" si="175"/>
        <v/>
      </c>
      <c r="K252" s="10" t="str">
        <f t="shared" si="175"/>
        <v/>
      </c>
      <c r="L252" s="10" t="str">
        <f t="shared" si="175"/>
        <v/>
      </c>
      <c r="M252" s="10">
        <f t="shared" si="175"/>
        <v>100</v>
      </c>
      <c r="N252" s="10" t="str">
        <f t="shared" si="175"/>
        <v/>
      </c>
      <c r="O252" s="10" t="str">
        <f t="shared" si="175"/>
        <v/>
      </c>
      <c r="P252" s="16">
        <f t="shared" si="158"/>
        <v>100</v>
      </c>
    </row>
    <row r="253" spans="1:16" ht="16.05" customHeight="1" x14ac:dyDescent="0.2">
      <c r="A253" s="36"/>
      <c r="B253" s="36" t="s">
        <v>65</v>
      </c>
      <c r="C253" s="37" t="s">
        <v>21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1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16">
        <f t="shared" si="158"/>
        <v>1</v>
      </c>
    </row>
    <row r="254" spans="1:16" ht="16.05" customHeight="1" x14ac:dyDescent="0.2">
      <c r="A254" s="36"/>
      <c r="B254" s="36"/>
      <c r="C254" s="38" t="s">
        <v>22</v>
      </c>
      <c r="D254" s="10" t="str">
        <f t="shared" ref="D254:O254" si="176">IF(D253&lt;=0,"",D253/$P253%)</f>
        <v/>
      </c>
      <c r="E254" s="10" t="str">
        <f t="shared" si="176"/>
        <v/>
      </c>
      <c r="F254" s="10" t="str">
        <f t="shared" si="176"/>
        <v/>
      </c>
      <c r="G254" s="10" t="str">
        <f t="shared" si="176"/>
        <v/>
      </c>
      <c r="H254" s="10" t="str">
        <f t="shared" si="176"/>
        <v/>
      </c>
      <c r="I254" s="10" t="str">
        <f t="shared" si="176"/>
        <v/>
      </c>
      <c r="J254" s="10">
        <f t="shared" si="176"/>
        <v>100</v>
      </c>
      <c r="K254" s="10" t="str">
        <f t="shared" si="176"/>
        <v/>
      </c>
      <c r="L254" s="10" t="str">
        <f t="shared" si="176"/>
        <v/>
      </c>
      <c r="M254" s="10" t="str">
        <f t="shared" si="176"/>
        <v/>
      </c>
      <c r="N254" s="10" t="str">
        <f t="shared" si="176"/>
        <v/>
      </c>
      <c r="O254" s="10" t="str">
        <f t="shared" si="176"/>
        <v/>
      </c>
      <c r="P254" s="16">
        <f t="shared" si="158"/>
        <v>100</v>
      </c>
    </row>
    <row r="255" spans="1:16" ht="16.05" customHeight="1" x14ac:dyDescent="0.2">
      <c r="A255" s="36"/>
      <c r="B255" s="36"/>
      <c r="C255" s="37" t="s">
        <v>23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0.2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16">
        <f t="shared" si="158"/>
        <v>0.2</v>
      </c>
    </row>
    <row r="256" spans="1:16" ht="16.05" customHeight="1" x14ac:dyDescent="0.2">
      <c r="A256" s="36"/>
      <c r="B256" s="36"/>
      <c r="C256" s="38" t="s">
        <v>22</v>
      </c>
      <c r="D256" s="10" t="str">
        <f t="shared" ref="D256:O256" si="177">IF(D255&lt;=0,"",D255/$P255%)</f>
        <v/>
      </c>
      <c r="E256" s="10" t="str">
        <f t="shared" si="177"/>
        <v/>
      </c>
      <c r="F256" s="10" t="str">
        <f t="shared" si="177"/>
        <v/>
      </c>
      <c r="G256" s="10" t="str">
        <f t="shared" si="177"/>
        <v/>
      </c>
      <c r="H256" s="10" t="str">
        <f t="shared" si="177"/>
        <v/>
      </c>
      <c r="I256" s="10" t="str">
        <f t="shared" si="177"/>
        <v/>
      </c>
      <c r="J256" s="10">
        <f t="shared" si="177"/>
        <v>100</v>
      </c>
      <c r="K256" s="10" t="str">
        <f t="shared" si="177"/>
        <v/>
      </c>
      <c r="L256" s="10" t="str">
        <f t="shared" si="177"/>
        <v/>
      </c>
      <c r="M256" s="10" t="str">
        <f t="shared" si="177"/>
        <v/>
      </c>
      <c r="N256" s="10" t="str">
        <f t="shared" si="177"/>
        <v/>
      </c>
      <c r="O256" s="10" t="str">
        <f t="shared" si="177"/>
        <v/>
      </c>
      <c r="P256" s="16">
        <f t="shared" si="158"/>
        <v>100</v>
      </c>
    </row>
    <row r="257" spans="1:16" ht="16.05" customHeight="1" x14ac:dyDescent="0.2">
      <c r="A257" s="36"/>
      <c r="B257" s="36"/>
      <c r="C257" s="37" t="s">
        <v>24</v>
      </c>
      <c r="D257" s="9">
        <f>SUM(D255,D253)</f>
        <v>0</v>
      </c>
      <c r="E257" s="9">
        <f t="shared" ref="E257:O257" si="178">SUM(E255,E253)</f>
        <v>0</v>
      </c>
      <c r="F257" s="9">
        <f t="shared" si="178"/>
        <v>0</v>
      </c>
      <c r="G257" s="9">
        <f t="shared" si="178"/>
        <v>0</v>
      </c>
      <c r="H257" s="9">
        <f t="shared" si="178"/>
        <v>0</v>
      </c>
      <c r="I257" s="9">
        <f t="shared" si="178"/>
        <v>0</v>
      </c>
      <c r="J257" s="9">
        <f t="shared" si="178"/>
        <v>1.2</v>
      </c>
      <c r="K257" s="9">
        <f t="shared" si="178"/>
        <v>0</v>
      </c>
      <c r="L257" s="9">
        <f t="shared" si="178"/>
        <v>0</v>
      </c>
      <c r="M257" s="9">
        <f t="shared" si="178"/>
        <v>0</v>
      </c>
      <c r="N257" s="9">
        <f t="shared" si="178"/>
        <v>0</v>
      </c>
      <c r="O257" s="9">
        <f t="shared" si="178"/>
        <v>0</v>
      </c>
      <c r="P257" s="16">
        <f t="shared" si="158"/>
        <v>1.2</v>
      </c>
    </row>
    <row r="258" spans="1:16" ht="16.05" customHeight="1" x14ac:dyDescent="0.2">
      <c r="A258" s="36"/>
      <c r="B258" s="40"/>
      <c r="C258" s="38" t="s">
        <v>22</v>
      </c>
      <c r="D258" s="10" t="str">
        <f t="shared" ref="D258:O258" si="179">IF(D257&lt;=0,"",D257/$P257%)</f>
        <v/>
      </c>
      <c r="E258" s="10" t="str">
        <f t="shared" si="179"/>
        <v/>
      </c>
      <c r="F258" s="10" t="str">
        <f t="shared" si="179"/>
        <v/>
      </c>
      <c r="G258" s="10" t="str">
        <f t="shared" si="179"/>
        <v/>
      </c>
      <c r="H258" s="10" t="str">
        <f t="shared" si="179"/>
        <v/>
      </c>
      <c r="I258" s="10" t="str">
        <f t="shared" si="179"/>
        <v/>
      </c>
      <c r="J258" s="10">
        <f t="shared" si="179"/>
        <v>100</v>
      </c>
      <c r="K258" s="10" t="str">
        <f t="shared" si="179"/>
        <v/>
      </c>
      <c r="L258" s="10" t="str">
        <f t="shared" si="179"/>
        <v/>
      </c>
      <c r="M258" s="10" t="str">
        <f t="shared" si="179"/>
        <v/>
      </c>
      <c r="N258" s="10" t="str">
        <f t="shared" si="179"/>
        <v/>
      </c>
      <c r="O258" s="10" t="str">
        <f t="shared" si="179"/>
        <v/>
      </c>
      <c r="P258" s="16">
        <f t="shared" si="158"/>
        <v>100</v>
      </c>
    </row>
    <row r="259" spans="1:16" ht="16.05" customHeight="1" x14ac:dyDescent="0.2">
      <c r="A259" s="36"/>
      <c r="B259" s="36" t="s">
        <v>66</v>
      </c>
      <c r="C259" s="37" t="s">
        <v>21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16">
        <f t="shared" si="158"/>
        <v>0</v>
      </c>
    </row>
    <row r="260" spans="1:16" ht="16.05" customHeight="1" x14ac:dyDescent="0.2">
      <c r="A260" s="36"/>
      <c r="B260" s="36"/>
      <c r="C260" s="38" t="s">
        <v>22</v>
      </c>
      <c r="D260" s="10" t="str">
        <f t="shared" ref="D260:O260" si="180">IF(D259&lt;=0,"",D259/$P259%)</f>
        <v/>
      </c>
      <c r="E260" s="10" t="str">
        <f t="shared" si="180"/>
        <v/>
      </c>
      <c r="F260" s="10" t="str">
        <f t="shared" si="180"/>
        <v/>
      </c>
      <c r="G260" s="10" t="str">
        <f t="shared" si="180"/>
        <v/>
      </c>
      <c r="H260" s="10" t="str">
        <f t="shared" si="180"/>
        <v/>
      </c>
      <c r="I260" s="10" t="str">
        <f t="shared" si="180"/>
        <v/>
      </c>
      <c r="J260" s="10" t="str">
        <f t="shared" si="180"/>
        <v/>
      </c>
      <c r="K260" s="10" t="str">
        <f t="shared" si="180"/>
        <v/>
      </c>
      <c r="L260" s="10" t="str">
        <f t="shared" si="180"/>
        <v/>
      </c>
      <c r="M260" s="10" t="str">
        <f t="shared" si="180"/>
        <v/>
      </c>
      <c r="N260" s="10" t="str">
        <f t="shared" si="180"/>
        <v/>
      </c>
      <c r="O260" s="10" t="str">
        <f t="shared" si="180"/>
        <v/>
      </c>
      <c r="P260" s="16">
        <f t="shared" si="158"/>
        <v>0</v>
      </c>
    </row>
    <row r="261" spans="1:16" ht="16.05" customHeight="1" x14ac:dyDescent="0.2">
      <c r="A261" s="36"/>
      <c r="B261" s="36"/>
      <c r="C261" s="37" t="s">
        <v>23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16">
        <f t="shared" si="158"/>
        <v>0</v>
      </c>
    </row>
    <row r="262" spans="1:16" ht="16.05" customHeight="1" x14ac:dyDescent="0.2">
      <c r="A262" s="36"/>
      <c r="B262" s="36"/>
      <c r="C262" s="38" t="s">
        <v>22</v>
      </c>
      <c r="D262" s="10" t="str">
        <f t="shared" ref="D262:O262" si="181">IF(D261&lt;=0,"",D261/$P261%)</f>
        <v/>
      </c>
      <c r="E262" s="10" t="str">
        <f t="shared" si="181"/>
        <v/>
      </c>
      <c r="F262" s="10" t="str">
        <f t="shared" si="181"/>
        <v/>
      </c>
      <c r="G262" s="10" t="str">
        <f t="shared" si="181"/>
        <v/>
      </c>
      <c r="H262" s="10" t="str">
        <f t="shared" si="181"/>
        <v/>
      </c>
      <c r="I262" s="10" t="str">
        <f t="shared" si="181"/>
        <v/>
      </c>
      <c r="J262" s="10" t="str">
        <f t="shared" si="181"/>
        <v/>
      </c>
      <c r="K262" s="10" t="str">
        <f t="shared" si="181"/>
        <v/>
      </c>
      <c r="L262" s="10" t="str">
        <f t="shared" si="181"/>
        <v/>
      </c>
      <c r="M262" s="10" t="str">
        <f t="shared" si="181"/>
        <v/>
      </c>
      <c r="N262" s="10" t="str">
        <f t="shared" si="181"/>
        <v/>
      </c>
      <c r="O262" s="10" t="str">
        <f t="shared" si="181"/>
        <v/>
      </c>
      <c r="P262" s="16">
        <f t="shared" si="158"/>
        <v>0</v>
      </c>
    </row>
    <row r="263" spans="1:16" ht="16.05" customHeight="1" x14ac:dyDescent="0.2">
      <c r="A263" s="36"/>
      <c r="B263" s="36"/>
      <c r="C263" s="37" t="s">
        <v>24</v>
      </c>
      <c r="D263" s="9">
        <f>SUM(D261,D259)</f>
        <v>0</v>
      </c>
      <c r="E263" s="9">
        <f t="shared" ref="E263:O263" si="182">SUM(E261,E259)</f>
        <v>0</v>
      </c>
      <c r="F263" s="9">
        <f t="shared" si="182"/>
        <v>0</v>
      </c>
      <c r="G263" s="9">
        <f t="shared" si="182"/>
        <v>0</v>
      </c>
      <c r="H263" s="9">
        <f t="shared" si="182"/>
        <v>0</v>
      </c>
      <c r="I263" s="9">
        <f t="shared" si="182"/>
        <v>0</v>
      </c>
      <c r="J263" s="9">
        <f t="shared" si="182"/>
        <v>0</v>
      </c>
      <c r="K263" s="9">
        <f t="shared" si="182"/>
        <v>0</v>
      </c>
      <c r="L263" s="9">
        <f t="shared" si="182"/>
        <v>0</v>
      </c>
      <c r="M263" s="9">
        <f t="shared" si="182"/>
        <v>0</v>
      </c>
      <c r="N263" s="9">
        <f t="shared" si="182"/>
        <v>0</v>
      </c>
      <c r="O263" s="9">
        <f t="shared" si="182"/>
        <v>0</v>
      </c>
      <c r="P263" s="16">
        <f t="shared" si="158"/>
        <v>0</v>
      </c>
    </row>
    <row r="264" spans="1:16" ht="16.05" customHeight="1" x14ac:dyDescent="0.2">
      <c r="A264" s="36"/>
      <c r="B264" s="40"/>
      <c r="C264" s="38" t="s">
        <v>22</v>
      </c>
      <c r="D264" s="10" t="str">
        <f t="shared" ref="D264:O264" si="183">IF(D263&lt;=0,"",D263/$P263%)</f>
        <v/>
      </c>
      <c r="E264" s="10" t="str">
        <f t="shared" si="183"/>
        <v/>
      </c>
      <c r="F264" s="10" t="str">
        <f t="shared" si="183"/>
        <v/>
      </c>
      <c r="G264" s="10" t="str">
        <f t="shared" si="183"/>
        <v/>
      </c>
      <c r="H264" s="10" t="str">
        <f t="shared" si="183"/>
        <v/>
      </c>
      <c r="I264" s="10" t="str">
        <f t="shared" si="183"/>
        <v/>
      </c>
      <c r="J264" s="10" t="str">
        <f t="shared" si="183"/>
        <v/>
      </c>
      <c r="K264" s="10" t="str">
        <f t="shared" si="183"/>
        <v/>
      </c>
      <c r="L264" s="10" t="str">
        <f t="shared" si="183"/>
        <v/>
      </c>
      <c r="M264" s="10" t="str">
        <f t="shared" si="183"/>
        <v/>
      </c>
      <c r="N264" s="10" t="str">
        <f t="shared" si="183"/>
        <v/>
      </c>
      <c r="O264" s="10" t="str">
        <f t="shared" si="183"/>
        <v/>
      </c>
      <c r="P264" s="16">
        <f t="shared" si="158"/>
        <v>0</v>
      </c>
    </row>
    <row r="265" spans="1:16" ht="16.05" customHeight="1" x14ac:dyDescent="0.2">
      <c r="A265" s="36"/>
      <c r="B265" s="36" t="s">
        <v>67</v>
      </c>
      <c r="C265" s="37" t="s">
        <v>21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16">
        <f t="shared" si="158"/>
        <v>0</v>
      </c>
    </row>
    <row r="266" spans="1:16" ht="16.05" customHeight="1" x14ac:dyDescent="0.2">
      <c r="A266" s="36"/>
      <c r="B266" s="36"/>
      <c r="C266" s="38" t="s">
        <v>22</v>
      </c>
      <c r="D266" s="10" t="str">
        <f t="shared" ref="D266:O266" si="184">IF(D265&lt;=0,"",D265/$P265%)</f>
        <v/>
      </c>
      <c r="E266" s="10" t="str">
        <f t="shared" si="184"/>
        <v/>
      </c>
      <c r="F266" s="10" t="str">
        <f t="shared" si="184"/>
        <v/>
      </c>
      <c r="G266" s="10" t="str">
        <f t="shared" si="184"/>
        <v/>
      </c>
      <c r="H266" s="10" t="str">
        <f t="shared" si="184"/>
        <v/>
      </c>
      <c r="I266" s="10" t="str">
        <f t="shared" si="184"/>
        <v/>
      </c>
      <c r="J266" s="10" t="str">
        <f t="shared" si="184"/>
        <v/>
      </c>
      <c r="K266" s="10" t="str">
        <f t="shared" si="184"/>
        <v/>
      </c>
      <c r="L266" s="10" t="str">
        <f t="shared" si="184"/>
        <v/>
      </c>
      <c r="M266" s="10" t="str">
        <f t="shared" si="184"/>
        <v/>
      </c>
      <c r="N266" s="10" t="str">
        <f t="shared" si="184"/>
        <v/>
      </c>
      <c r="O266" s="10" t="str">
        <f t="shared" si="184"/>
        <v/>
      </c>
      <c r="P266" s="16">
        <f t="shared" si="158"/>
        <v>0</v>
      </c>
    </row>
    <row r="267" spans="1:16" ht="16.05" customHeight="1" x14ac:dyDescent="0.2">
      <c r="A267" s="36"/>
      <c r="B267" s="36"/>
      <c r="C267" s="37" t="s">
        <v>23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16">
        <f t="shared" si="158"/>
        <v>0</v>
      </c>
    </row>
    <row r="268" spans="1:16" ht="16.05" customHeight="1" x14ac:dyDescent="0.2">
      <c r="A268" s="36"/>
      <c r="B268" s="36"/>
      <c r="C268" s="38" t="s">
        <v>22</v>
      </c>
      <c r="D268" s="10" t="str">
        <f t="shared" ref="D268:O268" si="185">IF(D267&lt;=0,"",D267/$P267%)</f>
        <v/>
      </c>
      <c r="E268" s="10" t="str">
        <f t="shared" si="185"/>
        <v/>
      </c>
      <c r="F268" s="10" t="str">
        <f t="shared" si="185"/>
        <v/>
      </c>
      <c r="G268" s="10" t="str">
        <f t="shared" si="185"/>
        <v/>
      </c>
      <c r="H268" s="10" t="str">
        <f t="shared" si="185"/>
        <v/>
      </c>
      <c r="I268" s="10" t="str">
        <f t="shared" si="185"/>
        <v/>
      </c>
      <c r="J268" s="10" t="str">
        <f t="shared" si="185"/>
        <v/>
      </c>
      <c r="K268" s="10" t="str">
        <f t="shared" si="185"/>
        <v/>
      </c>
      <c r="L268" s="10" t="str">
        <f t="shared" si="185"/>
        <v/>
      </c>
      <c r="M268" s="10" t="str">
        <f t="shared" si="185"/>
        <v/>
      </c>
      <c r="N268" s="10" t="str">
        <f t="shared" si="185"/>
        <v/>
      </c>
      <c r="O268" s="10" t="str">
        <f t="shared" si="185"/>
        <v/>
      </c>
      <c r="P268" s="16">
        <f t="shared" si="158"/>
        <v>0</v>
      </c>
    </row>
    <row r="269" spans="1:16" ht="16.05" customHeight="1" x14ac:dyDescent="0.2">
      <c r="A269" s="36"/>
      <c r="B269" s="36"/>
      <c r="C269" s="37" t="s">
        <v>24</v>
      </c>
      <c r="D269" s="9">
        <f>SUM(D267,D265)</f>
        <v>0</v>
      </c>
      <c r="E269" s="9">
        <f t="shared" ref="E269:O269" si="186">SUM(E267,E265)</f>
        <v>0</v>
      </c>
      <c r="F269" s="9">
        <f t="shared" si="186"/>
        <v>0</v>
      </c>
      <c r="G269" s="9">
        <f t="shared" si="186"/>
        <v>0</v>
      </c>
      <c r="H269" s="9">
        <f t="shared" si="186"/>
        <v>0</v>
      </c>
      <c r="I269" s="9">
        <f t="shared" si="186"/>
        <v>0</v>
      </c>
      <c r="J269" s="9">
        <f t="shared" si="186"/>
        <v>0</v>
      </c>
      <c r="K269" s="9">
        <f t="shared" si="186"/>
        <v>0</v>
      </c>
      <c r="L269" s="9">
        <f t="shared" si="186"/>
        <v>0</v>
      </c>
      <c r="M269" s="9">
        <f t="shared" si="186"/>
        <v>0</v>
      </c>
      <c r="N269" s="9">
        <f t="shared" si="186"/>
        <v>0</v>
      </c>
      <c r="O269" s="9">
        <f t="shared" si="186"/>
        <v>0</v>
      </c>
      <c r="P269" s="16">
        <f t="shared" si="158"/>
        <v>0</v>
      </c>
    </row>
    <row r="270" spans="1:16" ht="16.05" customHeight="1" x14ac:dyDescent="0.2">
      <c r="A270" s="36"/>
      <c r="B270" s="40"/>
      <c r="C270" s="38" t="s">
        <v>22</v>
      </c>
      <c r="D270" s="10" t="str">
        <f t="shared" ref="D270:O270" si="187">IF(D269&lt;=0,"",D269/$P269%)</f>
        <v/>
      </c>
      <c r="E270" s="10" t="str">
        <f t="shared" si="187"/>
        <v/>
      </c>
      <c r="F270" s="10" t="str">
        <f t="shared" si="187"/>
        <v/>
      </c>
      <c r="G270" s="10" t="str">
        <f t="shared" si="187"/>
        <v/>
      </c>
      <c r="H270" s="10" t="str">
        <f t="shared" si="187"/>
        <v/>
      </c>
      <c r="I270" s="10" t="str">
        <f t="shared" si="187"/>
        <v/>
      </c>
      <c r="J270" s="10" t="str">
        <f t="shared" si="187"/>
        <v/>
      </c>
      <c r="K270" s="10" t="str">
        <f t="shared" si="187"/>
        <v/>
      </c>
      <c r="L270" s="10" t="str">
        <f t="shared" si="187"/>
        <v/>
      </c>
      <c r="M270" s="10" t="str">
        <f t="shared" si="187"/>
        <v/>
      </c>
      <c r="N270" s="10" t="str">
        <f t="shared" si="187"/>
        <v/>
      </c>
      <c r="O270" s="10" t="str">
        <f t="shared" si="187"/>
        <v/>
      </c>
      <c r="P270" s="16">
        <f t="shared" si="158"/>
        <v>0</v>
      </c>
    </row>
    <row r="271" spans="1:16" ht="16.05" customHeight="1" x14ac:dyDescent="0.2">
      <c r="A271" s="36"/>
      <c r="B271" s="36" t="s">
        <v>68</v>
      </c>
      <c r="C271" s="37" t="s">
        <v>21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16">
        <f t="shared" si="158"/>
        <v>0</v>
      </c>
    </row>
    <row r="272" spans="1:16" ht="16.05" customHeight="1" x14ac:dyDescent="0.2">
      <c r="A272" s="36"/>
      <c r="B272" s="36"/>
      <c r="C272" s="38" t="s">
        <v>22</v>
      </c>
      <c r="D272" s="10" t="str">
        <f t="shared" ref="D272:O272" si="188">IF(D271&lt;=0,"",D271/$P271%)</f>
        <v/>
      </c>
      <c r="E272" s="10" t="str">
        <f t="shared" si="188"/>
        <v/>
      </c>
      <c r="F272" s="10" t="str">
        <f t="shared" si="188"/>
        <v/>
      </c>
      <c r="G272" s="10" t="str">
        <f t="shared" si="188"/>
        <v/>
      </c>
      <c r="H272" s="10" t="str">
        <f t="shared" si="188"/>
        <v/>
      </c>
      <c r="I272" s="10" t="str">
        <f t="shared" si="188"/>
        <v/>
      </c>
      <c r="J272" s="10" t="str">
        <f t="shared" si="188"/>
        <v/>
      </c>
      <c r="K272" s="10" t="str">
        <f t="shared" si="188"/>
        <v/>
      </c>
      <c r="L272" s="10" t="str">
        <f t="shared" si="188"/>
        <v/>
      </c>
      <c r="M272" s="10" t="str">
        <f t="shared" si="188"/>
        <v/>
      </c>
      <c r="N272" s="10" t="str">
        <f t="shared" si="188"/>
        <v/>
      </c>
      <c r="O272" s="10" t="str">
        <f t="shared" si="188"/>
        <v/>
      </c>
      <c r="P272" s="16">
        <f t="shared" si="158"/>
        <v>0</v>
      </c>
    </row>
    <row r="273" spans="1:17" ht="16.05" customHeight="1" x14ac:dyDescent="0.2">
      <c r="A273" s="36"/>
      <c r="B273" s="36"/>
      <c r="C273" s="37" t="s">
        <v>23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16">
        <f t="shared" si="158"/>
        <v>0</v>
      </c>
    </row>
    <row r="274" spans="1:17" ht="16.05" customHeight="1" x14ac:dyDescent="0.2">
      <c r="A274" s="36"/>
      <c r="B274" s="36"/>
      <c r="C274" s="38" t="s">
        <v>22</v>
      </c>
      <c r="D274" s="10" t="str">
        <f t="shared" ref="D274:O274" si="189">IF(D273&lt;=0,"",D273/$P273%)</f>
        <v/>
      </c>
      <c r="E274" s="10" t="str">
        <f t="shared" si="189"/>
        <v/>
      </c>
      <c r="F274" s="10" t="str">
        <f t="shared" si="189"/>
        <v/>
      </c>
      <c r="G274" s="10" t="str">
        <f t="shared" si="189"/>
        <v/>
      </c>
      <c r="H274" s="10" t="str">
        <f t="shared" si="189"/>
        <v/>
      </c>
      <c r="I274" s="10" t="str">
        <f t="shared" si="189"/>
        <v/>
      </c>
      <c r="J274" s="10" t="str">
        <f t="shared" si="189"/>
        <v/>
      </c>
      <c r="K274" s="10" t="str">
        <f t="shared" si="189"/>
        <v/>
      </c>
      <c r="L274" s="10" t="str">
        <f t="shared" si="189"/>
        <v/>
      </c>
      <c r="M274" s="10" t="str">
        <f t="shared" si="189"/>
        <v/>
      </c>
      <c r="N274" s="10" t="str">
        <f t="shared" si="189"/>
        <v/>
      </c>
      <c r="O274" s="10" t="str">
        <f t="shared" si="189"/>
        <v/>
      </c>
      <c r="P274" s="16">
        <f t="shared" si="158"/>
        <v>0</v>
      </c>
    </row>
    <row r="275" spans="1:17" ht="16.05" customHeight="1" x14ac:dyDescent="0.2">
      <c r="A275" s="36"/>
      <c r="B275" s="36"/>
      <c r="C275" s="37" t="s">
        <v>24</v>
      </c>
      <c r="D275" s="9">
        <f>SUM(D273,D271)</f>
        <v>0</v>
      </c>
      <c r="E275" s="9">
        <f t="shared" ref="E275:O275" si="190">SUM(E273,E271)</f>
        <v>0</v>
      </c>
      <c r="F275" s="9">
        <f t="shared" si="190"/>
        <v>0</v>
      </c>
      <c r="G275" s="9">
        <f t="shared" si="190"/>
        <v>0</v>
      </c>
      <c r="H275" s="9">
        <f t="shared" si="190"/>
        <v>0</v>
      </c>
      <c r="I275" s="9">
        <f t="shared" si="190"/>
        <v>0</v>
      </c>
      <c r="J275" s="9">
        <f t="shared" si="190"/>
        <v>0</v>
      </c>
      <c r="K275" s="9">
        <f t="shared" si="190"/>
        <v>0</v>
      </c>
      <c r="L275" s="9">
        <f t="shared" si="190"/>
        <v>0</v>
      </c>
      <c r="M275" s="9">
        <f t="shared" si="190"/>
        <v>0</v>
      </c>
      <c r="N275" s="9">
        <f t="shared" si="190"/>
        <v>0</v>
      </c>
      <c r="O275" s="9">
        <f t="shared" si="190"/>
        <v>0</v>
      </c>
      <c r="P275" s="16">
        <f t="shared" si="158"/>
        <v>0</v>
      </c>
    </row>
    <row r="276" spans="1:17" ht="16.05" customHeight="1" x14ac:dyDescent="0.2">
      <c r="A276" s="36"/>
      <c r="B276" s="40"/>
      <c r="C276" s="38" t="s">
        <v>22</v>
      </c>
      <c r="D276" s="10" t="str">
        <f t="shared" ref="D276:O276" si="191">IF(D275&lt;=0,"",D275/$P275%)</f>
        <v/>
      </c>
      <c r="E276" s="10" t="str">
        <f t="shared" si="191"/>
        <v/>
      </c>
      <c r="F276" s="10" t="str">
        <f t="shared" si="191"/>
        <v/>
      </c>
      <c r="G276" s="10" t="str">
        <f t="shared" si="191"/>
        <v/>
      </c>
      <c r="H276" s="10" t="str">
        <f t="shared" si="191"/>
        <v/>
      </c>
      <c r="I276" s="10" t="str">
        <f t="shared" si="191"/>
        <v/>
      </c>
      <c r="J276" s="10" t="str">
        <f t="shared" si="191"/>
        <v/>
      </c>
      <c r="K276" s="10" t="str">
        <f t="shared" si="191"/>
        <v/>
      </c>
      <c r="L276" s="10" t="str">
        <f t="shared" si="191"/>
        <v/>
      </c>
      <c r="M276" s="10" t="str">
        <f t="shared" si="191"/>
        <v/>
      </c>
      <c r="N276" s="10" t="str">
        <f t="shared" si="191"/>
        <v/>
      </c>
      <c r="O276" s="10" t="str">
        <f t="shared" si="191"/>
        <v/>
      </c>
      <c r="P276" s="16">
        <f t="shared" si="158"/>
        <v>0</v>
      </c>
    </row>
    <row r="277" spans="1:17" ht="16.05" customHeight="1" x14ac:dyDescent="0.2">
      <c r="A277" s="36"/>
      <c r="B277" s="36" t="s">
        <v>69</v>
      </c>
      <c r="C277" s="37" t="s">
        <v>21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16">
        <f t="shared" si="158"/>
        <v>0</v>
      </c>
    </row>
    <row r="278" spans="1:17" ht="16.05" customHeight="1" x14ac:dyDescent="0.2">
      <c r="A278" s="36"/>
      <c r="B278" s="36"/>
      <c r="C278" s="38" t="s">
        <v>22</v>
      </c>
      <c r="D278" s="10" t="str">
        <f t="shared" ref="D278:O278" si="192">IF(D277&lt;=0,"",D277/$P277%)</f>
        <v/>
      </c>
      <c r="E278" s="10" t="str">
        <f t="shared" si="192"/>
        <v/>
      </c>
      <c r="F278" s="10" t="str">
        <f t="shared" si="192"/>
        <v/>
      </c>
      <c r="G278" s="10" t="str">
        <f t="shared" si="192"/>
        <v/>
      </c>
      <c r="H278" s="10" t="str">
        <f t="shared" si="192"/>
        <v/>
      </c>
      <c r="I278" s="10" t="str">
        <f t="shared" si="192"/>
        <v/>
      </c>
      <c r="J278" s="10" t="str">
        <f t="shared" si="192"/>
        <v/>
      </c>
      <c r="K278" s="10" t="str">
        <f t="shared" si="192"/>
        <v/>
      </c>
      <c r="L278" s="10" t="str">
        <f t="shared" si="192"/>
        <v/>
      </c>
      <c r="M278" s="10" t="str">
        <f t="shared" si="192"/>
        <v/>
      </c>
      <c r="N278" s="10" t="str">
        <f t="shared" si="192"/>
        <v/>
      </c>
      <c r="O278" s="10" t="str">
        <f t="shared" si="192"/>
        <v/>
      </c>
      <c r="P278" s="16">
        <f t="shared" si="158"/>
        <v>0</v>
      </c>
    </row>
    <row r="279" spans="1:17" ht="16.05" customHeight="1" x14ac:dyDescent="0.2">
      <c r="A279" s="36"/>
      <c r="B279" s="36"/>
      <c r="C279" s="37" t="s">
        <v>23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16">
        <f t="shared" si="158"/>
        <v>0</v>
      </c>
    </row>
    <row r="280" spans="1:17" ht="16.05" customHeight="1" x14ac:dyDescent="0.2">
      <c r="A280" s="36"/>
      <c r="B280" s="36"/>
      <c r="C280" s="38" t="s">
        <v>22</v>
      </c>
      <c r="D280" s="10" t="str">
        <f t="shared" ref="D280:O280" si="193">IF(D279&lt;=0,"",D279/$P279%)</f>
        <v/>
      </c>
      <c r="E280" s="10" t="str">
        <f t="shared" si="193"/>
        <v/>
      </c>
      <c r="F280" s="10" t="str">
        <f t="shared" si="193"/>
        <v/>
      </c>
      <c r="G280" s="10" t="str">
        <f t="shared" si="193"/>
        <v/>
      </c>
      <c r="H280" s="10" t="str">
        <f t="shared" si="193"/>
        <v/>
      </c>
      <c r="I280" s="10" t="str">
        <f t="shared" si="193"/>
        <v/>
      </c>
      <c r="J280" s="10" t="str">
        <f t="shared" si="193"/>
        <v/>
      </c>
      <c r="K280" s="10" t="str">
        <f t="shared" si="193"/>
        <v/>
      </c>
      <c r="L280" s="10" t="str">
        <f t="shared" si="193"/>
        <v/>
      </c>
      <c r="M280" s="10" t="str">
        <f t="shared" si="193"/>
        <v/>
      </c>
      <c r="N280" s="10" t="str">
        <f t="shared" si="193"/>
        <v/>
      </c>
      <c r="O280" s="10" t="str">
        <f t="shared" si="193"/>
        <v/>
      </c>
      <c r="P280" s="16">
        <f t="shared" si="158"/>
        <v>0</v>
      </c>
    </row>
    <row r="281" spans="1:17" ht="16.05" customHeight="1" x14ac:dyDescent="0.2">
      <c r="A281" s="36"/>
      <c r="B281" s="36"/>
      <c r="C281" s="37" t="s">
        <v>24</v>
      </c>
      <c r="D281" s="9">
        <f>SUM(D279,D277)</f>
        <v>0</v>
      </c>
      <c r="E281" s="9">
        <f t="shared" ref="E281:O281" si="194">SUM(E279,E277)</f>
        <v>0</v>
      </c>
      <c r="F281" s="9">
        <f t="shared" si="194"/>
        <v>0</v>
      </c>
      <c r="G281" s="9">
        <f t="shared" si="194"/>
        <v>0</v>
      </c>
      <c r="H281" s="9">
        <f t="shared" si="194"/>
        <v>0</v>
      </c>
      <c r="I281" s="9">
        <f t="shared" si="194"/>
        <v>0</v>
      </c>
      <c r="J281" s="9">
        <f t="shared" si="194"/>
        <v>0</v>
      </c>
      <c r="K281" s="9">
        <f t="shared" si="194"/>
        <v>0</v>
      </c>
      <c r="L281" s="9">
        <f t="shared" si="194"/>
        <v>0</v>
      </c>
      <c r="M281" s="9">
        <f t="shared" si="194"/>
        <v>0</v>
      </c>
      <c r="N281" s="9">
        <f t="shared" si="194"/>
        <v>0</v>
      </c>
      <c r="O281" s="9">
        <f t="shared" si="194"/>
        <v>0</v>
      </c>
      <c r="P281" s="16">
        <f t="shared" si="158"/>
        <v>0</v>
      </c>
    </row>
    <row r="282" spans="1:17" ht="16.05" customHeight="1" x14ac:dyDescent="0.2">
      <c r="A282" s="36"/>
      <c r="B282" s="40"/>
      <c r="C282" s="38" t="s">
        <v>22</v>
      </c>
      <c r="D282" s="10" t="str">
        <f t="shared" ref="D282:O282" si="195">IF(D281&lt;=0,"",D281/$P281%)</f>
        <v/>
      </c>
      <c r="E282" s="10" t="str">
        <f t="shared" si="195"/>
        <v/>
      </c>
      <c r="F282" s="10" t="str">
        <f t="shared" si="195"/>
        <v/>
      </c>
      <c r="G282" s="10" t="str">
        <f t="shared" si="195"/>
        <v/>
      </c>
      <c r="H282" s="10" t="str">
        <f t="shared" si="195"/>
        <v/>
      </c>
      <c r="I282" s="10" t="str">
        <f t="shared" si="195"/>
        <v/>
      </c>
      <c r="J282" s="10" t="str">
        <f t="shared" si="195"/>
        <v/>
      </c>
      <c r="K282" s="10" t="str">
        <f t="shared" si="195"/>
        <v/>
      </c>
      <c r="L282" s="10" t="str">
        <f t="shared" si="195"/>
        <v/>
      </c>
      <c r="M282" s="10" t="str">
        <f t="shared" si="195"/>
        <v/>
      </c>
      <c r="N282" s="10" t="str">
        <f t="shared" si="195"/>
        <v/>
      </c>
      <c r="O282" s="10" t="str">
        <f t="shared" si="195"/>
        <v/>
      </c>
      <c r="P282" s="16">
        <f t="shared" si="158"/>
        <v>0</v>
      </c>
    </row>
    <row r="283" spans="1:17" ht="16.05" customHeight="1" x14ac:dyDescent="0.2">
      <c r="A283" s="36"/>
      <c r="B283" s="36" t="s">
        <v>70</v>
      </c>
      <c r="C283" s="37" t="s">
        <v>21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16">
        <f t="shared" si="158"/>
        <v>0</v>
      </c>
      <c r="Q283" s="11"/>
    </row>
    <row r="284" spans="1:17" ht="16.05" customHeight="1" x14ac:dyDescent="0.2">
      <c r="A284" s="36"/>
      <c r="B284" s="36"/>
      <c r="C284" s="38" t="s">
        <v>22</v>
      </c>
      <c r="D284" s="10" t="str">
        <f t="shared" ref="D284:O284" si="196">IF(D283&lt;=0,"",D283/$P283%)</f>
        <v/>
      </c>
      <c r="E284" s="10" t="str">
        <f t="shared" si="196"/>
        <v/>
      </c>
      <c r="F284" s="10" t="str">
        <f t="shared" si="196"/>
        <v/>
      </c>
      <c r="G284" s="10" t="str">
        <f t="shared" si="196"/>
        <v/>
      </c>
      <c r="H284" s="10" t="str">
        <f t="shared" si="196"/>
        <v/>
      </c>
      <c r="I284" s="10" t="str">
        <f t="shared" si="196"/>
        <v/>
      </c>
      <c r="J284" s="10" t="str">
        <f t="shared" si="196"/>
        <v/>
      </c>
      <c r="K284" s="10" t="str">
        <f t="shared" si="196"/>
        <v/>
      </c>
      <c r="L284" s="10" t="str">
        <f t="shared" si="196"/>
        <v/>
      </c>
      <c r="M284" s="10" t="str">
        <f t="shared" si="196"/>
        <v/>
      </c>
      <c r="N284" s="10" t="str">
        <f t="shared" si="196"/>
        <v/>
      </c>
      <c r="O284" s="10" t="str">
        <f t="shared" si="196"/>
        <v/>
      </c>
      <c r="P284" s="16">
        <f t="shared" si="158"/>
        <v>0</v>
      </c>
      <c r="Q284" s="11"/>
    </row>
    <row r="285" spans="1:17" ht="16.05" customHeight="1" x14ac:dyDescent="0.2">
      <c r="A285" s="36"/>
      <c r="B285" s="36"/>
      <c r="C285" s="37" t="s">
        <v>23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16">
        <f t="shared" si="158"/>
        <v>0</v>
      </c>
      <c r="Q285" s="11"/>
    </row>
    <row r="286" spans="1:17" ht="16.05" customHeight="1" x14ac:dyDescent="0.2">
      <c r="A286" s="36"/>
      <c r="B286" s="36"/>
      <c r="C286" s="38" t="s">
        <v>22</v>
      </c>
      <c r="D286" s="10" t="str">
        <f t="shared" ref="D286:O286" si="197">IF(D285&lt;=0,"",D285/$P285%)</f>
        <v/>
      </c>
      <c r="E286" s="10" t="str">
        <f t="shared" si="197"/>
        <v/>
      </c>
      <c r="F286" s="10" t="str">
        <f t="shared" si="197"/>
        <v/>
      </c>
      <c r="G286" s="10" t="str">
        <f t="shared" si="197"/>
        <v/>
      </c>
      <c r="H286" s="10" t="str">
        <f t="shared" si="197"/>
        <v/>
      </c>
      <c r="I286" s="10" t="str">
        <f t="shared" si="197"/>
        <v/>
      </c>
      <c r="J286" s="10" t="str">
        <f t="shared" si="197"/>
        <v/>
      </c>
      <c r="K286" s="10" t="str">
        <f t="shared" si="197"/>
        <v/>
      </c>
      <c r="L286" s="10" t="str">
        <f t="shared" si="197"/>
        <v/>
      </c>
      <c r="M286" s="10" t="str">
        <f t="shared" si="197"/>
        <v/>
      </c>
      <c r="N286" s="10" t="str">
        <f t="shared" si="197"/>
        <v/>
      </c>
      <c r="O286" s="10" t="str">
        <f t="shared" si="197"/>
        <v/>
      </c>
      <c r="P286" s="16">
        <f t="shared" si="158"/>
        <v>0</v>
      </c>
      <c r="Q286" s="11"/>
    </row>
    <row r="287" spans="1:17" ht="16.05" customHeight="1" x14ac:dyDescent="0.2">
      <c r="A287" s="36"/>
      <c r="B287" s="36"/>
      <c r="C287" s="37" t="s">
        <v>24</v>
      </c>
      <c r="D287" s="9">
        <f>SUM(D285,D283)</f>
        <v>0</v>
      </c>
      <c r="E287" s="9">
        <f t="shared" ref="E287:O287" si="198">SUM(E285,E283)</f>
        <v>0</v>
      </c>
      <c r="F287" s="9">
        <f t="shared" si="198"/>
        <v>0</v>
      </c>
      <c r="G287" s="9">
        <f t="shared" si="198"/>
        <v>0</v>
      </c>
      <c r="H287" s="9">
        <f t="shared" si="198"/>
        <v>0</v>
      </c>
      <c r="I287" s="9">
        <f t="shared" si="198"/>
        <v>0</v>
      </c>
      <c r="J287" s="9">
        <f t="shared" si="198"/>
        <v>0</v>
      </c>
      <c r="K287" s="9">
        <f t="shared" si="198"/>
        <v>0</v>
      </c>
      <c r="L287" s="9">
        <f t="shared" si="198"/>
        <v>0</v>
      </c>
      <c r="M287" s="9">
        <f t="shared" si="198"/>
        <v>0</v>
      </c>
      <c r="N287" s="9">
        <f t="shared" si="198"/>
        <v>0</v>
      </c>
      <c r="O287" s="9">
        <f t="shared" si="198"/>
        <v>0</v>
      </c>
      <c r="P287" s="16">
        <f t="shared" si="158"/>
        <v>0</v>
      </c>
      <c r="Q287" s="11"/>
    </row>
    <row r="288" spans="1:17" ht="16.05" customHeight="1" x14ac:dyDescent="0.2">
      <c r="A288" s="36"/>
      <c r="B288" s="40"/>
      <c r="C288" s="38" t="s">
        <v>22</v>
      </c>
      <c r="D288" s="10" t="str">
        <f t="shared" ref="D288:O288" si="199">IF(D287&lt;=0,"",D287/$P287%)</f>
        <v/>
      </c>
      <c r="E288" s="10" t="str">
        <f t="shared" si="199"/>
        <v/>
      </c>
      <c r="F288" s="10" t="str">
        <f t="shared" si="199"/>
        <v/>
      </c>
      <c r="G288" s="10" t="str">
        <f t="shared" si="199"/>
        <v/>
      </c>
      <c r="H288" s="10" t="str">
        <f t="shared" si="199"/>
        <v/>
      </c>
      <c r="I288" s="10" t="str">
        <f t="shared" si="199"/>
        <v/>
      </c>
      <c r="J288" s="10" t="str">
        <f t="shared" si="199"/>
        <v/>
      </c>
      <c r="K288" s="10" t="str">
        <f t="shared" si="199"/>
        <v/>
      </c>
      <c r="L288" s="10" t="str">
        <f t="shared" si="199"/>
        <v/>
      </c>
      <c r="M288" s="10" t="str">
        <f t="shared" si="199"/>
        <v/>
      </c>
      <c r="N288" s="10" t="str">
        <f t="shared" si="199"/>
        <v/>
      </c>
      <c r="O288" s="10" t="str">
        <f t="shared" si="199"/>
        <v/>
      </c>
      <c r="P288" s="16">
        <f t="shared" si="158"/>
        <v>0</v>
      </c>
      <c r="Q288" s="11"/>
    </row>
    <row r="289" spans="1:18" ht="16.05" customHeight="1" x14ac:dyDescent="0.2">
      <c r="A289" s="36"/>
      <c r="B289" s="36" t="s">
        <v>71</v>
      </c>
      <c r="C289" s="37" t="s">
        <v>21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16">
        <f t="shared" si="158"/>
        <v>0</v>
      </c>
      <c r="Q289" s="11"/>
    </row>
    <row r="290" spans="1:18" ht="16.05" customHeight="1" x14ac:dyDescent="0.2">
      <c r="A290" s="36"/>
      <c r="B290" s="36"/>
      <c r="C290" s="38" t="s">
        <v>22</v>
      </c>
      <c r="D290" s="10" t="str">
        <f t="shared" ref="D290:O290" si="200">IF(D289&lt;=0,"",D289/$P289%)</f>
        <v/>
      </c>
      <c r="E290" s="10" t="str">
        <f t="shared" si="200"/>
        <v/>
      </c>
      <c r="F290" s="10" t="str">
        <f t="shared" si="200"/>
        <v/>
      </c>
      <c r="G290" s="10" t="str">
        <f t="shared" si="200"/>
        <v/>
      </c>
      <c r="H290" s="10" t="str">
        <f t="shared" si="200"/>
        <v/>
      </c>
      <c r="I290" s="10" t="str">
        <f t="shared" si="200"/>
        <v/>
      </c>
      <c r="J290" s="10" t="str">
        <f t="shared" si="200"/>
        <v/>
      </c>
      <c r="K290" s="10" t="str">
        <f t="shared" si="200"/>
        <v/>
      </c>
      <c r="L290" s="10" t="str">
        <f t="shared" si="200"/>
        <v/>
      </c>
      <c r="M290" s="10" t="str">
        <f t="shared" si="200"/>
        <v/>
      </c>
      <c r="N290" s="10" t="str">
        <f t="shared" si="200"/>
        <v/>
      </c>
      <c r="O290" s="10" t="str">
        <f t="shared" si="200"/>
        <v/>
      </c>
      <c r="P290" s="16">
        <f t="shared" si="158"/>
        <v>0</v>
      </c>
      <c r="Q290" s="11"/>
    </row>
    <row r="291" spans="1:18" ht="16.05" customHeight="1" x14ac:dyDescent="0.2">
      <c r="A291" s="36"/>
      <c r="B291" s="36"/>
      <c r="C291" s="37" t="s">
        <v>23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16">
        <f t="shared" si="158"/>
        <v>0</v>
      </c>
      <c r="Q291" s="11"/>
    </row>
    <row r="292" spans="1:18" ht="16.05" customHeight="1" x14ac:dyDescent="0.2">
      <c r="A292" s="36"/>
      <c r="B292" s="36"/>
      <c r="C292" s="38" t="s">
        <v>22</v>
      </c>
      <c r="D292" s="10" t="str">
        <f t="shared" ref="D292:O292" si="201">IF(D291&lt;=0,"",D291/$P291%)</f>
        <v/>
      </c>
      <c r="E292" s="10" t="str">
        <f t="shared" si="201"/>
        <v/>
      </c>
      <c r="F292" s="10" t="str">
        <f t="shared" si="201"/>
        <v/>
      </c>
      <c r="G292" s="10" t="str">
        <f t="shared" si="201"/>
        <v/>
      </c>
      <c r="H292" s="10" t="str">
        <f t="shared" si="201"/>
        <v/>
      </c>
      <c r="I292" s="10" t="str">
        <f t="shared" si="201"/>
        <v/>
      </c>
      <c r="J292" s="10" t="str">
        <f t="shared" si="201"/>
        <v/>
      </c>
      <c r="K292" s="10" t="str">
        <f t="shared" si="201"/>
        <v/>
      </c>
      <c r="L292" s="10" t="str">
        <f t="shared" si="201"/>
        <v/>
      </c>
      <c r="M292" s="10" t="str">
        <f t="shared" si="201"/>
        <v/>
      </c>
      <c r="N292" s="10" t="str">
        <f t="shared" si="201"/>
        <v/>
      </c>
      <c r="O292" s="10" t="str">
        <f t="shared" si="201"/>
        <v/>
      </c>
      <c r="P292" s="16">
        <f t="shared" si="158"/>
        <v>0</v>
      </c>
      <c r="Q292" s="11"/>
    </row>
    <row r="293" spans="1:18" ht="16.05" customHeight="1" x14ac:dyDescent="0.2">
      <c r="A293" s="36"/>
      <c r="B293" s="36"/>
      <c r="C293" s="37" t="s">
        <v>24</v>
      </c>
      <c r="D293" s="9">
        <f>SUM(D291,D289)</f>
        <v>0</v>
      </c>
      <c r="E293" s="9">
        <f t="shared" ref="E293:N293" si="202">SUM(E291,E289)</f>
        <v>0</v>
      </c>
      <c r="F293" s="9">
        <f t="shared" si="202"/>
        <v>0</v>
      </c>
      <c r="G293" s="9">
        <f t="shared" si="202"/>
        <v>0</v>
      </c>
      <c r="H293" s="9">
        <f t="shared" si="202"/>
        <v>0</v>
      </c>
      <c r="I293" s="9">
        <f t="shared" si="202"/>
        <v>0</v>
      </c>
      <c r="J293" s="9">
        <f t="shared" si="202"/>
        <v>0</v>
      </c>
      <c r="K293" s="9">
        <f t="shared" si="202"/>
        <v>0</v>
      </c>
      <c r="L293" s="9">
        <f t="shared" si="202"/>
        <v>0</v>
      </c>
      <c r="M293" s="9">
        <f t="shared" si="202"/>
        <v>0</v>
      </c>
      <c r="N293" s="9">
        <f t="shared" si="202"/>
        <v>0</v>
      </c>
      <c r="O293" s="9">
        <f>SUM(O291,O289)</f>
        <v>0</v>
      </c>
      <c r="P293" s="16">
        <f t="shared" ref="P293:P356" si="203">SUM(D293:O293)</f>
        <v>0</v>
      </c>
      <c r="Q293" s="11"/>
    </row>
    <row r="294" spans="1:18" ht="16.05" customHeight="1" x14ac:dyDescent="0.2">
      <c r="A294" s="36"/>
      <c r="B294" s="40"/>
      <c r="C294" s="38" t="s">
        <v>22</v>
      </c>
      <c r="D294" s="10" t="str">
        <f t="shared" ref="D294:O294" si="204">IF(D293&lt;=0,"",D293/$P293%)</f>
        <v/>
      </c>
      <c r="E294" s="10" t="str">
        <f t="shared" si="204"/>
        <v/>
      </c>
      <c r="F294" s="10" t="str">
        <f t="shared" si="204"/>
        <v/>
      </c>
      <c r="G294" s="10" t="str">
        <f t="shared" si="204"/>
        <v/>
      </c>
      <c r="H294" s="10" t="str">
        <f t="shared" si="204"/>
        <v/>
      </c>
      <c r="I294" s="10" t="str">
        <f t="shared" si="204"/>
        <v/>
      </c>
      <c r="J294" s="10" t="str">
        <f t="shared" si="204"/>
        <v/>
      </c>
      <c r="K294" s="10" t="str">
        <f t="shared" si="204"/>
        <v/>
      </c>
      <c r="L294" s="10" t="str">
        <f t="shared" si="204"/>
        <v/>
      </c>
      <c r="M294" s="10" t="str">
        <f t="shared" si="204"/>
        <v/>
      </c>
      <c r="N294" s="10" t="str">
        <f t="shared" si="204"/>
        <v/>
      </c>
      <c r="O294" s="10" t="str">
        <f t="shared" si="204"/>
        <v/>
      </c>
      <c r="P294" s="16">
        <f t="shared" si="203"/>
        <v>0</v>
      </c>
      <c r="Q294" s="11"/>
    </row>
    <row r="295" spans="1:18" ht="16.05" customHeight="1" x14ac:dyDescent="0.2">
      <c r="A295" s="56" t="s">
        <v>72</v>
      </c>
      <c r="B295" s="57"/>
      <c r="C295" s="37" t="s">
        <v>21</v>
      </c>
      <c r="D295" s="8">
        <v>4493.8999999999996</v>
      </c>
      <c r="E295" s="8">
        <v>4079</v>
      </c>
      <c r="F295" s="8">
        <v>4563.2</v>
      </c>
      <c r="G295" s="8">
        <v>4513.1000000000004</v>
      </c>
      <c r="H295" s="8">
        <v>4673.7000000000007</v>
      </c>
      <c r="I295" s="8">
        <v>4527.8999999999996</v>
      </c>
      <c r="J295" s="8">
        <v>4576</v>
      </c>
      <c r="K295" s="8">
        <v>4460.1000000000004</v>
      </c>
      <c r="L295" s="8">
        <v>4272.5</v>
      </c>
      <c r="M295" s="8">
        <v>4333.8</v>
      </c>
      <c r="N295" s="8">
        <v>4198.8</v>
      </c>
      <c r="O295" s="8">
        <v>4395.2000000000007</v>
      </c>
      <c r="P295" s="16">
        <f t="shared" si="203"/>
        <v>53087.199999999997</v>
      </c>
      <c r="Q295" s="11"/>
    </row>
    <row r="296" spans="1:18" ht="16.05" customHeight="1" x14ac:dyDescent="0.2">
      <c r="A296" s="36"/>
      <c r="C296" s="38" t="s">
        <v>22</v>
      </c>
      <c r="D296" s="10">
        <f>IF(D295&lt;=0,"",D295/$P295%)</f>
        <v>8.4651290706611011</v>
      </c>
      <c r="E296" s="10">
        <f t="shared" ref="E296:O296" si="205">IF(E295&lt;=0,"",E295/$P295%)</f>
        <v>7.683584743591676</v>
      </c>
      <c r="F296" s="10">
        <f t="shared" si="205"/>
        <v>8.5956690124926531</v>
      </c>
      <c r="G296" s="10">
        <f t="shared" si="205"/>
        <v>8.5012959809520954</v>
      </c>
      <c r="H296" s="10">
        <f t="shared" si="205"/>
        <v>8.8038171159902969</v>
      </c>
      <c r="I296" s="10">
        <f t="shared" si="205"/>
        <v>8.5291746409680673</v>
      </c>
      <c r="J296" s="10">
        <f t="shared" si="205"/>
        <v>8.6197802860199833</v>
      </c>
      <c r="K296" s="10">
        <f t="shared" si="205"/>
        <v>8.4014602390030007</v>
      </c>
      <c r="L296" s="10">
        <f t="shared" si="205"/>
        <v>8.0480793863680891</v>
      </c>
      <c r="M296" s="10">
        <f t="shared" si="205"/>
        <v>8.1635497822450613</v>
      </c>
      <c r="N296" s="10">
        <f t="shared" si="205"/>
        <v>7.9092511942615182</v>
      </c>
      <c r="O296" s="10">
        <f t="shared" si="205"/>
        <v>8.2792085474464674</v>
      </c>
      <c r="P296" s="16">
        <f t="shared" si="203"/>
        <v>100</v>
      </c>
      <c r="Q296" s="11"/>
    </row>
    <row r="297" spans="1:18" ht="16.05" customHeight="1" x14ac:dyDescent="0.2">
      <c r="A297" s="36"/>
      <c r="C297" s="37" t="s">
        <v>23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16">
        <f t="shared" si="203"/>
        <v>0</v>
      </c>
      <c r="Q297" s="11"/>
    </row>
    <row r="298" spans="1:18" ht="16.05" customHeight="1" x14ac:dyDescent="0.2">
      <c r="A298" s="36"/>
      <c r="C298" s="38" t="s">
        <v>22</v>
      </c>
      <c r="D298" s="10" t="str">
        <f t="shared" ref="D298:O298" si="206">IF(D297&lt;=0,"",D297/$P297%)</f>
        <v/>
      </c>
      <c r="E298" s="10" t="str">
        <f t="shared" si="206"/>
        <v/>
      </c>
      <c r="F298" s="10" t="str">
        <f t="shared" si="206"/>
        <v/>
      </c>
      <c r="G298" s="10" t="str">
        <f t="shared" si="206"/>
        <v/>
      </c>
      <c r="H298" s="10" t="str">
        <f t="shared" si="206"/>
        <v/>
      </c>
      <c r="I298" s="10" t="str">
        <f t="shared" si="206"/>
        <v/>
      </c>
      <c r="J298" s="10" t="str">
        <f t="shared" si="206"/>
        <v/>
      </c>
      <c r="K298" s="10" t="str">
        <f t="shared" si="206"/>
        <v/>
      </c>
      <c r="L298" s="10" t="str">
        <f t="shared" si="206"/>
        <v/>
      </c>
      <c r="M298" s="10" t="str">
        <f t="shared" si="206"/>
        <v/>
      </c>
      <c r="N298" s="10" t="str">
        <f t="shared" si="206"/>
        <v/>
      </c>
      <c r="O298" s="10" t="str">
        <f t="shared" si="206"/>
        <v/>
      </c>
      <c r="P298" s="16">
        <f t="shared" si="203"/>
        <v>0</v>
      </c>
      <c r="Q298" s="11"/>
    </row>
    <row r="299" spans="1:18" ht="16.05" customHeight="1" x14ac:dyDescent="0.2">
      <c r="A299" s="36"/>
      <c r="B299" s="45"/>
      <c r="C299" s="37" t="s">
        <v>24</v>
      </c>
      <c r="D299" s="9">
        <f>SUM(D297,D295)</f>
        <v>4493.8999999999996</v>
      </c>
      <c r="E299" s="9">
        <f t="shared" ref="E299:O299" si="207">SUM(E297,E295)</f>
        <v>4079</v>
      </c>
      <c r="F299" s="9">
        <f t="shared" si="207"/>
        <v>4563.2</v>
      </c>
      <c r="G299" s="9">
        <f t="shared" si="207"/>
        <v>4513.1000000000004</v>
      </c>
      <c r="H299" s="9">
        <f t="shared" si="207"/>
        <v>4673.7000000000007</v>
      </c>
      <c r="I299" s="9">
        <f t="shared" si="207"/>
        <v>4527.8999999999996</v>
      </c>
      <c r="J299" s="9">
        <f t="shared" si="207"/>
        <v>4576</v>
      </c>
      <c r="K299" s="9">
        <f t="shared" si="207"/>
        <v>4460.1000000000004</v>
      </c>
      <c r="L299" s="9">
        <f t="shared" si="207"/>
        <v>4272.5</v>
      </c>
      <c r="M299" s="9">
        <f t="shared" si="207"/>
        <v>4333.8</v>
      </c>
      <c r="N299" s="9">
        <f t="shared" si="207"/>
        <v>4198.8</v>
      </c>
      <c r="O299" s="9">
        <f t="shared" si="207"/>
        <v>4395.2000000000007</v>
      </c>
      <c r="P299" s="16">
        <f t="shared" si="203"/>
        <v>53087.199999999997</v>
      </c>
      <c r="Q299" s="11"/>
    </row>
    <row r="300" spans="1:18" ht="16.05" customHeight="1" x14ac:dyDescent="0.2">
      <c r="A300" s="40"/>
      <c r="B300" s="39"/>
      <c r="C300" s="38" t="s">
        <v>22</v>
      </c>
      <c r="D300" s="10">
        <f>IF(D299&lt;=0,"",D299/$P299%)</f>
        <v>8.4651290706611011</v>
      </c>
      <c r="E300" s="10">
        <f t="shared" ref="E300:O300" si="208">IF(E299&lt;=0,"",E299/$P299%)</f>
        <v>7.683584743591676</v>
      </c>
      <c r="F300" s="10">
        <f t="shared" si="208"/>
        <v>8.5956690124926531</v>
      </c>
      <c r="G300" s="10">
        <f t="shared" si="208"/>
        <v>8.5012959809520954</v>
      </c>
      <c r="H300" s="10">
        <f t="shared" si="208"/>
        <v>8.8038171159902969</v>
      </c>
      <c r="I300" s="10">
        <f t="shared" si="208"/>
        <v>8.5291746409680673</v>
      </c>
      <c r="J300" s="10">
        <f t="shared" si="208"/>
        <v>8.6197802860199833</v>
      </c>
      <c r="K300" s="10">
        <f t="shared" si="208"/>
        <v>8.4014602390030007</v>
      </c>
      <c r="L300" s="10">
        <f t="shared" si="208"/>
        <v>8.0480793863680891</v>
      </c>
      <c r="M300" s="10">
        <f t="shared" si="208"/>
        <v>8.1635497822450613</v>
      </c>
      <c r="N300" s="10">
        <f>IF(N299&lt;=0,"",N299/$P299%)</f>
        <v>7.9092511942615182</v>
      </c>
      <c r="O300" s="10">
        <f t="shared" si="208"/>
        <v>8.2792085474464674</v>
      </c>
      <c r="P300" s="16">
        <f t="shared" si="203"/>
        <v>100</v>
      </c>
      <c r="Q300" s="11"/>
    </row>
    <row r="301" spans="1:18" s="11" customFormat="1" ht="16.05" customHeight="1" x14ac:dyDescent="0.2">
      <c r="A301" s="36" t="s">
        <v>73</v>
      </c>
      <c r="B301" s="44"/>
      <c r="C301" s="37" t="s">
        <v>115</v>
      </c>
      <c r="D301" s="10">
        <f>SUM(D307,D313,D319,D325,D331,D337,D343,D349,D355)</f>
        <v>278</v>
      </c>
      <c r="E301" s="10">
        <f t="shared" ref="E301:O301" si="209">SUM(E307,E313,E319,E325,E331,E337,E343,E349,E355)</f>
        <v>293.10000000000002</v>
      </c>
      <c r="F301" s="10">
        <f t="shared" si="209"/>
        <v>385.1</v>
      </c>
      <c r="G301" s="10">
        <f t="shared" si="209"/>
        <v>468</v>
      </c>
      <c r="H301" s="10">
        <f t="shared" si="209"/>
        <v>421.5</v>
      </c>
      <c r="I301" s="10">
        <f t="shared" si="209"/>
        <v>322.10000000000002</v>
      </c>
      <c r="J301" s="10">
        <f t="shared" si="209"/>
        <v>344.3</v>
      </c>
      <c r="K301" s="10">
        <f t="shared" si="209"/>
        <v>315.10000000000002</v>
      </c>
      <c r="L301" s="10">
        <f t="shared" si="209"/>
        <v>374</v>
      </c>
      <c r="M301" s="10">
        <f t="shared" si="209"/>
        <v>555.1</v>
      </c>
      <c r="N301" s="10">
        <f t="shared" si="209"/>
        <v>405.1</v>
      </c>
      <c r="O301" s="10">
        <f t="shared" si="209"/>
        <v>403.2</v>
      </c>
      <c r="P301" s="16">
        <f t="shared" si="203"/>
        <v>4564.6000000000004</v>
      </c>
      <c r="R301" s="2"/>
    </row>
    <row r="302" spans="1:18" s="11" customFormat="1" ht="16.05" customHeight="1" x14ac:dyDescent="0.2">
      <c r="A302" s="36"/>
      <c r="B302" s="45"/>
      <c r="C302" s="38" t="s">
        <v>22</v>
      </c>
      <c r="D302" s="10">
        <f t="shared" ref="D302:O302" si="210">IF(D301&lt;=0,"",D301/$P301%)</f>
        <v>6.0903474565131663</v>
      </c>
      <c r="E302" s="10">
        <f t="shared" si="210"/>
        <v>6.4211540989352853</v>
      </c>
      <c r="F302" s="10">
        <f t="shared" si="210"/>
        <v>8.4366647679971969</v>
      </c>
      <c r="G302" s="10">
        <f t="shared" si="210"/>
        <v>10.252815142619287</v>
      </c>
      <c r="H302" s="10">
        <f t="shared" si="210"/>
        <v>9.2341059457564736</v>
      </c>
      <c r="I302" s="10">
        <f t="shared" si="210"/>
        <v>7.0564781141830615</v>
      </c>
      <c r="J302" s="10">
        <f t="shared" si="210"/>
        <v>7.5428296017175658</v>
      </c>
      <c r="K302" s="10">
        <f t="shared" si="210"/>
        <v>6.9031240415370467</v>
      </c>
      <c r="L302" s="10">
        <f t="shared" si="210"/>
        <v>8.1934890242299439</v>
      </c>
      <c r="M302" s="10">
        <f t="shared" si="210"/>
        <v>12.160977960828989</v>
      </c>
      <c r="N302" s="10">
        <f t="shared" si="210"/>
        <v>8.874819261271524</v>
      </c>
      <c r="O302" s="10">
        <f t="shared" si="210"/>
        <v>8.833194584410462</v>
      </c>
      <c r="P302" s="16">
        <f t="shared" si="203"/>
        <v>100</v>
      </c>
      <c r="R302" s="2"/>
    </row>
    <row r="303" spans="1:18" s="11" customFormat="1" ht="16.05" customHeight="1" x14ac:dyDescent="0.2">
      <c r="A303" s="36"/>
      <c r="B303" s="45"/>
      <c r="C303" s="37" t="s">
        <v>116</v>
      </c>
      <c r="D303" s="10">
        <f>SUM(D309,D315,D321,D327,D333,D339,D345,D351,D357)</f>
        <v>869.2</v>
      </c>
      <c r="E303" s="10">
        <f t="shared" ref="E303:O303" si="211">SUM(E309,E315,E321,E327,E333,E339,E345,E351,E357)</f>
        <v>660.7</v>
      </c>
      <c r="F303" s="10">
        <f t="shared" si="211"/>
        <v>912.7</v>
      </c>
      <c r="G303" s="10">
        <f t="shared" si="211"/>
        <v>1126.9000000000001</v>
      </c>
      <c r="H303" s="10">
        <f t="shared" si="211"/>
        <v>775.6</v>
      </c>
      <c r="I303" s="10">
        <f t="shared" si="211"/>
        <v>733.6</v>
      </c>
      <c r="J303" s="10">
        <f t="shared" si="211"/>
        <v>977.1</v>
      </c>
      <c r="K303" s="10">
        <f t="shared" si="211"/>
        <v>835.4</v>
      </c>
      <c r="L303" s="10">
        <f t="shared" si="211"/>
        <v>902.9</v>
      </c>
      <c r="M303" s="10">
        <f t="shared" si="211"/>
        <v>1005.2</v>
      </c>
      <c r="N303" s="10">
        <f t="shared" si="211"/>
        <v>945.7</v>
      </c>
      <c r="O303" s="10">
        <f t="shared" si="211"/>
        <v>1113.3</v>
      </c>
      <c r="P303" s="16">
        <f t="shared" si="203"/>
        <v>10858.300000000001</v>
      </c>
      <c r="R303" s="2"/>
    </row>
    <row r="304" spans="1:18" s="11" customFormat="1" ht="16.05" customHeight="1" x14ac:dyDescent="0.2">
      <c r="A304" s="36"/>
      <c r="B304" s="45"/>
      <c r="C304" s="38" t="s">
        <v>22</v>
      </c>
      <c r="D304" s="10">
        <f t="shared" ref="D304:O304" si="212">IF(D303&lt;=0,"",D303/$P303%)</f>
        <v>8.0049363159979006</v>
      </c>
      <c r="E304" s="10">
        <f t="shared" si="212"/>
        <v>6.0847462309938019</v>
      </c>
      <c r="F304" s="10">
        <f t="shared" si="212"/>
        <v>8.4055515135886836</v>
      </c>
      <c r="G304" s="10">
        <f t="shared" si="212"/>
        <v>10.378236003794331</v>
      </c>
      <c r="H304" s="10">
        <f t="shared" si="212"/>
        <v>7.1429229253198008</v>
      </c>
      <c r="I304" s="10">
        <f t="shared" si="212"/>
        <v>6.7561220448873209</v>
      </c>
      <c r="J304" s="10">
        <f t="shared" si="212"/>
        <v>8.9986461969184859</v>
      </c>
      <c r="K304" s="10">
        <f t="shared" si="212"/>
        <v>7.6936537026974747</v>
      </c>
      <c r="L304" s="10">
        <f t="shared" si="212"/>
        <v>8.3152979748211031</v>
      </c>
      <c r="M304" s="10">
        <f t="shared" si="212"/>
        <v>9.25743440501736</v>
      </c>
      <c r="N304" s="10">
        <f t="shared" si="212"/>
        <v>8.7094664910713462</v>
      </c>
      <c r="O304" s="10">
        <f t="shared" si="212"/>
        <v>10.252986194892385</v>
      </c>
      <c r="P304" s="16">
        <f t="shared" si="203"/>
        <v>99.999999999999986</v>
      </c>
      <c r="R304" s="2"/>
    </row>
    <row r="305" spans="1:18" s="11" customFormat="1" ht="16.05" customHeight="1" x14ac:dyDescent="0.2">
      <c r="A305" s="36"/>
      <c r="B305" s="45"/>
      <c r="C305" s="37" t="s">
        <v>117</v>
      </c>
      <c r="D305" s="10">
        <f>SUM(D311,D317,D323,D329,D335,D341,D347,D353,D359)</f>
        <v>1147.2</v>
      </c>
      <c r="E305" s="10">
        <f t="shared" ref="E305:O305" si="213">SUM(E311,E317,E323,E329,E335,E341,E347,E353,E359)</f>
        <v>953.80000000000007</v>
      </c>
      <c r="F305" s="10">
        <f t="shared" si="213"/>
        <v>1297.8000000000002</v>
      </c>
      <c r="G305" s="10">
        <f t="shared" si="213"/>
        <v>1594.9</v>
      </c>
      <c r="H305" s="10">
        <f t="shared" si="213"/>
        <v>1197.0999999999999</v>
      </c>
      <c r="I305" s="10">
        <f t="shared" si="213"/>
        <v>1055.7</v>
      </c>
      <c r="J305" s="10">
        <f t="shared" si="213"/>
        <v>1321.4</v>
      </c>
      <c r="K305" s="10">
        <f t="shared" si="213"/>
        <v>1150.5</v>
      </c>
      <c r="L305" s="10">
        <f t="shared" si="213"/>
        <v>1276.9000000000001</v>
      </c>
      <c r="M305" s="10">
        <f t="shared" si="213"/>
        <v>1560.3000000000002</v>
      </c>
      <c r="N305" s="10">
        <f t="shared" si="213"/>
        <v>1350.8000000000002</v>
      </c>
      <c r="O305" s="10">
        <f t="shared" si="213"/>
        <v>1516.5</v>
      </c>
      <c r="P305" s="16">
        <f t="shared" si="203"/>
        <v>15422.900000000001</v>
      </c>
      <c r="R305" s="2"/>
    </row>
    <row r="306" spans="1:18" s="11" customFormat="1" ht="16.05" customHeight="1" x14ac:dyDescent="0.2">
      <c r="A306" s="36"/>
      <c r="B306" s="39"/>
      <c r="C306" s="38" t="s">
        <v>22</v>
      </c>
      <c r="D306" s="10">
        <f t="shared" ref="D306:O306" si="214">IF(D305&lt;=0,"",D305/$P305%)</f>
        <v>7.4382898157933974</v>
      </c>
      <c r="E306" s="10">
        <f t="shared" si="214"/>
        <v>6.1843103437096785</v>
      </c>
      <c r="F306" s="10">
        <f t="shared" si="214"/>
        <v>8.4147598700633477</v>
      </c>
      <c r="G306" s="10">
        <f t="shared" si="214"/>
        <v>10.341116132504263</v>
      </c>
      <c r="H306" s="10">
        <f t="shared" si="214"/>
        <v>7.7618346744127225</v>
      </c>
      <c r="I306" s="10">
        <f t="shared" si="214"/>
        <v>6.8450161772429308</v>
      </c>
      <c r="J306" s="10">
        <f t="shared" si="214"/>
        <v>8.5677790817550523</v>
      </c>
      <c r="K306" s="10">
        <f t="shared" si="214"/>
        <v>7.4596865699706276</v>
      </c>
      <c r="L306" s="10">
        <f t="shared" si="214"/>
        <v>8.2792470936075571</v>
      </c>
      <c r="M306" s="10">
        <f t="shared" si="214"/>
        <v>10.116774406888458</v>
      </c>
      <c r="N306" s="10">
        <f t="shared" si="214"/>
        <v>8.758404709879466</v>
      </c>
      <c r="O306" s="10">
        <f t="shared" si="214"/>
        <v>9.8327811241724952</v>
      </c>
      <c r="P306" s="16">
        <f t="shared" si="203"/>
        <v>100</v>
      </c>
      <c r="R306" s="2"/>
    </row>
    <row r="307" spans="1:18" s="11" customFormat="1" ht="16.05" customHeight="1" x14ac:dyDescent="0.2">
      <c r="A307" s="36"/>
      <c r="B307" s="36" t="s">
        <v>74</v>
      </c>
      <c r="C307" s="37" t="s">
        <v>21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16">
        <f t="shared" si="203"/>
        <v>0</v>
      </c>
      <c r="R307" s="2"/>
    </row>
    <row r="308" spans="1:18" s="11" customFormat="1" ht="16.05" customHeight="1" x14ac:dyDescent="0.2">
      <c r="A308" s="36"/>
      <c r="B308" s="36"/>
      <c r="C308" s="38" t="s">
        <v>22</v>
      </c>
      <c r="D308" s="10" t="str">
        <f t="shared" ref="D308:O308" si="215">IF(D307&lt;=0,"",D307/$P307%)</f>
        <v/>
      </c>
      <c r="E308" s="10" t="str">
        <f t="shared" si="215"/>
        <v/>
      </c>
      <c r="F308" s="10" t="str">
        <f t="shared" si="215"/>
        <v/>
      </c>
      <c r="G308" s="10" t="str">
        <f t="shared" si="215"/>
        <v/>
      </c>
      <c r="H308" s="10" t="str">
        <f t="shared" si="215"/>
        <v/>
      </c>
      <c r="I308" s="10" t="str">
        <f t="shared" si="215"/>
        <v/>
      </c>
      <c r="J308" s="10" t="str">
        <f t="shared" si="215"/>
        <v/>
      </c>
      <c r="K308" s="10" t="str">
        <f t="shared" si="215"/>
        <v/>
      </c>
      <c r="L308" s="10" t="str">
        <f t="shared" si="215"/>
        <v/>
      </c>
      <c r="M308" s="10" t="str">
        <f t="shared" si="215"/>
        <v/>
      </c>
      <c r="N308" s="10" t="str">
        <f t="shared" si="215"/>
        <v/>
      </c>
      <c r="O308" s="10" t="str">
        <f t="shared" si="215"/>
        <v/>
      </c>
      <c r="P308" s="16">
        <f t="shared" si="203"/>
        <v>0</v>
      </c>
      <c r="R308" s="2"/>
    </row>
    <row r="309" spans="1:18" s="11" customFormat="1" ht="16.05" customHeight="1" x14ac:dyDescent="0.2">
      <c r="A309" s="36"/>
      <c r="B309" s="36"/>
      <c r="C309" s="37" t="s">
        <v>23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16">
        <f t="shared" si="203"/>
        <v>0</v>
      </c>
      <c r="R309" s="2"/>
    </row>
    <row r="310" spans="1:18" s="11" customFormat="1" ht="16.05" customHeight="1" x14ac:dyDescent="0.2">
      <c r="A310" s="36"/>
      <c r="B310" s="36"/>
      <c r="C310" s="38" t="s">
        <v>22</v>
      </c>
      <c r="D310" s="10" t="str">
        <f t="shared" ref="D310:O310" si="216">IF(D309&lt;=0,"",D309/$P309%)</f>
        <v/>
      </c>
      <c r="E310" s="10" t="str">
        <f t="shared" si="216"/>
        <v/>
      </c>
      <c r="F310" s="10" t="str">
        <f t="shared" si="216"/>
        <v/>
      </c>
      <c r="G310" s="10" t="str">
        <f t="shared" si="216"/>
        <v/>
      </c>
      <c r="H310" s="10" t="str">
        <f t="shared" si="216"/>
        <v/>
      </c>
      <c r="I310" s="10" t="str">
        <f t="shared" si="216"/>
        <v/>
      </c>
      <c r="J310" s="10" t="str">
        <f t="shared" si="216"/>
        <v/>
      </c>
      <c r="K310" s="10" t="str">
        <f t="shared" si="216"/>
        <v/>
      </c>
      <c r="L310" s="10" t="str">
        <f t="shared" si="216"/>
        <v/>
      </c>
      <c r="M310" s="10" t="str">
        <f t="shared" si="216"/>
        <v/>
      </c>
      <c r="N310" s="10" t="str">
        <f t="shared" si="216"/>
        <v/>
      </c>
      <c r="O310" s="10" t="str">
        <f t="shared" si="216"/>
        <v/>
      </c>
      <c r="P310" s="16">
        <f t="shared" si="203"/>
        <v>0</v>
      </c>
      <c r="R310" s="2"/>
    </row>
    <row r="311" spans="1:18" s="11" customFormat="1" ht="16.05" customHeight="1" x14ac:dyDescent="0.2">
      <c r="A311" s="36"/>
      <c r="B311" s="36"/>
      <c r="C311" s="37" t="s">
        <v>24</v>
      </c>
      <c r="D311" s="9">
        <f>SUM(D309,D307)</f>
        <v>0</v>
      </c>
      <c r="E311" s="9">
        <f t="shared" ref="E311:O311" si="217">SUM(E309,E307)</f>
        <v>0</v>
      </c>
      <c r="F311" s="9">
        <f t="shared" si="217"/>
        <v>0</v>
      </c>
      <c r="G311" s="9">
        <f t="shared" si="217"/>
        <v>0</v>
      </c>
      <c r="H311" s="9">
        <f t="shared" si="217"/>
        <v>0</v>
      </c>
      <c r="I311" s="9">
        <f t="shared" si="217"/>
        <v>0</v>
      </c>
      <c r="J311" s="9">
        <f t="shared" si="217"/>
        <v>0</v>
      </c>
      <c r="K311" s="9">
        <f t="shared" si="217"/>
        <v>0</v>
      </c>
      <c r="L311" s="9">
        <f t="shared" si="217"/>
        <v>0</v>
      </c>
      <c r="M311" s="9">
        <f t="shared" si="217"/>
        <v>0</v>
      </c>
      <c r="N311" s="9">
        <f t="shared" si="217"/>
        <v>0</v>
      </c>
      <c r="O311" s="9">
        <f t="shared" si="217"/>
        <v>0</v>
      </c>
      <c r="P311" s="16">
        <f t="shared" si="203"/>
        <v>0</v>
      </c>
      <c r="R311" s="2"/>
    </row>
    <row r="312" spans="1:18" s="11" customFormat="1" ht="16.05" customHeight="1" x14ac:dyDescent="0.2">
      <c r="A312" s="36"/>
      <c r="B312" s="40"/>
      <c r="C312" s="38" t="s">
        <v>22</v>
      </c>
      <c r="D312" s="10" t="str">
        <f t="shared" ref="D312:O312" si="218">IF(D311&lt;=0,"",D311/$P311%)</f>
        <v/>
      </c>
      <c r="E312" s="10" t="str">
        <f t="shared" si="218"/>
        <v/>
      </c>
      <c r="F312" s="10" t="str">
        <f t="shared" si="218"/>
        <v/>
      </c>
      <c r="G312" s="10" t="str">
        <f t="shared" si="218"/>
        <v/>
      </c>
      <c r="H312" s="10" t="str">
        <f t="shared" si="218"/>
        <v/>
      </c>
      <c r="I312" s="10" t="str">
        <f t="shared" si="218"/>
        <v/>
      </c>
      <c r="J312" s="10" t="str">
        <f t="shared" si="218"/>
        <v/>
      </c>
      <c r="K312" s="10" t="str">
        <f t="shared" si="218"/>
        <v/>
      </c>
      <c r="L312" s="10" t="str">
        <f t="shared" si="218"/>
        <v/>
      </c>
      <c r="M312" s="10" t="str">
        <f t="shared" si="218"/>
        <v/>
      </c>
      <c r="N312" s="10" t="str">
        <f t="shared" si="218"/>
        <v/>
      </c>
      <c r="O312" s="10" t="str">
        <f t="shared" si="218"/>
        <v/>
      </c>
      <c r="P312" s="16">
        <f t="shared" si="203"/>
        <v>0</v>
      </c>
      <c r="R312" s="2"/>
    </row>
    <row r="313" spans="1:18" s="11" customFormat="1" ht="16.05" customHeight="1" x14ac:dyDescent="0.2">
      <c r="A313" s="36"/>
      <c r="B313" s="36" t="s">
        <v>75</v>
      </c>
      <c r="C313" s="37" t="s">
        <v>21</v>
      </c>
      <c r="D313" s="8">
        <v>278</v>
      </c>
      <c r="E313" s="8">
        <v>293.10000000000002</v>
      </c>
      <c r="F313" s="8">
        <v>385.1</v>
      </c>
      <c r="G313" s="8">
        <v>468</v>
      </c>
      <c r="H313" s="8">
        <v>421.5</v>
      </c>
      <c r="I313" s="8">
        <v>322.10000000000002</v>
      </c>
      <c r="J313" s="8">
        <v>344.3</v>
      </c>
      <c r="K313" s="8">
        <v>315.10000000000002</v>
      </c>
      <c r="L313" s="8">
        <v>374</v>
      </c>
      <c r="M313" s="8">
        <v>555.1</v>
      </c>
      <c r="N313" s="8">
        <v>405.1</v>
      </c>
      <c r="O313" s="8">
        <v>403.2</v>
      </c>
      <c r="P313" s="16">
        <f t="shared" si="203"/>
        <v>4564.6000000000004</v>
      </c>
      <c r="R313" s="2"/>
    </row>
    <row r="314" spans="1:18" s="11" customFormat="1" ht="16.05" customHeight="1" x14ac:dyDescent="0.2">
      <c r="A314" s="36"/>
      <c r="B314" s="36"/>
      <c r="C314" s="38" t="s">
        <v>22</v>
      </c>
      <c r="D314" s="10">
        <f t="shared" ref="D314:O314" si="219">IF(D313&lt;=0,"",D313/$P313%)</f>
        <v>6.0903474565131663</v>
      </c>
      <c r="E314" s="10">
        <f t="shared" si="219"/>
        <v>6.4211540989352853</v>
      </c>
      <c r="F314" s="10">
        <f t="shared" si="219"/>
        <v>8.4366647679971969</v>
      </c>
      <c r="G314" s="10">
        <f t="shared" si="219"/>
        <v>10.252815142619287</v>
      </c>
      <c r="H314" s="10">
        <f t="shared" si="219"/>
        <v>9.2341059457564736</v>
      </c>
      <c r="I314" s="10">
        <f t="shared" si="219"/>
        <v>7.0564781141830615</v>
      </c>
      <c r="J314" s="10">
        <f t="shared" si="219"/>
        <v>7.5428296017175658</v>
      </c>
      <c r="K314" s="10">
        <f t="shared" si="219"/>
        <v>6.9031240415370467</v>
      </c>
      <c r="L314" s="10">
        <f t="shared" si="219"/>
        <v>8.1934890242299439</v>
      </c>
      <c r="M314" s="10">
        <f t="shared" si="219"/>
        <v>12.160977960828989</v>
      </c>
      <c r="N314" s="10">
        <f t="shared" si="219"/>
        <v>8.874819261271524</v>
      </c>
      <c r="O314" s="10">
        <f t="shared" si="219"/>
        <v>8.833194584410462</v>
      </c>
      <c r="P314" s="16">
        <f t="shared" si="203"/>
        <v>100</v>
      </c>
      <c r="R314" s="2"/>
    </row>
    <row r="315" spans="1:18" s="11" customFormat="1" ht="16.05" customHeight="1" x14ac:dyDescent="0.2">
      <c r="A315" s="36"/>
      <c r="B315" s="36"/>
      <c r="C315" s="37" t="s">
        <v>23</v>
      </c>
      <c r="D315" s="8">
        <v>869.2</v>
      </c>
      <c r="E315" s="8">
        <v>660.7</v>
      </c>
      <c r="F315" s="8">
        <v>912.7</v>
      </c>
      <c r="G315" s="8">
        <v>1126.9000000000001</v>
      </c>
      <c r="H315" s="8">
        <v>775.6</v>
      </c>
      <c r="I315" s="8">
        <v>733.6</v>
      </c>
      <c r="J315" s="8">
        <v>977.1</v>
      </c>
      <c r="K315" s="8">
        <v>835.4</v>
      </c>
      <c r="L315" s="8">
        <v>902.9</v>
      </c>
      <c r="M315" s="8">
        <v>1005.2</v>
      </c>
      <c r="N315" s="8">
        <v>945.7</v>
      </c>
      <c r="O315" s="8">
        <v>1113.3</v>
      </c>
      <c r="P315" s="16">
        <f t="shared" si="203"/>
        <v>10858.300000000001</v>
      </c>
      <c r="R315" s="2"/>
    </row>
    <row r="316" spans="1:18" s="11" customFormat="1" ht="16.05" customHeight="1" x14ac:dyDescent="0.2">
      <c r="A316" s="36"/>
      <c r="B316" s="36"/>
      <c r="C316" s="38" t="s">
        <v>22</v>
      </c>
      <c r="D316" s="10">
        <f t="shared" ref="D316:O316" si="220">IF(D315&lt;=0,"",D315/$P315%)</f>
        <v>8.0049363159979006</v>
      </c>
      <c r="E316" s="10">
        <f t="shared" si="220"/>
        <v>6.0847462309938019</v>
      </c>
      <c r="F316" s="10">
        <f t="shared" si="220"/>
        <v>8.4055515135886836</v>
      </c>
      <c r="G316" s="10">
        <f t="shared" si="220"/>
        <v>10.378236003794331</v>
      </c>
      <c r="H316" s="10">
        <f t="shared" si="220"/>
        <v>7.1429229253198008</v>
      </c>
      <c r="I316" s="10">
        <f t="shared" si="220"/>
        <v>6.7561220448873209</v>
      </c>
      <c r="J316" s="10">
        <f t="shared" si="220"/>
        <v>8.9986461969184859</v>
      </c>
      <c r="K316" s="10">
        <f t="shared" si="220"/>
        <v>7.6936537026974747</v>
      </c>
      <c r="L316" s="10">
        <f t="shared" si="220"/>
        <v>8.3152979748211031</v>
      </c>
      <c r="M316" s="10">
        <f t="shared" si="220"/>
        <v>9.25743440501736</v>
      </c>
      <c r="N316" s="10">
        <f t="shared" si="220"/>
        <v>8.7094664910713462</v>
      </c>
      <c r="O316" s="10">
        <f t="shared" si="220"/>
        <v>10.252986194892385</v>
      </c>
      <c r="P316" s="16">
        <f t="shared" si="203"/>
        <v>99.999999999999986</v>
      </c>
      <c r="R316" s="2"/>
    </row>
    <row r="317" spans="1:18" s="11" customFormat="1" ht="16.05" customHeight="1" x14ac:dyDescent="0.2">
      <c r="A317" s="36"/>
      <c r="B317" s="36"/>
      <c r="C317" s="37" t="s">
        <v>24</v>
      </c>
      <c r="D317" s="9">
        <f>SUM(D315,D313)</f>
        <v>1147.2</v>
      </c>
      <c r="E317" s="9">
        <f t="shared" ref="E317:O317" si="221">SUM(E315,E313)</f>
        <v>953.80000000000007</v>
      </c>
      <c r="F317" s="9">
        <f t="shared" si="221"/>
        <v>1297.8000000000002</v>
      </c>
      <c r="G317" s="9">
        <f t="shared" si="221"/>
        <v>1594.9</v>
      </c>
      <c r="H317" s="9">
        <f t="shared" si="221"/>
        <v>1197.0999999999999</v>
      </c>
      <c r="I317" s="9">
        <f t="shared" si="221"/>
        <v>1055.7</v>
      </c>
      <c r="J317" s="9">
        <f t="shared" si="221"/>
        <v>1321.4</v>
      </c>
      <c r="K317" s="9">
        <f t="shared" si="221"/>
        <v>1150.5</v>
      </c>
      <c r="L317" s="9">
        <f t="shared" si="221"/>
        <v>1276.9000000000001</v>
      </c>
      <c r="M317" s="9">
        <f t="shared" si="221"/>
        <v>1560.3000000000002</v>
      </c>
      <c r="N317" s="9">
        <f t="shared" si="221"/>
        <v>1350.8000000000002</v>
      </c>
      <c r="O317" s="9">
        <f t="shared" si="221"/>
        <v>1516.5</v>
      </c>
      <c r="P317" s="16">
        <f t="shared" si="203"/>
        <v>15422.900000000001</v>
      </c>
      <c r="R317" s="2"/>
    </row>
    <row r="318" spans="1:18" s="11" customFormat="1" ht="16.05" customHeight="1" x14ac:dyDescent="0.2">
      <c r="A318" s="36"/>
      <c r="B318" s="40"/>
      <c r="C318" s="38" t="s">
        <v>22</v>
      </c>
      <c r="D318" s="10">
        <f t="shared" ref="D318:O318" si="222">IF(D317&lt;=0,"",D317/$P317%)</f>
        <v>7.4382898157933974</v>
      </c>
      <c r="E318" s="10">
        <f t="shared" si="222"/>
        <v>6.1843103437096785</v>
      </c>
      <c r="F318" s="10">
        <f t="shared" si="222"/>
        <v>8.4147598700633477</v>
      </c>
      <c r="G318" s="10">
        <f t="shared" si="222"/>
        <v>10.341116132504263</v>
      </c>
      <c r="H318" s="10">
        <f t="shared" si="222"/>
        <v>7.7618346744127225</v>
      </c>
      <c r="I318" s="10">
        <f t="shared" si="222"/>
        <v>6.8450161772429308</v>
      </c>
      <c r="J318" s="10">
        <f t="shared" si="222"/>
        <v>8.5677790817550523</v>
      </c>
      <c r="K318" s="10">
        <f t="shared" si="222"/>
        <v>7.4596865699706276</v>
      </c>
      <c r="L318" s="10">
        <f t="shared" si="222"/>
        <v>8.2792470936075571</v>
      </c>
      <c r="M318" s="10">
        <f t="shared" si="222"/>
        <v>10.116774406888458</v>
      </c>
      <c r="N318" s="10">
        <f t="shared" si="222"/>
        <v>8.758404709879466</v>
      </c>
      <c r="O318" s="10">
        <f t="shared" si="222"/>
        <v>9.8327811241724952</v>
      </c>
      <c r="P318" s="16">
        <f t="shared" si="203"/>
        <v>100</v>
      </c>
      <c r="R318" s="2"/>
    </row>
    <row r="319" spans="1:18" s="11" customFormat="1" ht="16.05" customHeight="1" x14ac:dyDescent="0.2">
      <c r="A319" s="36"/>
      <c r="B319" s="36" t="s">
        <v>76</v>
      </c>
      <c r="C319" s="37" t="s">
        <v>21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16">
        <f t="shared" si="203"/>
        <v>0</v>
      </c>
      <c r="R319" s="2"/>
    </row>
    <row r="320" spans="1:18" s="11" customFormat="1" ht="16.05" customHeight="1" x14ac:dyDescent="0.2">
      <c r="A320" s="36"/>
      <c r="B320" s="36"/>
      <c r="C320" s="38" t="s">
        <v>22</v>
      </c>
      <c r="D320" s="10" t="str">
        <f t="shared" ref="D320:O320" si="223">IF(D319&lt;=0,"",D319/$P319%)</f>
        <v/>
      </c>
      <c r="E320" s="10" t="str">
        <f t="shared" si="223"/>
        <v/>
      </c>
      <c r="F320" s="10" t="str">
        <f t="shared" si="223"/>
        <v/>
      </c>
      <c r="G320" s="10" t="str">
        <f t="shared" si="223"/>
        <v/>
      </c>
      <c r="H320" s="10" t="str">
        <f t="shared" si="223"/>
        <v/>
      </c>
      <c r="I320" s="10" t="str">
        <f t="shared" si="223"/>
        <v/>
      </c>
      <c r="J320" s="10" t="str">
        <f t="shared" si="223"/>
        <v/>
      </c>
      <c r="K320" s="10" t="str">
        <f t="shared" si="223"/>
        <v/>
      </c>
      <c r="L320" s="10" t="str">
        <f t="shared" si="223"/>
        <v/>
      </c>
      <c r="M320" s="10" t="str">
        <f t="shared" si="223"/>
        <v/>
      </c>
      <c r="N320" s="10" t="str">
        <f t="shared" si="223"/>
        <v/>
      </c>
      <c r="O320" s="10" t="str">
        <f t="shared" si="223"/>
        <v/>
      </c>
      <c r="P320" s="16">
        <f t="shared" si="203"/>
        <v>0</v>
      </c>
      <c r="R320" s="2"/>
    </row>
    <row r="321" spans="1:18" s="11" customFormat="1" ht="16.05" customHeight="1" x14ac:dyDescent="0.2">
      <c r="A321" s="36"/>
      <c r="B321" s="36"/>
      <c r="C321" s="37" t="s">
        <v>23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16">
        <f t="shared" si="203"/>
        <v>0</v>
      </c>
      <c r="R321" s="2"/>
    </row>
    <row r="322" spans="1:18" s="11" customFormat="1" ht="16.05" customHeight="1" x14ac:dyDescent="0.2">
      <c r="A322" s="36"/>
      <c r="B322" s="36"/>
      <c r="C322" s="38" t="s">
        <v>22</v>
      </c>
      <c r="D322" s="10" t="str">
        <f t="shared" ref="D322:O322" si="224">IF(D321&lt;=0,"",D321/$P321%)</f>
        <v/>
      </c>
      <c r="E322" s="10" t="str">
        <f t="shared" si="224"/>
        <v/>
      </c>
      <c r="F322" s="10" t="str">
        <f t="shared" si="224"/>
        <v/>
      </c>
      <c r="G322" s="10" t="str">
        <f t="shared" si="224"/>
        <v/>
      </c>
      <c r="H322" s="10" t="str">
        <f t="shared" si="224"/>
        <v/>
      </c>
      <c r="I322" s="10" t="str">
        <f t="shared" si="224"/>
        <v/>
      </c>
      <c r="J322" s="10" t="str">
        <f t="shared" si="224"/>
        <v/>
      </c>
      <c r="K322" s="10" t="str">
        <f t="shared" si="224"/>
        <v/>
      </c>
      <c r="L322" s="10" t="str">
        <f t="shared" si="224"/>
        <v/>
      </c>
      <c r="M322" s="10" t="str">
        <f t="shared" si="224"/>
        <v/>
      </c>
      <c r="N322" s="10" t="str">
        <f t="shared" si="224"/>
        <v/>
      </c>
      <c r="O322" s="10" t="str">
        <f t="shared" si="224"/>
        <v/>
      </c>
      <c r="P322" s="16">
        <f t="shared" si="203"/>
        <v>0</v>
      </c>
      <c r="R322" s="2"/>
    </row>
    <row r="323" spans="1:18" s="11" customFormat="1" ht="16.05" customHeight="1" x14ac:dyDescent="0.2">
      <c r="A323" s="36"/>
      <c r="B323" s="36"/>
      <c r="C323" s="37" t="s">
        <v>24</v>
      </c>
      <c r="D323" s="9">
        <f>SUM(D321,D319)</f>
        <v>0</v>
      </c>
      <c r="E323" s="9">
        <f t="shared" ref="E323:O323" si="225">SUM(E321,E319)</f>
        <v>0</v>
      </c>
      <c r="F323" s="9">
        <f t="shared" si="225"/>
        <v>0</v>
      </c>
      <c r="G323" s="9">
        <f t="shared" si="225"/>
        <v>0</v>
      </c>
      <c r="H323" s="9">
        <f t="shared" si="225"/>
        <v>0</v>
      </c>
      <c r="I323" s="9">
        <f t="shared" si="225"/>
        <v>0</v>
      </c>
      <c r="J323" s="9">
        <f t="shared" si="225"/>
        <v>0</v>
      </c>
      <c r="K323" s="9">
        <f t="shared" si="225"/>
        <v>0</v>
      </c>
      <c r="L323" s="9">
        <f t="shared" si="225"/>
        <v>0</v>
      </c>
      <c r="M323" s="9">
        <f t="shared" si="225"/>
        <v>0</v>
      </c>
      <c r="N323" s="9">
        <f t="shared" si="225"/>
        <v>0</v>
      </c>
      <c r="O323" s="9">
        <f t="shared" si="225"/>
        <v>0</v>
      </c>
      <c r="P323" s="16">
        <f t="shared" si="203"/>
        <v>0</v>
      </c>
      <c r="R323" s="2"/>
    </row>
    <row r="324" spans="1:18" s="11" customFormat="1" ht="16.05" customHeight="1" x14ac:dyDescent="0.2">
      <c r="A324" s="36"/>
      <c r="B324" s="40"/>
      <c r="C324" s="38" t="s">
        <v>22</v>
      </c>
      <c r="D324" s="10" t="str">
        <f t="shared" ref="D324:O324" si="226">IF(D323&lt;=0,"",D323/$P323%)</f>
        <v/>
      </c>
      <c r="E324" s="10" t="str">
        <f t="shared" si="226"/>
        <v/>
      </c>
      <c r="F324" s="10" t="str">
        <f t="shared" si="226"/>
        <v/>
      </c>
      <c r="G324" s="10" t="str">
        <f t="shared" si="226"/>
        <v/>
      </c>
      <c r="H324" s="10" t="str">
        <f t="shared" si="226"/>
        <v/>
      </c>
      <c r="I324" s="10" t="str">
        <f t="shared" si="226"/>
        <v/>
      </c>
      <c r="J324" s="10" t="str">
        <f t="shared" si="226"/>
        <v/>
      </c>
      <c r="K324" s="10" t="str">
        <f t="shared" si="226"/>
        <v/>
      </c>
      <c r="L324" s="10" t="str">
        <f t="shared" si="226"/>
        <v/>
      </c>
      <c r="M324" s="10" t="str">
        <f t="shared" si="226"/>
        <v/>
      </c>
      <c r="N324" s="10" t="str">
        <f t="shared" si="226"/>
        <v/>
      </c>
      <c r="O324" s="10" t="str">
        <f t="shared" si="226"/>
        <v/>
      </c>
      <c r="P324" s="16">
        <f t="shared" si="203"/>
        <v>0</v>
      </c>
      <c r="R324" s="2"/>
    </row>
    <row r="325" spans="1:18" s="11" customFormat="1" ht="16.05" customHeight="1" x14ac:dyDescent="0.2">
      <c r="A325" s="36"/>
      <c r="B325" s="36" t="s">
        <v>77</v>
      </c>
      <c r="C325" s="37" t="s">
        <v>21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16">
        <f t="shared" si="203"/>
        <v>0</v>
      </c>
      <c r="R325" s="2"/>
    </row>
    <row r="326" spans="1:18" s="11" customFormat="1" ht="16.05" customHeight="1" x14ac:dyDescent="0.2">
      <c r="A326" s="36"/>
      <c r="B326" s="36"/>
      <c r="C326" s="38" t="s">
        <v>22</v>
      </c>
      <c r="D326" s="10" t="str">
        <f t="shared" ref="D326:O326" si="227">IF(D325&lt;=0,"",D325/$P325%)</f>
        <v/>
      </c>
      <c r="E326" s="10" t="str">
        <f t="shared" si="227"/>
        <v/>
      </c>
      <c r="F326" s="10" t="str">
        <f t="shared" si="227"/>
        <v/>
      </c>
      <c r="G326" s="10" t="str">
        <f t="shared" si="227"/>
        <v/>
      </c>
      <c r="H326" s="10" t="str">
        <f t="shared" si="227"/>
        <v/>
      </c>
      <c r="I326" s="10" t="str">
        <f t="shared" si="227"/>
        <v/>
      </c>
      <c r="J326" s="10" t="str">
        <f t="shared" si="227"/>
        <v/>
      </c>
      <c r="K326" s="10" t="str">
        <f t="shared" si="227"/>
        <v/>
      </c>
      <c r="L326" s="10" t="str">
        <f t="shared" si="227"/>
        <v/>
      </c>
      <c r="M326" s="10" t="str">
        <f t="shared" si="227"/>
        <v/>
      </c>
      <c r="N326" s="10" t="str">
        <f t="shared" si="227"/>
        <v/>
      </c>
      <c r="O326" s="10" t="str">
        <f t="shared" si="227"/>
        <v/>
      </c>
      <c r="P326" s="16">
        <f t="shared" si="203"/>
        <v>0</v>
      </c>
      <c r="R326" s="2"/>
    </row>
    <row r="327" spans="1:18" s="11" customFormat="1" ht="16.05" customHeight="1" x14ac:dyDescent="0.2">
      <c r="A327" s="36"/>
      <c r="B327" s="36"/>
      <c r="C327" s="37" t="s">
        <v>23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16">
        <f t="shared" si="203"/>
        <v>0</v>
      </c>
      <c r="R327" s="2"/>
    </row>
    <row r="328" spans="1:18" s="11" customFormat="1" ht="16.05" customHeight="1" x14ac:dyDescent="0.2">
      <c r="A328" s="36"/>
      <c r="B328" s="36"/>
      <c r="C328" s="38" t="s">
        <v>22</v>
      </c>
      <c r="D328" s="10" t="str">
        <f t="shared" ref="D328:O328" si="228">IF(D327&lt;=0,"",D327/$P327%)</f>
        <v/>
      </c>
      <c r="E328" s="10" t="str">
        <f t="shared" si="228"/>
        <v/>
      </c>
      <c r="F328" s="10" t="str">
        <f t="shared" si="228"/>
        <v/>
      </c>
      <c r="G328" s="10" t="str">
        <f t="shared" si="228"/>
        <v/>
      </c>
      <c r="H328" s="10" t="str">
        <f t="shared" si="228"/>
        <v/>
      </c>
      <c r="I328" s="10" t="str">
        <f t="shared" si="228"/>
        <v/>
      </c>
      <c r="J328" s="10" t="str">
        <f t="shared" si="228"/>
        <v/>
      </c>
      <c r="K328" s="10" t="str">
        <f t="shared" si="228"/>
        <v/>
      </c>
      <c r="L328" s="10" t="str">
        <f t="shared" si="228"/>
        <v/>
      </c>
      <c r="M328" s="10" t="str">
        <f t="shared" si="228"/>
        <v/>
      </c>
      <c r="N328" s="10" t="str">
        <f t="shared" si="228"/>
        <v/>
      </c>
      <c r="O328" s="10" t="str">
        <f t="shared" si="228"/>
        <v/>
      </c>
      <c r="P328" s="16">
        <f t="shared" si="203"/>
        <v>0</v>
      </c>
      <c r="R328" s="2"/>
    </row>
    <row r="329" spans="1:18" s="11" customFormat="1" ht="16.05" customHeight="1" x14ac:dyDescent="0.2">
      <c r="A329" s="36"/>
      <c r="B329" s="36"/>
      <c r="C329" s="37" t="s">
        <v>24</v>
      </c>
      <c r="D329" s="9">
        <f>SUM(D327,D325)</f>
        <v>0</v>
      </c>
      <c r="E329" s="9">
        <f t="shared" ref="E329:O329" si="229">SUM(E327,E325)</f>
        <v>0</v>
      </c>
      <c r="F329" s="9">
        <f t="shared" si="229"/>
        <v>0</v>
      </c>
      <c r="G329" s="9">
        <f t="shared" si="229"/>
        <v>0</v>
      </c>
      <c r="H329" s="9">
        <f t="shared" si="229"/>
        <v>0</v>
      </c>
      <c r="I329" s="9">
        <f t="shared" si="229"/>
        <v>0</v>
      </c>
      <c r="J329" s="9">
        <f t="shared" si="229"/>
        <v>0</v>
      </c>
      <c r="K329" s="9">
        <f t="shared" si="229"/>
        <v>0</v>
      </c>
      <c r="L329" s="9">
        <f t="shared" si="229"/>
        <v>0</v>
      </c>
      <c r="M329" s="9">
        <f t="shared" si="229"/>
        <v>0</v>
      </c>
      <c r="N329" s="9">
        <f t="shared" si="229"/>
        <v>0</v>
      </c>
      <c r="O329" s="9">
        <f t="shared" si="229"/>
        <v>0</v>
      </c>
      <c r="P329" s="16">
        <f t="shared" si="203"/>
        <v>0</v>
      </c>
      <c r="R329" s="2"/>
    </row>
    <row r="330" spans="1:18" s="11" customFormat="1" ht="16.05" customHeight="1" x14ac:dyDescent="0.2">
      <c r="A330" s="36"/>
      <c r="B330" s="40"/>
      <c r="C330" s="38" t="s">
        <v>22</v>
      </c>
      <c r="D330" s="10" t="str">
        <f t="shared" ref="D330:O330" si="230">IF(D329&lt;=0,"",D329/$P329%)</f>
        <v/>
      </c>
      <c r="E330" s="10" t="str">
        <f t="shared" si="230"/>
        <v/>
      </c>
      <c r="F330" s="10" t="str">
        <f t="shared" si="230"/>
        <v/>
      </c>
      <c r="G330" s="10" t="str">
        <f t="shared" si="230"/>
        <v/>
      </c>
      <c r="H330" s="10" t="str">
        <f t="shared" si="230"/>
        <v/>
      </c>
      <c r="I330" s="10" t="str">
        <f t="shared" si="230"/>
        <v/>
      </c>
      <c r="J330" s="10" t="str">
        <f t="shared" si="230"/>
        <v/>
      </c>
      <c r="K330" s="10" t="str">
        <f t="shared" si="230"/>
        <v/>
      </c>
      <c r="L330" s="10" t="str">
        <f t="shared" si="230"/>
        <v/>
      </c>
      <c r="M330" s="10" t="str">
        <f t="shared" si="230"/>
        <v/>
      </c>
      <c r="N330" s="10" t="str">
        <f t="shared" si="230"/>
        <v/>
      </c>
      <c r="O330" s="10" t="str">
        <f t="shared" si="230"/>
        <v/>
      </c>
      <c r="P330" s="16">
        <f t="shared" si="203"/>
        <v>0</v>
      </c>
      <c r="R330" s="2"/>
    </row>
    <row r="331" spans="1:18" s="11" customFormat="1" ht="16.05" customHeight="1" x14ac:dyDescent="0.2">
      <c r="A331" s="36"/>
      <c r="B331" s="36" t="s">
        <v>78</v>
      </c>
      <c r="C331" s="37" t="s">
        <v>21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16">
        <f t="shared" si="203"/>
        <v>0</v>
      </c>
      <c r="R331" s="2"/>
    </row>
    <row r="332" spans="1:18" s="11" customFormat="1" ht="16.05" customHeight="1" x14ac:dyDescent="0.2">
      <c r="A332" s="36"/>
      <c r="B332" s="36"/>
      <c r="C332" s="38" t="s">
        <v>22</v>
      </c>
      <c r="D332" s="10" t="str">
        <f t="shared" ref="D332:O332" si="231">IF(D331&lt;=0,"",D331/$P331%)</f>
        <v/>
      </c>
      <c r="E332" s="10" t="str">
        <f t="shared" si="231"/>
        <v/>
      </c>
      <c r="F332" s="10" t="str">
        <f t="shared" si="231"/>
        <v/>
      </c>
      <c r="G332" s="10" t="str">
        <f t="shared" si="231"/>
        <v/>
      </c>
      <c r="H332" s="10" t="str">
        <f t="shared" si="231"/>
        <v/>
      </c>
      <c r="I332" s="10" t="str">
        <f t="shared" si="231"/>
        <v/>
      </c>
      <c r="J332" s="10" t="str">
        <f t="shared" si="231"/>
        <v/>
      </c>
      <c r="K332" s="10" t="str">
        <f t="shared" si="231"/>
        <v/>
      </c>
      <c r="L332" s="10" t="str">
        <f t="shared" si="231"/>
        <v/>
      </c>
      <c r="M332" s="10" t="str">
        <f t="shared" si="231"/>
        <v/>
      </c>
      <c r="N332" s="10" t="str">
        <f t="shared" si="231"/>
        <v/>
      </c>
      <c r="O332" s="10" t="str">
        <f t="shared" si="231"/>
        <v/>
      </c>
      <c r="P332" s="16">
        <f t="shared" si="203"/>
        <v>0</v>
      </c>
      <c r="R332" s="2"/>
    </row>
    <row r="333" spans="1:18" s="11" customFormat="1" ht="16.05" customHeight="1" x14ac:dyDescent="0.2">
      <c r="A333" s="36"/>
      <c r="B333" s="36"/>
      <c r="C333" s="37" t="s">
        <v>23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  <c r="P333" s="16">
        <f t="shared" si="203"/>
        <v>0</v>
      </c>
      <c r="R333" s="2"/>
    </row>
    <row r="334" spans="1:18" s="11" customFormat="1" ht="16.05" customHeight="1" x14ac:dyDescent="0.2">
      <c r="A334" s="36"/>
      <c r="B334" s="36"/>
      <c r="C334" s="38" t="s">
        <v>22</v>
      </c>
      <c r="D334" s="10" t="str">
        <f>IF(D333&lt;=0,"",D333/$P333%)</f>
        <v/>
      </c>
      <c r="E334" s="10" t="str">
        <f t="shared" ref="E334:O334" si="232">IF(E333&lt;=0,"",E333/$P333%)</f>
        <v/>
      </c>
      <c r="F334" s="10" t="str">
        <f t="shared" si="232"/>
        <v/>
      </c>
      <c r="G334" s="10" t="str">
        <f t="shared" si="232"/>
        <v/>
      </c>
      <c r="H334" s="10" t="str">
        <f t="shared" si="232"/>
        <v/>
      </c>
      <c r="I334" s="10" t="str">
        <f t="shared" si="232"/>
        <v/>
      </c>
      <c r="J334" s="10" t="str">
        <f t="shared" si="232"/>
        <v/>
      </c>
      <c r="K334" s="10" t="str">
        <f t="shared" si="232"/>
        <v/>
      </c>
      <c r="L334" s="10" t="str">
        <f t="shared" si="232"/>
        <v/>
      </c>
      <c r="M334" s="10" t="str">
        <f t="shared" si="232"/>
        <v/>
      </c>
      <c r="N334" s="10" t="str">
        <f t="shared" si="232"/>
        <v/>
      </c>
      <c r="O334" s="10" t="str">
        <f t="shared" si="232"/>
        <v/>
      </c>
      <c r="P334" s="16">
        <f t="shared" si="203"/>
        <v>0</v>
      </c>
      <c r="R334" s="2"/>
    </row>
    <row r="335" spans="1:18" s="11" customFormat="1" ht="16.05" customHeight="1" x14ac:dyDescent="0.2">
      <c r="A335" s="36"/>
      <c r="B335" s="36"/>
      <c r="C335" s="37" t="s">
        <v>24</v>
      </c>
      <c r="D335" s="9">
        <f>SUM(D333,D331)</f>
        <v>0</v>
      </c>
      <c r="E335" s="9">
        <f t="shared" ref="E335:O335" si="233">SUM(E333,E331)</f>
        <v>0</v>
      </c>
      <c r="F335" s="9">
        <f t="shared" si="233"/>
        <v>0</v>
      </c>
      <c r="G335" s="9">
        <f t="shared" si="233"/>
        <v>0</v>
      </c>
      <c r="H335" s="9">
        <f t="shared" si="233"/>
        <v>0</v>
      </c>
      <c r="I335" s="9">
        <f t="shared" si="233"/>
        <v>0</v>
      </c>
      <c r="J335" s="9">
        <f t="shared" si="233"/>
        <v>0</v>
      </c>
      <c r="K335" s="9">
        <f t="shared" si="233"/>
        <v>0</v>
      </c>
      <c r="L335" s="9">
        <f t="shared" si="233"/>
        <v>0</v>
      </c>
      <c r="M335" s="9">
        <f t="shared" si="233"/>
        <v>0</v>
      </c>
      <c r="N335" s="9">
        <f t="shared" si="233"/>
        <v>0</v>
      </c>
      <c r="O335" s="9">
        <f t="shared" si="233"/>
        <v>0</v>
      </c>
      <c r="P335" s="16">
        <f t="shared" si="203"/>
        <v>0</v>
      </c>
      <c r="R335" s="2"/>
    </row>
    <row r="336" spans="1:18" s="11" customFormat="1" ht="16.05" customHeight="1" x14ac:dyDescent="0.2">
      <c r="A336" s="36"/>
      <c r="B336" s="40"/>
      <c r="C336" s="38" t="s">
        <v>22</v>
      </c>
      <c r="D336" s="10" t="str">
        <f t="shared" ref="D336:O336" si="234">IF(D335&lt;=0,"",D335/$P335%)</f>
        <v/>
      </c>
      <c r="E336" s="10" t="str">
        <f t="shared" si="234"/>
        <v/>
      </c>
      <c r="F336" s="10" t="str">
        <f t="shared" si="234"/>
        <v/>
      </c>
      <c r="G336" s="10" t="str">
        <f t="shared" si="234"/>
        <v/>
      </c>
      <c r="H336" s="10" t="str">
        <f t="shared" si="234"/>
        <v/>
      </c>
      <c r="I336" s="10" t="str">
        <f t="shared" si="234"/>
        <v/>
      </c>
      <c r="J336" s="10" t="str">
        <f t="shared" si="234"/>
        <v/>
      </c>
      <c r="K336" s="10" t="str">
        <f t="shared" si="234"/>
        <v/>
      </c>
      <c r="L336" s="10" t="str">
        <f t="shared" si="234"/>
        <v/>
      </c>
      <c r="M336" s="10" t="str">
        <f t="shared" si="234"/>
        <v/>
      </c>
      <c r="N336" s="10" t="str">
        <f t="shared" si="234"/>
        <v/>
      </c>
      <c r="O336" s="10" t="str">
        <f t="shared" si="234"/>
        <v/>
      </c>
      <c r="P336" s="16">
        <f t="shared" si="203"/>
        <v>0</v>
      </c>
      <c r="R336" s="2"/>
    </row>
    <row r="337" spans="1:18" s="11" customFormat="1" ht="16.05" customHeight="1" x14ac:dyDescent="0.2">
      <c r="A337" s="36"/>
      <c r="B337" s="36" t="s">
        <v>79</v>
      </c>
      <c r="C337" s="37" t="s">
        <v>21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v>0</v>
      </c>
      <c r="P337" s="16">
        <f t="shared" si="203"/>
        <v>0</v>
      </c>
      <c r="R337" s="2"/>
    </row>
    <row r="338" spans="1:18" s="11" customFormat="1" ht="16.05" customHeight="1" x14ac:dyDescent="0.2">
      <c r="A338" s="36"/>
      <c r="B338" s="36"/>
      <c r="C338" s="38" t="s">
        <v>22</v>
      </c>
      <c r="D338" s="10" t="str">
        <f>IF(D337&lt;=0,"",D337/$P337%)</f>
        <v/>
      </c>
      <c r="E338" s="10" t="str">
        <f t="shared" ref="E338:O338" si="235">IF(E337&lt;=0,"",E337/$P337%)</f>
        <v/>
      </c>
      <c r="F338" s="10" t="str">
        <f t="shared" si="235"/>
        <v/>
      </c>
      <c r="G338" s="10" t="str">
        <f t="shared" si="235"/>
        <v/>
      </c>
      <c r="H338" s="10" t="str">
        <f t="shared" si="235"/>
        <v/>
      </c>
      <c r="I338" s="10" t="str">
        <f t="shared" si="235"/>
        <v/>
      </c>
      <c r="J338" s="10" t="str">
        <f t="shared" si="235"/>
        <v/>
      </c>
      <c r="K338" s="10" t="str">
        <f t="shared" si="235"/>
        <v/>
      </c>
      <c r="L338" s="10" t="str">
        <f t="shared" si="235"/>
        <v/>
      </c>
      <c r="M338" s="10" t="str">
        <f t="shared" si="235"/>
        <v/>
      </c>
      <c r="N338" s="10" t="str">
        <f t="shared" si="235"/>
        <v/>
      </c>
      <c r="O338" s="10" t="str">
        <f t="shared" si="235"/>
        <v/>
      </c>
      <c r="P338" s="16">
        <f t="shared" si="203"/>
        <v>0</v>
      </c>
      <c r="R338" s="2"/>
    </row>
    <row r="339" spans="1:18" s="11" customFormat="1" ht="16.05" customHeight="1" x14ac:dyDescent="0.2">
      <c r="A339" s="36"/>
      <c r="B339" s="36"/>
      <c r="C339" s="37" t="s">
        <v>23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16">
        <f t="shared" si="203"/>
        <v>0</v>
      </c>
      <c r="R339" s="2"/>
    </row>
    <row r="340" spans="1:18" s="11" customFormat="1" ht="16.05" customHeight="1" x14ac:dyDescent="0.2">
      <c r="A340" s="36"/>
      <c r="B340" s="36"/>
      <c r="C340" s="38" t="s">
        <v>22</v>
      </c>
      <c r="D340" s="10" t="str">
        <f t="shared" ref="D340:O340" si="236">IF(D339&lt;=0,"",D339/$P339%)</f>
        <v/>
      </c>
      <c r="E340" s="10" t="str">
        <f t="shared" si="236"/>
        <v/>
      </c>
      <c r="F340" s="10" t="str">
        <f t="shared" si="236"/>
        <v/>
      </c>
      <c r="G340" s="10" t="str">
        <f t="shared" si="236"/>
        <v/>
      </c>
      <c r="H340" s="10" t="str">
        <f t="shared" si="236"/>
        <v/>
      </c>
      <c r="I340" s="10" t="str">
        <f t="shared" si="236"/>
        <v/>
      </c>
      <c r="J340" s="10" t="str">
        <f t="shared" si="236"/>
        <v/>
      </c>
      <c r="K340" s="10" t="str">
        <f t="shared" si="236"/>
        <v/>
      </c>
      <c r="L340" s="10" t="str">
        <f t="shared" si="236"/>
        <v/>
      </c>
      <c r="M340" s="10" t="str">
        <f t="shared" si="236"/>
        <v/>
      </c>
      <c r="N340" s="10" t="str">
        <f t="shared" si="236"/>
        <v/>
      </c>
      <c r="O340" s="10" t="str">
        <f t="shared" si="236"/>
        <v/>
      </c>
      <c r="P340" s="16">
        <f t="shared" si="203"/>
        <v>0</v>
      </c>
      <c r="R340" s="2"/>
    </row>
    <row r="341" spans="1:18" s="11" customFormat="1" ht="16.05" customHeight="1" x14ac:dyDescent="0.2">
      <c r="A341" s="36"/>
      <c r="B341" s="36"/>
      <c r="C341" s="37" t="s">
        <v>24</v>
      </c>
      <c r="D341" s="9">
        <f>SUM(D339,D337)</f>
        <v>0</v>
      </c>
      <c r="E341" s="9">
        <f t="shared" ref="E341:O341" si="237">SUM(E339,E337)</f>
        <v>0</v>
      </c>
      <c r="F341" s="9">
        <f t="shared" si="237"/>
        <v>0</v>
      </c>
      <c r="G341" s="9">
        <f t="shared" si="237"/>
        <v>0</v>
      </c>
      <c r="H341" s="9">
        <f t="shared" si="237"/>
        <v>0</v>
      </c>
      <c r="I341" s="9">
        <f t="shared" si="237"/>
        <v>0</v>
      </c>
      <c r="J341" s="9">
        <f t="shared" si="237"/>
        <v>0</v>
      </c>
      <c r="K341" s="9">
        <f t="shared" si="237"/>
        <v>0</v>
      </c>
      <c r="L341" s="9">
        <f t="shared" si="237"/>
        <v>0</v>
      </c>
      <c r="M341" s="9">
        <f t="shared" si="237"/>
        <v>0</v>
      </c>
      <c r="N341" s="9">
        <f t="shared" si="237"/>
        <v>0</v>
      </c>
      <c r="O341" s="9">
        <f t="shared" si="237"/>
        <v>0</v>
      </c>
      <c r="P341" s="16">
        <f t="shared" si="203"/>
        <v>0</v>
      </c>
      <c r="R341" s="2"/>
    </row>
    <row r="342" spans="1:18" s="11" customFormat="1" ht="16.05" customHeight="1" x14ac:dyDescent="0.2">
      <c r="A342" s="36"/>
      <c r="B342" s="40"/>
      <c r="C342" s="38" t="s">
        <v>22</v>
      </c>
      <c r="D342" s="10" t="str">
        <f t="shared" ref="D342:O342" si="238">IF(D341&lt;=0,"",D341/$P341%)</f>
        <v/>
      </c>
      <c r="E342" s="10" t="str">
        <f t="shared" si="238"/>
        <v/>
      </c>
      <c r="F342" s="10" t="str">
        <f t="shared" si="238"/>
        <v/>
      </c>
      <c r="G342" s="10" t="str">
        <f t="shared" si="238"/>
        <v/>
      </c>
      <c r="H342" s="10" t="str">
        <f t="shared" si="238"/>
        <v/>
      </c>
      <c r="I342" s="10" t="str">
        <f t="shared" si="238"/>
        <v/>
      </c>
      <c r="J342" s="10" t="str">
        <f t="shared" si="238"/>
        <v/>
      </c>
      <c r="K342" s="10" t="str">
        <f t="shared" si="238"/>
        <v/>
      </c>
      <c r="L342" s="10" t="str">
        <f t="shared" si="238"/>
        <v/>
      </c>
      <c r="M342" s="10" t="str">
        <f t="shared" si="238"/>
        <v/>
      </c>
      <c r="N342" s="10" t="str">
        <f t="shared" si="238"/>
        <v/>
      </c>
      <c r="O342" s="10" t="str">
        <f t="shared" si="238"/>
        <v/>
      </c>
      <c r="P342" s="16">
        <f t="shared" si="203"/>
        <v>0</v>
      </c>
      <c r="R342" s="2"/>
    </row>
    <row r="343" spans="1:18" s="11" customFormat="1" ht="16.05" customHeight="1" x14ac:dyDescent="0.2">
      <c r="A343" s="36"/>
      <c r="B343" s="36" t="s">
        <v>80</v>
      </c>
      <c r="C343" s="37" t="s">
        <v>21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0</v>
      </c>
      <c r="P343" s="16">
        <f t="shared" si="203"/>
        <v>0</v>
      </c>
      <c r="R343" s="2"/>
    </row>
    <row r="344" spans="1:18" s="11" customFormat="1" ht="16.05" customHeight="1" x14ac:dyDescent="0.2">
      <c r="A344" s="36"/>
      <c r="B344" s="36"/>
      <c r="C344" s="38" t="s">
        <v>22</v>
      </c>
      <c r="D344" s="10" t="str">
        <f>IF(D343&lt;=0,"",D343/$P343%)</f>
        <v/>
      </c>
      <c r="E344" s="10" t="str">
        <f t="shared" ref="E344:O344" si="239">IF(E343&lt;=0,"",E343/$P343%)</f>
        <v/>
      </c>
      <c r="F344" s="10" t="str">
        <f t="shared" si="239"/>
        <v/>
      </c>
      <c r="G344" s="10" t="str">
        <f t="shared" si="239"/>
        <v/>
      </c>
      <c r="H344" s="10" t="str">
        <f t="shared" si="239"/>
        <v/>
      </c>
      <c r="I344" s="10" t="str">
        <f t="shared" si="239"/>
        <v/>
      </c>
      <c r="J344" s="10" t="str">
        <f t="shared" si="239"/>
        <v/>
      </c>
      <c r="K344" s="10" t="str">
        <f t="shared" si="239"/>
        <v/>
      </c>
      <c r="L344" s="10" t="str">
        <f t="shared" si="239"/>
        <v/>
      </c>
      <c r="M344" s="10" t="str">
        <f t="shared" si="239"/>
        <v/>
      </c>
      <c r="N344" s="10" t="str">
        <f t="shared" si="239"/>
        <v/>
      </c>
      <c r="O344" s="10" t="str">
        <f t="shared" si="239"/>
        <v/>
      </c>
      <c r="P344" s="16">
        <f t="shared" si="203"/>
        <v>0</v>
      </c>
      <c r="R344" s="2"/>
    </row>
    <row r="345" spans="1:18" s="11" customFormat="1" ht="16.05" customHeight="1" x14ac:dyDescent="0.2">
      <c r="A345" s="36"/>
      <c r="B345" s="36"/>
      <c r="C345" s="37" t="s">
        <v>23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16">
        <f t="shared" si="203"/>
        <v>0</v>
      </c>
      <c r="R345" s="2"/>
    </row>
    <row r="346" spans="1:18" s="11" customFormat="1" ht="16.05" customHeight="1" x14ac:dyDescent="0.2">
      <c r="A346" s="36"/>
      <c r="B346" s="36"/>
      <c r="C346" s="38" t="s">
        <v>22</v>
      </c>
      <c r="D346" s="10" t="str">
        <f t="shared" ref="D346:O346" si="240">IF(D345&lt;=0,"",D345/$P345%)</f>
        <v/>
      </c>
      <c r="E346" s="10" t="str">
        <f t="shared" si="240"/>
        <v/>
      </c>
      <c r="F346" s="10" t="str">
        <f t="shared" si="240"/>
        <v/>
      </c>
      <c r="G346" s="10" t="str">
        <f t="shared" si="240"/>
        <v/>
      </c>
      <c r="H346" s="10" t="str">
        <f t="shared" si="240"/>
        <v/>
      </c>
      <c r="I346" s="10" t="str">
        <f t="shared" si="240"/>
        <v/>
      </c>
      <c r="J346" s="10" t="str">
        <f t="shared" si="240"/>
        <v/>
      </c>
      <c r="K346" s="10" t="str">
        <f t="shared" si="240"/>
        <v/>
      </c>
      <c r="L346" s="10" t="str">
        <f t="shared" si="240"/>
        <v/>
      </c>
      <c r="M346" s="10" t="str">
        <f t="shared" si="240"/>
        <v/>
      </c>
      <c r="N346" s="10" t="str">
        <f t="shared" si="240"/>
        <v/>
      </c>
      <c r="O346" s="10" t="str">
        <f t="shared" si="240"/>
        <v/>
      </c>
      <c r="P346" s="16">
        <f t="shared" si="203"/>
        <v>0</v>
      </c>
      <c r="R346" s="2"/>
    </row>
    <row r="347" spans="1:18" s="11" customFormat="1" ht="16.05" customHeight="1" x14ac:dyDescent="0.2">
      <c r="A347" s="36"/>
      <c r="B347" s="36"/>
      <c r="C347" s="37" t="s">
        <v>24</v>
      </c>
      <c r="D347" s="9">
        <f>SUM(D345,D343)</f>
        <v>0</v>
      </c>
      <c r="E347" s="9">
        <f t="shared" ref="E347:O347" si="241">SUM(E345,E343)</f>
        <v>0</v>
      </c>
      <c r="F347" s="9">
        <f t="shared" si="241"/>
        <v>0</v>
      </c>
      <c r="G347" s="9">
        <f t="shared" si="241"/>
        <v>0</v>
      </c>
      <c r="H347" s="9">
        <f t="shared" si="241"/>
        <v>0</v>
      </c>
      <c r="I347" s="9">
        <f t="shared" si="241"/>
        <v>0</v>
      </c>
      <c r="J347" s="9">
        <f t="shared" si="241"/>
        <v>0</v>
      </c>
      <c r="K347" s="9">
        <f t="shared" si="241"/>
        <v>0</v>
      </c>
      <c r="L347" s="9">
        <f t="shared" si="241"/>
        <v>0</v>
      </c>
      <c r="M347" s="9">
        <f t="shared" si="241"/>
        <v>0</v>
      </c>
      <c r="N347" s="9">
        <f t="shared" si="241"/>
        <v>0</v>
      </c>
      <c r="O347" s="9">
        <f t="shared" si="241"/>
        <v>0</v>
      </c>
      <c r="P347" s="16">
        <f t="shared" si="203"/>
        <v>0</v>
      </c>
      <c r="R347" s="2"/>
    </row>
    <row r="348" spans="1:18" s="11" customFormat="1" ht="16.05" customHeight="1" x14ac:dyDescent="0.2">
      <c r="A348" s="36"/>
      <c r="B348" s="40"/>
      <c r="C348" s="38" t="s">
        <v>22</v>
      </c>
      <c r="D348" s="10" t="str">
        <f t="shared" ref="D348:O348" si="242">IF(D347&lt;=0,"",D347/$P347%)</f>
        <v/>
      </c>
      <c r="E348" s="10" t="str">
        <f t="shared" si="242"/>
        <v/>
      </c>
      <c r="F348" s="10" t="str">
        <f t="shared" si="242"/>
        <v/>
      </c>
      <c r="G348" s="10" t="str">
        <f t="shared" si="242"/>
        <v/>
      </c>
      <c r="H348" s="10" t="str">
        <f t="shared" si="242"/>
        <v/>
      </c>
      <c r="I348" s="10" t="str">
        <f t="shared" si="242"/>
        <v/>
      </c>
      <c r="J348" s="10" t="str">
        <f t="shared" si="242"/>
        <v/>
      </c>
      <c r="K348" s="10" t="str">
        <f t="shared" si="242"/>
        <v/>
      </c>
      <c r="L348" s="10" t="str">
        <f t="shared" si="242"/>
        <v/>
      </c>
      <c r="M348" s="10" t="str">
        <f t="shared" si="242"/>
        <v/>
      </c>
      <c r="N348" s="10" t="str">
        <f t="shared" si="242"/>
        <v/>
      </c>
      <c r="O348" s="10" t="str">
        <f t="shared" si="242"/>
        <v/>
      </c>
      <c r="P348" s="16">
        <f t="shared" si="203"/>
        <v>0</v>
      </c>
      <c r="R348" s="2"/>
    </row>
    <row r="349" spans="1:18" s="11" customFormat="1" ht="16.05" customHeight="1" x14ac:dyDescent="0.2">
      <c r="A349" s="36"/>
      <c r="B349" s="36" t="s">
        <v>81</v>
      </c>
      <c r="C349" s="37" t="s">
        <v>21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  <c r="P349" s="16">
        <f t="shared" si="203"/>
        <v>0</v>
      </c>
      <c r="Q349" s="2"/>
      <c r="R349" s="2"/>
    </row>
    <row r="350" spans="1:18" s="11" customFormat="1" ht="16.05" customHeight="1" x14ac:dyDescent="0.2">
      <c r="A350" s="36"/>
      <c r="B350" s="36"/>
      <c r="C350" s="38" t="s">
        <v>22</v>
      </c>
      <c r="D350" s="10" t="str">
        <f>IF(D349&lt;=0,"",D349/$P349%)</f>
        <v/>
      </c>
      <c r="E350" s="10" t="str">
        <f t="shared" ref="E350:O350" si="243">IF(E349&lt;=0,"",E349/$P349%)</f>
        <v/>
      </c>
      <c r="F350" s="10" t="str">
        <f t="shared" si="243"/>
        <v/>
      </c>
      <c r="G350" s="10" t="str">
        <f t="shared" si="243"/>
        <v/>
      </c>
      <c r="H350" s="10" t="str">
        <f t="shared" si="243"/>
        <v/>
      </c>
      <c r="I350" s="10" t="str">
        <f t="shared" si="243"/>
        <v/>
      </c>
      <c r="J350" s="10" t="str">
        <f t="shared" si="243"/>
        <v/>
      </c>
      <c r="K350" s="10" t="str">
        <f t="shared" si="243"/>
        <v/>
      </c>
      <c r="L350" s="10" t="str">
        <f t="shared" si="243"/>
        <v/>
      </c>
      <c r="M350" s="10" t="str">
        <f t="shared" si="243"/>
        <v/>
      </c>
      <c r="N350" s="10" t="str">
        <f t="shared" si="243"/>
        <v/>
      </c>
      <c r="O350" s="10" t="str">
        <f t="shared" si="243"/>
        <v/>
      </c>
      <c r="P350" s="16">
        <f t="shared" si="203"/>
        <v>0</v>
      </c>
      <c r="Q350" s="2"/>
      <c r="R350" s="2"/>
    </row>
    <row r="351" spans="1:18" s="11" customFormat="1" ht="16.05" customHeight="1" x14ac:dyDescent="0.2">
      <c r="A351" s="36"/>
      <c r="B351" s="36"/>
      <c r="C351" s="37" t="s">
        <v>23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16">
        <f t="shared" si="203"/>
        <v>0</v>
      </c>
      <c r="Q351" s="2"/>
      <c r="R351" s="2"/>
    </row>
    <row r="352" spans="1:18" s="11" customFormat="1" ht="16.05" customHeight="1" x14ac:dyDescent="0.2">
      <c r="A352" s="36"/>
      <c r="B352" s="36"/>
      <c r="C352" s="38" t="s">
        <v>22</v>
      </c>
      <c r="D352" s="10" t="str">
        <f t="shared" ref="D352:O352" si="244">IF(D351&lt;=0,"",D351/$P351%)</f>
        <v/>
      </c>
      <c r="E352" s="10" t="str">
        <f t="shared" si="244"/>
        <v/>
      </c>
      <c r="F352" s="10" t="str">
        <f t="shared" si="244"/>
        <v/>
      </c>
      <c r="G352" s="10" t="str">
        <f t="shared" si="244"/>
        <v/>
      </c>
      <c r="H352" s="10" t="str">
        <f t="shared" si="244"/>
        <v/>
      </c>
      <c r="I352" s="10" t="str">
        <f t="shared" si="244"/>
        <v/>
      </c>
      <c r="J352" s="10" t="str">
        <f t="shared" si="244"/>
        <v/>
      </c>
      <c r="K352" s="10" t="str">
        <f t="shared" si="244"/>
        <v/>
      </c>
      <c r="L352" s="10" t="str">
        <f t="shared" si="244"/>
        <v/>
      </c>
      <c r="M352" s="10" t="str">
        <f t="shared" si="244"/>
        <v/>
      </c>
      <c r="N352" s="10" t="str">
        <f t="shared" si="244"/>
        <v/>
      </c>
      <c r="O352" s="10" t="str">
        <f t="shared" si="244"/>
        <v/>
      </c>
      <c r="P352" s="16">
        <f t="shared" si="203"/>
        <v>0</v>
      </c>
      <c r="Q352" s="2"/>
      <c r="R352" s="2"/>
    </row>
    <row r="353" spans="1:18" s="11" customFormat="1" ht="16.05" customHeight="1" x14ac:dyDescent="0.2">
      <c r="A353" s="36"/>
      <c r="B353" s="36"/>
      <c r="C353" s="37" t="s">
        <v>24</v>
      </c>
      <c r="D353" s="9">
        <f>SUM(D351,D349)</f>
        <v>0</v>
      </c>
      <c r="E353" s="9">
        <f t="shared" ref="E353:O353" si="245">SUM(E351,E349)</f>
        <v>0</v>
      </c>
      <c r="F353" s="9">
        <f t="shared" si="245"/>
        <v>0</v>
      </c>
      <c r="G353" s="9">
        <f t="shared" si="245"/>
        <v>0</v>
      </c>
      <c r="H353" s="9">
        <f t="shared" si="245"/>
        <v>0</v>
      </c>
      <c r="I353" s="9">
        <f t="shared" si="245"/>
        <v>0</v>
      </c>
      <c r="J353" s="9">
        <f t="shared" si="245"/>
        <v>0</v>
      </c>
      <c r="K353" s="9">
        <f t="shared" si="245"/>
        <v>0</v>
      </c>
      <c r="L353" s="9">
        <f t="shared" si="245"/>
        <v>0</v>
      </c>
      <c r="M353" s="9">
        <f t="shared" si="245"/>
        <v>0</v>
      </c>
      <c r="N353" s="9">
        <f t="shared" si="245"/>
        <v>0</v>
      </c>
      <c r="O353" s="9">
        <f t="shared" si="245"/>
        <v>0</v>
      </c>
      <c r="P353" s="16">
        <f t="shared" si="203"/>
        <v>0</v>
      </c>
      <c r="Q353" s="2"/>
      <c r="R353" s="2"/>
    </row>
    <row r="354" spans="1:18" s="11" customFormat="1" ht="16.05" customHeight="1" x14ac:dyDescent="0.2">
      <c r="A354" s="36"/>
      <c r="B354" s="40"/>
      <c r="C354" s="38" t="s">
        <v>22</v>
      </c>
      <c r="D354" s="10" t="str">
        <f t="shared" ref="D354:O354" si="246">IF(D353&lt;=0,"",D353/$P353%)</f>
        <v/>
      </c>
      <c r="E354" s="10" t="str">
        <f t="shared" si="246"/>
        <v/>
      </c>
      <c r="F354" s="10" t="str">
        <f t="shared" si="246"/>
        <v/>
      </c>
      <c r="G354" s="10" t="str">
        <f t="shared" si="246"/>
        <v/>
      </c>
      <c r="H354" s="10" t="str">
        <f t="shared" si="246"/>
        <v/>
      </c>
      <c r="I354" s="10" t="str">
        <f t="shared" si="246"/>
        <v/>
      </c>
      <c r="J354" s="10" t="str">
        <f t="shared" si="246"/>
        <v/>
      </c>
      <c r="K354" s="10" t="str">
        <f t="shared" si="246"/>
        <v/>
      </c>
      <c r="L354" s="10" t="str">
        <f t="shared" si="246"/>
        <v/>
      </c>
      <c r="M354" s="10" t="str">
        <f t="shared" si="246"/>
        <v/>
      </c>
      <c r="N354" s="10" t="str">
        <f t="shared" si="246"/>
        <v/>
      </c>
      <c r="O354" s="10" t="str">
        <f t="shared" si="246"/>
        <v/>
      </c>
      <c r="P354" s="16">
        <f t="shared" si="203"/>
        <v>0</v>
      </c>
      <c r="Q354" s="2"/>
      <c r="R354" s="2"/>
    </row>
    <row r="355" spans="1:18" s="11" customFormat="1" ht="16.05" customHeight="1" x14ac:dyDescent="0.2">
      <c r="A355" s="36"/>
      <c r="B355" s="36" t="s">
        <v>82</v>
      </c>
      <c r="C355" s="37" t="s">
        <v>21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  <c r="I355" s="8">
        <v>0</v>
      </c>
      <c r="J355" s="8">
        <v>0</v>
      </c>
      <c r="K355" s="8">
        <v>0</v>
      </c>
      <c r="L355" s="8">
        <v>0</v>
      </c>
      <c r="M355" s="8">
        <v>0</v>
      </c>
      <c r="N355" s="8">
        <v>0</v>
      </c>
      <c r="O355" s="8">
        <v>0</v>
      </c>
      <c r="P355" s="16">
        <f t="shared" si="203"/>
        <v>0</v>
      </c>
      <c r="Q355" s="2"/>
      <c r="R355" s="2"/>
    </row>
    <row r="356" spans="1:18" s="11" customFormat="1" ht="16.05" customHeight="1" x14ac:dyDescent="0.2">
      <c r="A356" s="36"/>
      <c r="B356" s="36"/>
      <c r="C356" s="38" t="s">
        <v>22</v>
      </c>
      <c r="D356" s="10" t="str">
        <f>IF(D355&lt;=0,"",D355/$P355%)</f>
        <v/>
      </c>
      <c r="E356" s="10" t="str">
        <f t="shared" ref="E356:O356" si="247">IF(E355&lt;=0,"",E355/$P355%)</f>
        <v/>
      </c>
      <c r="F356" s="10" t="str">
        <f t="shared" si="247"/>
        <v/>
      </c>
      <c r="G356" s="10" t="str">
        <f t="shared" si="247"/>
        <v/>
      </c>
      <c r="H356" s="10" t="str">
        <f t="shared" si="247"/>
        <v/>
      </c>
      <c r="I356" s="10" t="str">
        <f t="shared" si="247"/>
        <v/>
      </c>
      <c r="J356" s="10" t="str">
        <f t="shared" si="247"/>
        <v/>
      </c>
      <c r="K356" s="10" t="str">
        <f t="shared" si="247"/>
        <v/>
      </c>
      <c r="L356" s="10" t="str">
        <f t="shared" si="247"/>
        <v/>
      </c>
      <c r="M356" s="10" t="str">
        <f t="shared" si="247"/>
        <v/>
      </c>
      <c r="N356" s="10" t="str">
        <f t="shared" si="247"/>
        <v/>
      </c>
      <c r="O356" s="10" t="str">
        <f t="shared" si="247"/>
        <v/>
      </c>
      <c r="P356" s="16">
        <f t="shared" si="203"/>
        <v>0</v>
      </c>
      <c r="Q356" s="2"/>
      <c r="R356" s="2"/>
    </row>
    <row r="357" spans="1:18" s="11" customFormat="1" ht="16.05" customHeight="1" x14ac:dyDescent="0.2">
      <c r="A357" s="36"/>
      <c r="B357" s="36"/>
      <c r="C357" s="37" t="s">
        <v>23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  <c r="I357" s="8">
        <v>0</v>
      </c>
      <c r="J357" s="8">
        <v>0</v>
      </c>
      <c r="K357" s="8">
        <v>0</v>
      </c>
      <c r="L357" s="8">
        <v>0</v>
      </c>
      <c r="M357" s="8">
        <v>0</v>
      </c>
      <c r="N357" s="8">
        <v>0</v>
      </c>
      <c r="O357" s="8">
        <v>0</v>
      </c>
      <c r="P357" s="16">
        <f t="shared" ref="P357:P366" si="248">SUM(D357:O357)</f>
        <v>0</v>
      </c>
      <c r="Q357" s="2"/>
      <c r="R357" s="2"/>
    </row>
    <row r="358" spans="1:18" s="11" customFormat="1" ht="16.05" customHeight="1" x14ac:dyDescent="0.2">
      <c r="A358" s="36"/>
      <c r="B358" s="36"/>
      <c r="C358" s="38" t="s">
        <v>22</v>
      </c>
      <c r="D358" s="10" t="str">
        <f t="shared" ref="D358:O358" si="249">IF(D357&lt;=0,"",D357/$P357%)</f>
        <v/>
      </c>
      <c r="E358" s="10" t="str">
        <f t="shared" si="249"/>
        <v/>
      </c>
      <c r="F358" s="10" t="str">
        <f t="shared" si="249"/>
        <v/>
      </c>
      <c r="G358" s="10" t="str">
        <f t="shared" si="249"/>
        <v/>
      </c>
      <c r="H358" s="10" t="str">
        <f t="shared" si="249"/>
        <v/>
      </c>
      <c r="I358" s="10" t="str">
        <f t="shared" si="249"/>
        <v/>
      </c>
      <c r="J358" s="10" t="str">
        <f t="shared" si="249"/>
        <v/>
      </c>
      <c r="K358" s="10" t="str">
        <f t="shared" si="249"/>
        <v/>
      </c>
      <c r="L358" s="10" t="str">
        <f t="shared" si="249"/>
        <v/>
      </c>
      <c r="M358" s="10" t="str">
        <f t="shared" si="249"/>
        <v/>
      </c>
      <c r="N358" s="10" t="str">
        <f t="shared" si="249"/>
        <v/>
      </c>
      <c r="O358" s="10" t="str">
        <f t="shared" si="249"/>
        <v/>
      </c>
      <c r="P358" s="16">
        <f t="shared" si="248"/>
        <v>0</v>
      </c>
      <c r="Q358" s="2"/>
      <c r="R358" s="2"/>
    </row>
    <row r="359" spans="1:18" s="11" customFormat="1" ht="16.05" customHeight="1" x14ac:dyDescent="0.2">
      <c r="A359" s="36"/>
      <c r="B359" s="36"/>
      <c r="C359" s="37" t="s">
        <v>24</v>
      </c>
      <c r="D359" s="9">
        <f>SUM(D357,D355)</f>
        <v>0</v>
      </c>
      <c r="E359" s="9">
        <f t="shared" ref="E359:O359" si="250">SUM(E357,E355)</f>
        <v>0</v>
      </c>
      <c r="F359" s="9">
        <f t="shared" si="250"/>
        <v>0</v>
      </c>
      <c r="G359" s="9">
        <f t="shared" si="250"/>
        <v>0</v>
      </c>
      <c r="H359" s="9">
        <f t="shared" si="250"/>
        <v>0</v>
      </c>
      <c r="I359" s="9">
        <f t="shared" si="250"/>
        <v>0</v>
      </c>
      <c r="J359" s="9">
        <f t="shared" si="250"/>
        <v>0</v>
      </c>
      <c r="K359" s="9">
        <f t="shared" si="250"/>
        <v>0</v>
      </c>
      <c r="L359" s="9">
        <f t="shared" si="250"/>
        <v>0</v>
      </c>
      <c r="M359" s="9">
        <f t="shared" si="250"/>
        <v>0</v>
      </c>
      <c r="N359" s="9">
        <f t="shared" si="250"/>
        <v>0</v>
      </c>
      <c r="O359" s="9">
        <f t="shared" si="250"/>
        <v>0</v>
      </c>
      <c r="P359" s="16">
        <f t="shared" si="248"/>
        <v>0</v>
      </c>
      <c r="Q359" s="2"/>
      <c r="R359" s="2"/>
    </row>
    <row r="360" spans="1:18" s="11" customFormat="1" ht="16.05" customHeight="1" x14ac:dyDescent="0.2">
      <c r="A360" s="43"/>
      <c r="B360" s="40"/>
      <c r="C360" s="38" t="s">
        <v>22</v>
      </c>
      <c r="D360" s="10" t="str">
        <f t="shared" ref="D360:O360" si="251">IF(D359&lt;=0,"",D359/$P359%)</f>
        <v/>
      </c>
      <c r="E360" s="10" t="str">
        <f t="shared" si="251"/>
        <v/>
      </c>
      <c r="F360" s="10" t="str">
        <f t="shared" si="251"/>
        <v/>
      </c>
      <c r="G360" s="10" t="str">
        <f t="shared" si="251"/>
        <v/>
      </c>
      <c r="H360" s="10" t="str">
        <f t="shared" si="251"/>
        <v/>
      </c>
      <c r="I360" s="10" t="str">
        <f t="shared" si="251"/>
        <v/>
      </c>
      <c r="J360" s="10" t="str">
        <f t="shared" si="251"/>
        <v/>
      </c>
      <c r="K360" s="10" t="str">
        <f t="shared" si="251"/>
        <v/>
      </c>
      <c r="L360" s="10" t="str">
        <f t="shared" si="251"/>
        <v/>
      </c>
      <c r="M360" s="10" t="str">
        <f t="shared" si="251"/>
        <v/>
      </c>
      <c r="N360" s="10" t="str">
        <f t="shared" si="251"/>
        <v/>
      </c>
      <c r="O360" s="10" t="str">
        <f t="shared" si="251"/>
        <v/>
      </c>
      <c r="P360" s="16">
        <f t="shared" si="248"/>
        <v>0</v>
      </c>
      <c r="Q360" s="2"/>
      <c r="R360" s="2"/>
    </row>
    <row r="361" spans="1:18" s="11" customFormat="1" ht="16.05" customHeight="1" x14ac:dyDescent="0.2">
      <c r="A361" s="36" t="s">
        <v>83</v>
      </c>
      <c r="B361" s="1"/>
      <c r="C361" s="37" t="s">
        <v>21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16">
        <f t="shared" si="248"/>
        <v>0</v>
      </c>
      <c r="Q361" s="2"/>
      <c r="R361" s="2"/>
    </row>
    <row r="362" spans="1:18" s="11" customFormat="1" ht="16.05" customHeight="1" x14ac:dyDescent="0.2">
      <c r="A362" s="36"/>
      <c r="B362" s="1"/>
      <c r="C362" s="38" t="s">
        <v>22</v>
      </c>
      <c r="D362" s="10" t="str">
        <f>IF(D361&lt;=0,"",D361/$P361%)</f>
        <v/>
      </c>
      <c r="E362" s="10" t="str">
        <f t="shared" ref="E362:O362" si="252">IF(E361&lt;=0,"",E361/$P361%)</f>
        <v/>
      </c>
      <c r="F362" s="10" t="str">
        <f t="shared" si="252"/>
        <v/>
      </c>
      <c r="G362" s="10" t="str">
        <f t="shared" si="252"/>
        <v/>
      </c>
      <c r="H362" s="10" t="str">
        <f t="shared" si="252"/>
        <v/>
      </c>
      <c r="I362" s="10" t="str">
        <f t="shared" si="252"/>
        <v/>
      </c>
      <c r="J362" s="10" t="str">
        <f t="shared" si="252"/>
        <v/>
      </c>
      <c r="K362" s="10" t="str">
        <f t="shared" si="252"/>
        <v/>
      </c>
      <c r="L362" s="10" t="str">
        <f t="shared" si="252"/>
        <v/>
      </c>
      <c r="M362" s="10" t="str">
        <f t="shared" si="252"/>
        <v/>
      </c>
      <c r="N362" s="10" t="str">
        <f t="shared" si="252"/>
        <v/>
      </c>
      <c r="O362" s="10" t="str">
        <f t="shared" si="252"/>
        <v/>
      </c>
      <c r="P362" s="16">
        <f t="shared" si="248"/>
        <v>0</v>
      </c>
      <c r="Q362" s="2"/>
      <c r="R362" s="2"/>
    </row>
    <row r="363" spans="1:18" s="11" customFormat="1" ht="16.05" customHeight="1" x14ac:dyDescent="0.2">
      <c r="A363" s="36"/>
      <c r="B363" s="1"/>
      <c r="C363" s="37" t="s">
        <v>23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  <c r="O363" s="8">
        <v>0</v>
      </c>
      <c r="P363" s="16">
        <f t="shared" si="248"/>
        <v>0</v>
      </c>
      <c r="Q363" s="2"/>
      <c r="R363" s="2"/>
    </row>
    <row r="364" spans="1:18" s="11" customFormat="1" ht="16.05" customHeight="1" x14ac:dyDescent="0.2">
      <c r="A364" s="36"/>
      <c r="B364" s="1"/>
      <c r="C364" s="38" t="s">
        <v>22</v>
      </c>
      <c r="D364" s="10" t="str">
        <f t="shared" ref="D364:O364" si="253">IF(D363&lt;=0,"",D363/$P363%)</f>
        <v/>
      </c>
      <c r="E364" s="10" t="str">
        <f t="shared" si="253"/>
        <v/>
      </c>
      <c r="F364" s="10" t="str">
        <f t="shared" si="253"/>
        <v/>
      </c>
      <c r="G364" s="10" t="str">
        <f t="shared" si="253"/>
        <v/>
      </c>
      <c r="H364" s="10" t="str">
        <f t="shared" si="253"/>
        <v/>
      </c>
      <c r="I364" s="10" t="str">
        <f t="shared" si="253"/>
        <v/>
      </c>
      <c r="J364" s="10" t="str">
        <f t="shared" si="253"/>
        <v/>
      </c>
      <c r="K364" s="10" t="str">
        <f t="shared" si="253"/>
        <v/>
      </c>
      <c r="L364" s="10" t="str">
        <f t="shared" si="253"/>
        <v/>
      </c>
      <c r="M364" s="10" t="str">
        <f t="shared" si="253"/>
        <v/>
      </c>
      <c r="N364" s="10" t="str">
        <f t="shared" si="253"/>
        <v/>
      </c>
      <c r="O364" s="10" t="str">
        <f t="shared" si="253"/>
        <v/>
      </c>
      <c r="P364" s="16">
        <f t="shared" si="248"/>
        <v>0</v>
      </c>
      <c r="Q364" s="2"/>
      <c r="R364" s="2"/>
    </row>
    <row r="365" spans="1:18" s="11" customFormat="1" ht="16.05" customHeight="1" x14ac:dyDescent="0.2">
      <c r="A365" s="36"/>
      <c r="B365" s="1"/>
      <c r="C365" s="37" t="s">
        <v>24</v>
      </c>
      <c r="D365" s="9">
        <f>SUM(D363,D361)</f>
        <v>0</v>
      </c>
      <c r="E365" s="9">
        <f t="shared" ref="E365:O365" si="254">SUM(E363,E361)</f>
        <v>0</v>
      </c>
      <c r="F365" s="9">
        <f t="shared" si="254"/>
        <v>0</v>
      </c>
      <c r="G365" s="9">
        <f t="shared" si="254"/>
        <v>0</v>
      </c>
      <c r="H365" s="9">
        <f t="shared" si="254"/>
        <v>0</v>
      </c>
      <c r="I365" s="9">
        <f t="shared" si="254"/>
        <v>0</v>
      </c>
      <c r="J365" s="9">
        <f t="shared" si="254"/>
        <v>0</v>
      </c>
      <c r="K365" s="9">
        <f t="shared" si="254"/>
        <v>0</v>
      </c>
      <c r="L365" s="9">
        <f t="shared" si="254"/>
        <v>0</v>
      </c>
      <c r="M365" s="9">
        <f t="shared" si="254"/>
        <v>0</v>
      </c>
      <c r="N365" s="9">
        <f t="shared" si="254"/>
        <v>0</v>
      </c>
      <c r="O365" s="9">
        <f t="shared" si="254"/>
        <v>0</v>
      </c>
      <c r="P365" s="16">
        <f t="shared" si="248"/>
        <v>0</v>
      </c>
      <c r="Q365" s="2"/>
      <c r="R365" s="2"/>
    </row>
    <row r="366" spans="1:18" s="11" customFormat="1" ht="16.05" customHeight="1" x14ac:dyDescent="0.2">
      <c r="A366" s="40"/>
      <c r="B366" s="39"/>
      <c r="C366" s="38" t="s">
        <v>22</v>
      </c>
      <c r="D366" s="10" t="str">
        <f t="shared" ref="D366:O366" si="255">IF(D365&lt;=0,"",D365/$P365%)</f>
        <v/>
      </c>
      <c r="E366" s="10" t="str">
        <f t="shared" si="255"/>
        <v/>
      </c>
      <c r="F366" s="10" t="str">
        <f t="shared" si="255"/>
        <v/>
      </c>
      <c r="G366" s="10" t="str">
        <f t="shared" si="255"/>
        <v/>
      </c>
      <c r="H366" s="10" t="str">
        <f t="shared" si="255"/>
        <v/>
      </c>
      <c r="I366" s="10" t="str">
        <f t="shared" si="255"/>
        <v/>
      </c>
      <c r="J366" s="10" t="str">
        <f t="shared" si="255"/>
        <v/>
      </c>
      <c r="K366" s="10" t="str">
        <f t="shared" si="255"/>
        <v/>
      </c>
      <c r="L366" s="10" t="str">
        <f t="shared" si="255"/>
        <v/>
      </c>
      <c r="M366" s="10" t="str">
        <f t="shared" si="255"/>
        <v/>
      </c>
      <c r="N366" s="10" t="str">
        <f t="shared" si="255"/>
        <v/>
      </c>
      <c r="O366" s="10" t="str">
        <f t="shared" si="255"/>
        <v/>
      </c>
      <c r="P366" s="16">
        <f t="shared" si="248"/>
        <v>0</v>
      </c>
      <c r="Q366" s="2"/>
      <c r="R366" s="2"/>
    </row>
    <row r="367" spans="1:18" ht="16.05" customHeight="1" x14ac:dyDescent="0.2">
      <c r="A367" s="49" t="s">
        <v>84</v>
      </c>
      <c r="B367" s="53"/>
      <c r="C367" s="37" t="s">
        <v>21</v>
      </c>
      <c r="D367" s="10">
        <f t="shared" ref="D367:O367" si="256">SUM(D361,D301,D295,D229,D37,D7)</f>
        <v>6518.1</v>
      </c>
      <c r="E367" s="10">
        <f t="shared" si="256"/>
        <v>6171.9000000000005</v>
      </c>
      <c r="F367" s="10">
        <f t="shared" si="256"/>
        <v>7943.3</v>
      </c>
      <c r="G367" s="10">
        <f t="shared" si="256"/>
        <v>6191</v>
      </c>
      <c r="H367" s="10">
        <f t="shared" si="256"/>
        <v>6564.1000000000013</v>
      </c>
      <c r="I367" s="10">
        <f t="shared" si="256"/>
        <v>7237.5000000000009</v>
      </c>
      <c r="J367" s="10">
        <f t="shared" si="256"/>
        <v>10025.400000000003</v>
      </c>
      <c r="K367" s="10">
        <f t="shared" si="256"/>
        <v>13191.600000000002</v>
      </c>
      <c r="L367" s="10">
        <f t="shared" si="256"/>
        <v>16198.900000000001</v>
      </c>
      <c r="M367" s="10">
        <f t="shared" si="256"/>
        <v>16800.399999999998</v>
      </c>
      <c r="N367" s="10">
        <f t="shared" si="256"/>
        <v>10403.400000000001</v>
      </c>
      <c r="O367" s="10">
        <f t="shared" si="256"/>
        <v>9971.1</v>
      </c>
      <c r="P367" s="16">
        <f t="shared" ref="P367:P377" si="257">SUM(D367:O367)</f>
        <v>117216.70000000001</v>
      </c>
      <c r="R367" s="26"/>
    </row>
    <row r="368" spans="1:18" ht="16.05" customHeight="1" x14ac:dyDescent="0.2">
      <c r="A368" s="49"/>
      <c r="B368" s="53"/>
      <c r="C368" s="38" t="s">
        <v>22</v>
      </c>
      <c r="D368" s="10">
        <f t="shared" ref="D368:O368" si="258">IF(D367&lt;=0,"",D367/$P367%)</f>
        <v>5.5607264152633533</v>
      </c>
      <c r="E368" s="10">
        <f t="shared" si="258"/>
        <v>5.2653760087086567</v>
      </c>
      <c r="F368" s="10">
        <f t="shared" si="258"/>
        <v>6.776594120121108</v>
      </c>
      <c r="G368" s="10">
        <f t="shared" si="258"/>
        <v>5.2816706151939092</v>
      </c>
      <c r="H368" s="10">
        <f t="shared" si="258"/>
        <v>5.5999699701493046</v>
      </c>
      <c r="I368" s="10">
        <f t="shared" si="258"/>
        <v>6.1744614888492855</v>
      </c>
      <c r="J368" s="10">
        <f t="shared" si="258"/>
        <v>8.5528768511654079</v>
      </c>
      <c r="K368" s="10">
        <f t="shared" si="258"/>
        <v>11.25402779638055</v>
      </c>
      <c r="L368" s="10">
        <f t="shared" si="258"/>
        <v>13.819617853087486</v>
      </c>
      <c r="M368" s="10">
        <f t="shared" si="258"/>
        <v>14.332769989259207</v>
      </c>
      <c r="N368" s="10">
        <f t="shared" si="258"/>
        <v>8.8753564978369131</v>
      </c>
      <c r="O368" s="10">
        <f t="shared" si="258"/>
        <v>8.5065523939848156</v>
      </c>
      <c r="P368" s="16">
        <f t="shared" si="257"/>
        <v>100</v>
      </c>
      <c r="R368" s="26"/>
    </row>
    <row r="369" spans="1:18" ht="16.05" customHeight="1" x14ac:dyDescent="0.2">
      <c r="A369" s="49"/>
      <c r="B369" s="53"/>
      <c r="C369" s="37" t="s">
        <v>23</v>
      </c>
      <c r="D369" s="10">
        <f t="shared" ref="D369:O369" si="259">SUM(D363,D303,D297,D231,D39,D9)</f>
        <v>7600.9999999999991</v>
      </c>
      <c r="E369" s="10">
        <f t="shared" si="259"/>
        <v>7708.7999999999993</v>
      </c>
      <c r="F369" s="10">
        <f t="shared" si="259"/>
        <v>5444.7</v>
      </c>
      <c r="G369" s="10">
        <f t="shared" si="259"/>
        <v>3831.7000000000003</v>
      </c>
      <c r="H369" s="10">
        <f t="shared" si="259"/>
        <v>2849.5999999999995</v>
      </c>
      <c r="I369" s="10">
        <f t="shared" si="259"/>
        <v>1622.0000000000005</v>
      </c>
      <c r="J369" s="10">
        <f t="shared" si="259"/>
        <v>3256.8</v>
      </c>
      <c r="K369" s="10">
        <f t="shared" si="259"/>
        <v>19999.100000000002</v>
      </c>
      <c r="L369" s="10">
        <f t="shared" si="259"/>
        <v>24457.8</v>
      </c>
      <c r="M369" s="10">
        <f t="shared" si="259"/>
        <v>24922.300000000003</v>
      </c>
      <c r="N369" s="10">
        <f t="shared" si="259"/>
        <v>19572.900000000001</v>
      </c>
      <c r="O369" s="10">
        <f t="shared" si="259"/>
        <v>13436.699999999999</v>
      </c>
      <c r="P369" s="16">
        <f t="shared" si="257"/>
        <v>134703.40000000002</v>
      </c>
      <c r="R369" s="26"/>
    </row>
    <row r="370" spans="1:18" ht="16.05" customHeight="1" x14ac:dyDescent="0.2">
      <c r="A370" s="49"/>
      <c r="B370" s="53"/>
      <c r="C370" s="38" t="s">
        <v>22</v>
      </c>
      <c r="D370" s="10">
        <f t="shared" ref="D370:O370" si="260">IF(D369&lt;=0,"",D369/$P369%)</f>
        <v>5.6427677400867369</v>
      </c>
      <c r="E370" s="10">
        <f t="shared" si="260"/>
        <v>5.722795415705912</v>
      </c>
      <c r="F370" s="10">
        <f t="shared" si="260"/>
        <v>4.0419915161755373</v>
      </c>
      <c r="G370" s="10">
        <f t="shared" si="260"/>
        <v>2.8445458689238721</v>
      </c>
      <c r="H370" s="10">
        <f t="shared" si="260"/>
        <v>2.1154625644193086</v>
      </c>
      <c r="I370" s="10">
        <f t="shared" si="260"/>
        <v>1.20412699308258</v>
      </c>
      <c r="J370" s="10">
        <f t="shared" si="260"/>
        <v>2.4177563446802379</v>
      </c>
      <c r="K370" s="10">
        <f t="shared" si="260"/>
        <v>14.84676704522677</v>
      </c>
      <c r="L370" s="10">
        <f t="shared" si="260"/>
        <v>18.156780007037678</v>
      </c>
      <c r="M370" s="10">
        <f t="shared" si="260"/>
        <v>18.501611689088765</v>
      </c>
      <c r="N370" s="10">
        <f t="shared" si="260"/>
        <v>14.530368201545022</v>
      </c>
      <c r="O370" s="10">
        <f t="shared" si="260"/>
        <v>9.9750266140275574</v>
      </c>
      <c r="P370" s="16">
        <f t="shared" si="257"/>
        <v>99.999999999999972</v>
      </c>
      <c r="R370" s="26"/>
    </row>
    <row r="371" spans="1:18" ht="16.05" customHeight="1" x14ac:dyDescent="0.2">
      <c r="A371" s="49"/>
      <c r="B371" s="53"/>
      <c r="C371" s="37" t="s">
        <v>24</v>
      </c>
      <c r="D371" s="10">
        <f t="shared" ref="D371:O371" si="261">SUM(D365,D305,D299,D233,D41,D11)</f>
        <v>14119.1</v>
      </c>
      <c r="E371" s="10">
        <f t="shared" si="261"/>
        <v>13880.699999999999</v>
      </c>
      <c r="F371" s="10">
        <f t="shared" si="261"/>
        <v>13388</v>
      </c>
      <c r="G371" s="10">
        <f t="shared" si="261"/>
        <v>10022.699999999999</v>
      </c>
      <c r="H371" s="10">
        <f t="shared" si="261"/>
        <v>9413.7000000000007</v>
      </c>
      <c r="I371" s="10">
        <f t="shared" si="261"/>
        <v>8859.5</v>
      </c>
      <c r="J371" s="10">
        <f t="shared" si="261"/>
        <v>13282.2</v>
      </c>
      <c r="K371" s="10">
        <f t="shared" si="261"/>
        <v>33190.700000000004</v>
      </c>
      <c r="L371" s="10">
        <f t="shared" si="261"/>
        <v>40656.699999999997</v>
      </c>
      <c r="M371" s="10">
        <f t="shared" si="261"/>
        <v>41722.699999999997</v>
      </c>
      <c r="N371" s="10">
        <f t="shared" si="261"/>
        <v>29976.300000000003</v>
      </c>
      <c r="O371" s="10">
        <f t="shared" si="261"/>
        <v>23407.800000000003</v>
      </c>
      <c r="P371" s="16">
        <f t="shared" si="257"/>
        <v>251920.09999999998</v>
      </c>
      <c r="R371" s="26"/>
    </row>
    <row r="372" spans="1:18" ht="16.05" customHeight="1" x14ac:dyDescent="0.2">
      <c r="A372" s="50"/>
      <c r="B372" s="54"/>
      <c r="C372" s="38" t="s">
        <v>22</v>
      </c>
      <c r="D372" s="10">
        <f t="shared" ref="D372:O372" si="262">IF(D371&lt;=0,"",D371/$P371%)</f>
        <v>5.6045944726125478</v>
      </c>
      <c r="E372" s="10">
        <f t="shared" si="262"/>
        <v>5.5099612932830695</v>
      </c>
      <c r="F372" s="10">
        <f t="shared" si="262"/>
        <v>5.3143834096604445</v>
      </c>
      <c r="G372" s="10">
        <f t="shared" si="262"/>
        <v>3.9785233492682801</v>
      </c>
      <c r="H372" s="10">
        <f t="shared" si="262"/>
        <v>3.7367800346220896</v>
      </c>
      <c r="I372" s="10">
        <f t="shared" si="262"/>
        <v>3.5167896487814994</v>
      </c>
      <c r="J372" s="10">
        <f t="shared" si="262"/>
        <v>5.2723859668204334</v>
      </c>
      <c r="K372" s="10">
        <f t="shared" si="262"/>
        <v>13.17509003846855</v>
      </c>
      <c r="L372" s="10">
        <f t="shared" si="262"/>
        <v>16.138728112603957</v>
      </c>
      <c r="M372" s="10">
        <f t="shared" si="262"/>
        <v>16.561878151048688</v>
      </c>
      <c r="N372" s="10">
        <f t="shared" si="262"/>
        <v>11.899129922542905</v>
      </c>
      <c r="O372" s="10">
        <f t="shared" si="262"/>
        <v>9.291755600287555</v>
      </c>
      <c r="P372" s="16">
        <f t="shared" si="257"/>
        <v>100.00000000000003</v>
      </c>
      <c r="R372" s="26"/>
    </row>
    <row r="373" spans="1:18" ht="16.05" customHeight="1" x14ac:dyDescent="0.2">
      <c r="A373" s="12" t="s">
        <v>85</v>
      </c>
      <c r="B373" s="13"/>
      <c r="C373" s="37" t="s">
        <v>21</v>
      </c>
      <c r="D373" s="31">
        <v>0.3</v>
      </c>
      <c r="E373" s="31">
        <v>0.9</v>
      </c>
      <c r="F373" s="31">
        <v>21.5</v>
      </c>
      <c r="G373" s="31">
        <v>22.9</v>
      </c>
      <c r="H373" s="31">
        <v>49.9</v>
      </c>
      <c r="I373" s="31">
        <v>225.2</v>
      </c>
      <c r="J373" s="31">
        <v>545.79999999999995</v>
      </c>
      <c r="K373" s="31">
        <v>688.09999999999991</v>
      </c>
      <c r="L373" s="31">
        <v>419.7</v>
      </c>
      <c r="M373" s="31">
        <v>126.6</v>
      </c>
      <c r="N373" s="31">
        <v>34.4</v>
      </c>
      <c r="O373" s="31">
        <v>13.6</v>
      </c>
      <c r="P373" s="16">
        <f t="shared" si="257"/>
        <v>2148.9</v>
      </c>
      <c r="Q373" s="11"/>
    </row>
    <row r="374" spans="1:18" ht="16.05" customHeight="1" x14ac:dyDescent="0.2">
      <c r="A374" s="14" t="s">
        <v>86</v>
      </c>
      <c r="B374" s="15"/>
      <c r="C374" s="38" t="s">
        <v>22</v>
      </c>
      <c r="D374" s="32">
        <f t="shared" ref="D374:O374" si="263">IF(D373&lt;=0,"",D373/$P373%)</f>
        <v>1.3960631020522127E-2</v>
      </c>
      <c r="E374" s="32">
        <f t="shared" si="263"/>
        <v>4.188189306156638E-2</v>
      </c>
      <c r="F374" s="32">
        <f t="shared" si="263"/>
        <v>1.0005118898040857</v>
      </c>
      <c r="G374" s="32">
        <f t="shared" si="263"/>
        <v>1.0656615012331889</v>
      </c>
      <c r="H374" s="32">
        <f t="shared" si="263"/>
        <v>2.3221182930801803</v>
      </c>
      <c r="I374" s="32">
        <f t="shared" si="263"/>
        <v>10.47978035273861</v>
      </c>
      <c r="J374" s="32">
        <f t="shared" si="263"/>
        <v>25.399041370003253</v>
      </c>
      <c r="K374" s="32">
        <f t="shared" si="263"/>
        <v>32.021034017404247</v>
      </c>
      <c r="L374" s="32">
        <f t="shared" si="263"/>
        <v>19.530922797710456</v>
      </c>
      <c r="M374" s="32">
        <f t="shared" si="263"/>
        <v>5.8913862906603374</v>
      </c>
      <c r="N374" s="32">
        <f t="shared" si="263"/>
        <v>1.6008190236865372</v>
      </c>
      <c r="O374" s="32">
        <f t="shared" si="263"/>
        <v>0.63288193959700312</v>
      </c>
      <c r="P374" s="16">
        <f t="shared" si="257"/>
        <v>99.999999999999986</v>
      </c>
      <c r="Q374" s="11"/>
    </row>
    <row r="375" spans="1:18" ht="16.05" customHeight="1" x14ac:dyDescent="0.2">
      <c r="A375" s="36"/>
      <c r="B375" s="51"/>
      <c r="C375" s="37" t="s">
        <v>23</v>
      </c>
      <c r="D375" s="31">
        <v>0</v>
      </c>
      <c r="E375" s="31">
        <v>0</v>
      </c>
      <c r="F375" s="31">
        <v>0.8</v>
      </c>
      <c r="G375" s="31">
        <v>2.1</v>
      </c>
      <c r="H375" s="31">
        <v>1.7</v>
      </c>
      <c r="I375" s="31">
        <v>84.899999999999991</v>
      </c>
      <c r="J375" s="31">
        <v>397.29999999999995</v>
      </c>
      <c r="K375" s="31">
        <v>552</v>
      </c>
      <c r="L375" s="31">
        <v>413.3</v>
      </c>
      <c r="M375" s="31">
        <v>103.69999999999999</v>
      </c>
      <c r="N375" s="31">
        <v>6.7</v>
      </c>
      <c r="O375" s="31">
        <v>0</v>
      </c>
      <c r="P375" s="16">
        <f t="shared" si="257"/>
        <v>1562.5</v>
      </c>
      <c r="Q375" s="11"/>
    </row>
    <row r="376" spans="1:18" ht="16.05" customHeight="1" x14ac:dyDescent="0.2">
      <c r="A376" s="36"/>
      <c r="B376" s="51"/>
      <c r="C376" s="38" t="s">
        <v>22</v>
      </c>
      <c r="D376" s="32" t="str">
        <f t="shared" ref="D376:O376" si="264">IF(D375&lt;=0,"",D375/$P375%)</f>
        <v/>
      </c>
      <c r="E376" s="32" t="str">
        <f t="shared" si="264"/>
        <v/>
      </c>
      <c r="F376" s="32">
        <f t="shared" si="264"/>
        <v>5.1200000000000002E-2</v>
      </c>
      <c r="G376" s="32">
        <f t="shared" si="264"/>
        <v>0.13440000000000002</v>
      </c>
      <c r="H376" s="32">
        <f t="shared" si="264"/>
        <v>0.10879999999999999</v>
      </c>
      <c r="I376" s="32">
        <f t="shared" si="264"/>
        <v>5.4335999999999993</v>
      </c>
      <c r="J376" s="32">
        <f t="shared" si="264"/>
        <v>25.427199999999996</v>
      </c>
      <c r="K376" s="32">
        <f t="shared" si="264"/>
        <v>35.328000000000003</v>
      </c>
      <c r="L376" s="32">
        <f t="shared" si="264"/>
        <v>26.4512</v>
      </c>
      <c r="M376" s="32">
        <f t="shared" si="264"/>
        <v>6.6367999999999991</v>
      </c>
      <c r="N376" s="32">
        <f t="shared" si="264"/>
        <v>0.42880000000000001</v>
      </c>
      <c r="O376" s="32" t="str">
        <f t="shared" si="264"/>
        <v/>
      </c>
      <c r="P376" s="16">
        <f t="shared" si="257"/>
        <v>99.999999999999986</v>
      </c>
      <c r="Q376" s="11"/>
    </row>
    <row r="377" spans="1:18" ht="16.05" customHeight="1" x14ac:dyDescent="0.2">
      <c r="A377" s="36"/>
      <c r="B377" s="51"/>
      <c r="C377" s="37" t="s">
        <v>24</v>
      </c>
      <c r="D377" s="16">
        <f>SUM(D375,D373)</f>
        <v>0.3</v>
      </c>
      <c r="E377" s="16">
        <f t="shared" ref="E377:O377" si="265">SUM(E375,E373)</f>
        <v>0.9</v>
      </c>
      <c r="F377" s="16">
        <f t="shared" si="265"/>
        <v>22.3</v>
      </c>
      <c r="G377" s="16">
        <f t="shared" si="265"/>
        <v>25</v>
      </c>
      <c r="H377" s="16">
        <f t="shared" si="265"/>
        <v>51.6</v>
      </c>
      <c r="I377" s="16">
        <f t="shared" si="265"/>
        <v>310.09999999999997</v>
      </c>
      <c r="J377" s="16">
        <f t="shared" si="265"/>
        <v>943.09999999999991</v>
      </c>
      <c r="K377" s="16">
        <f t="shared" si="265"/>
        <v>1240.0999999999999</v>
      </c>
      <c r="L377" s="16">
        <f t="shared" si="265"/>
        <v>833</v>
      </c>
      <c r="M377" s="16">
        <f t="shared" si="265"/>
        <v>230.29999999999998</v>
      </c>
      <c r="N377" s="16">
        <f t="shared" si="265"/>
        <v>41.1</v>
      </c>
      <c r="O377" s="16">
        <f t="shared" si="265"/>
        <v>13.6</v>
      </c>
      <c r="P377" s="16">
        <f t="shared" si="257"/>
        <v>3711.3999999999996</v>
      </c>
      <c r="Q377" s="11"/>
    </row>
    <row r="378" spans="1:18" ht="16.05" customHeight="1" x14ac:dyDescent="0.2">
      <c r="A378" s="40"/>
      <c r="B378" s="52"/>
      <c r="C378" s="38" t="s">
        <v>22</v>
      </c>
      <c r="D378" s="32">
        <f t="shared" ref="D378:O378" si="266">IF(D377&lt;=0,"",D377/$P377%)</f>
        <v>8.0832031039499916E-3</v>
      </c>
      <c r="E378" s="32">
        <f t="shared" si="266"/>
        <v>2.4249609311849978E-2</v>
      </c>
      <c r="F378" s="32">
        <f t="shared" si="266"/>
        <v>0.60085143072694946</v>
      </c>
      <c r="G378" s="32">
        <f t="shared" si="266"/>
        <v>0.6736002586624994</v>
      </c>
      <c r="H378" s="32">
        <f t="shared" si="266"/>
        <v>1.3903109338793989</v>
      </c>
      <c r="I378" s="32">
        <f t="shared" si="266"/>
        <v>8.3553376084496414</v>
      </c>
      <c r="J378" s="32">
        <f t="shared" si="266"/>
        <v>25.410896157784123</v>
      </c>
      <c r="K378" s="32">
        <f t="shared" si="266"/>
        <v>33.413267230694615</v>
      </c>
      <c r="L378" s="32">
        <f t="shared" si="266"/>
        <v>22.44436061863448</v>
      </c>
      <c r="M378" s="32">
        <f t="shared" si="266"/>
        <v>6.2052055827989436</v>
      </c>
      <c r="N378" s="32">
        <f t="shared" si="266"/>
        <v>1.1073988252411491</v>
      </c>
      <c r="O378" s="32">
        <f t="shared" si="266"/>
        <v>0.36643854071239967</v>
      </c>
      <c r="P378" s="16">
        <f>SUM(D378:O378)</f>
        <v>99.999999999999986</v>
      </c>
      <c r="Q378" s="11"/>
    </row>
  </sheetData>
  <mergeCells count="2">
    <mergeCell ref="A7:B7"/>
    <mergeCell ref="A295:B295"/>
  </mergeCells>
  <phoneticPr fontId="3"/>
  <printOptions horizontalCentered="1"/>
  <pageMargins left="0.59055118110236227" right="0.51181102362204722" top="0.78740157480314965" bottom="0.78740157480314965" header="0.51181102362204722" footer="0.43307086614173229"/>
  <pageSetup paperSize="9" scale="47" firstPageNumber="165" orientation="portrait" useFirstPageNumber="1" r:id="rId1"/>
  <headerFooter alignWithMargins="0"/>
  <rowBreaks count="3" manualBreakCount="3">
    <brk id="96" max="15" man="1"/>
    <brk id="192" max="15" man="1"/>
    <brk id="288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</sheetPr>
  <dimension ref="A1:R378"/>
  <sheetViews>
    <sheetView showGridLines="0" showZeros="0" view="pageBreakPreview" zoomScale="80" zoomScaleNormal="50" zoomScaleSheetLayoutView="8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Q7" sqref="Q7"/>
    </sheetView>
  </sheetViews>
  <sheetFormatPr defaultColWidth="9" defaultRowHeight="16.05" customHeight="1" x14ac:dyDescent="0.2"/>
  <cols>
    <col min="1" max="1" width="7.44140625" style="1" bestFit="1" customWidth="1"/>
    <col min="2" max="2" width="13.44140625" style="1" bestFit="1" customWidth="1"/>
    <col min="3" max="3" width="12.21875" style="2" customWidth="1"/>
    <col min="4" max="15" width="10.6640625" style="2" customWidth="1"/>
    <col min="16" max="16" width="12.6640625" style="2" customWidth="1"/>
    <col min="17" max="17" width="9" style="2"/>
    <col min="18" max="18" width="9.77734375" style="2" bestFit="1" customWidth="1"/>
    <col min="19" max="16384" width="9" style="2"/>
  </cols>
  <sheetData>
    <row r="1" spans="1:16" ht="16.05" customHeight="1" x14ac:dyDescent="0.2">
      <c r="A1" s="2" t="s">
        <v>127</v>
      </c>
    </row>
    <row r="2" spans="1:16" ht="16.05" customHeight="1" x14ac:dyDescent="0.2">
      <c r="A2" s="2" t="s">
        <v>1</v>
      </c>
    </row>
    <row r="4" spans="1:16" ht="16.05" customHeight="1" x14ac:dyDescent="0.2">
      <c r="A4" s="3" t="s">
        <v>2</v>
      </c>
      <c r="B4" s="3" t="s">
        <v>92</v>
      </c>
    </row>
    <row r="5" spans="1:16" ht="16.05" customHeight="1" x14ac:dyDescent="0.2">
      <c r="P5" s="4" t="s">
        <v>4</v>
      </c>
    </row>
    <row r="6" spans="1:16" ht="16.05" customHeight="1" x14ac:dyDescent="0.2">
      <c r="A6" s="5" t="s">
        <v>5</v>
      </c>
      <c r="B6" s="6"/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7" t="s">
        <v>19</v>
      </c>
    </row>
    <row r="7" spans="1:16" ht="16.05" customHeight="1" x14ac:dyDescent="0.2">
      <c r="A7" s="56" t="s">
        <v>20</v>
      </c>
      <c r="B7" s="57"/>
      <c r="C7" s="37" t="s">
        <v>21</v>
      </c>
      <c r="D7" s="8">
        <f>SUM(D13,D19,D25,D31)</f>
        <v>0</v>
      </c>
      <c r="E7" s="8">
        <f t="shared" ref="E7:O11" si="0">SUM(E13,E19,E25,E31)</f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16">
        <f>SUM(D7:O7)</f>
        <v>0</v>
      </c>
    </row>
    <row r="8" spans="1:16" ht="16.05" customHeight="1" x14ac:dyDescent="0.2">
      <c r="A8" s="36"/>
      <c r="C8" s="38" t="s">
        <v>22</v>
      </c>
      <c r="D8" s="10" t="str">
        <f>IF(D7&lt;=0,"",D7/$P7%)</f>
        <v/>
      </c>
      <c r="E8" s="10" t="str">
        <f t="shared" ref="E8:O8" si="1">IF(E7&lt;=0,"",E7/$P7%)</f>
        <v/>
      </c>
      <c r="F8" s="10" t="str">
        <f t="shared" si="1"/>
        <v/>
      </c>
      <c r="G8" s="10" t="str">
        <f t="shared" si="1"/>
        <v/>
      </c>
      <c r="H8" s="10" t="str">
        <f t="shared" si="1"/>
        <v/>
      </c>
      <c r="I8" s="10" t="str">
        <f t="shared" si="1"/>
        <v/>
      </c>
      <c r="J8" s="10" t="str">
        <f t="shared" si="1"/>
        <v/>
      </c>
      <c r="K8" s="10" t="str">
        <f t="shared" si="1"/>
        <v/>
      </c>
      <c r="L8" s="10" t="str">
        <f t="shared" si="1"/>
        <v/>
      </c>
      <c r="M8" s="10" t="str">
        <f t="shared" si="1"/>
        <v/>
      </c>
      <c r="N8" s="10" t="str">
        <f t="shared" si="1"/>
        <v/>
      </c>
      <c r="O8" s="10" t="str">
        <f t="shared" si="1"/>
        <v/>
      </c>
      <c r="P8" s="16">
        <f>SUM(D8:O8)</f>
        <v>0</v>
      </c>
    </row>
    <row r="9" spans="1:16" ht="16.05" customHeight="1" x14ac:dyDescent="0.2">
      <c r="A9" s="36"/>
      <c r="C9" s="37" t="s">
        <v>23</v>
      </c>
      <c r="D9" s="8">
        <f>SUM(D15,D21,D27,D33)</f>
        <v>0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8">
        <f t="shared" si="0"/>
        <v>0</v>
      </c>
      <c r="L9" s="8">
        <f t="shared" si="0"/>
        <v>0</v>
      </c>
      <c r="M9" s="8">
        <f t="shared" si="0"/>
        <v>0</v>
      </c>
      <c r="N9" s="8">
        <f t="shared" si="0"/>
        <v>0</v>
      </c>
      <c r="O9" s="8">
        <f t="shared" si="0"/>
        <v>0</v>
      </c>
      <c r="P9" s="16">
        <f>SUM(D9:O9)</f>
        <v>0</v>
      </c>
    </row>
    <row r="10" spans="1:16" ht="16.05" customHeight="1" x14ac:dyDescent="0.2">
      <c r="A10" s="36"/>
      <c r="C10" s="38" t="s">
        <v>22</v>
      </c>
      <c r="D10" s="10" t="str">
        <f t="shared" ref="D10:O10" si="2">IF(D9&lt;=0,"",D9/$P9%)</f>
        <v/>
      </c>
      <c r="E10" s="10" t="str">
        <f t="shared" si="2"/>
        <v/>
      </c>
      <c r="F10" s="10" t="str">
        <f t="shared" si="2"/>
        <v/>
      </c>
      <c r="G10" s="10" t="str">
        <f t="shared" si="2"/>
        <v/>
      </c>
      <c r="H10" s="10" t="str">
        <f t="shared" si="2"/>
        <v/>
      </c>
      <c r="I10" s="10" t="str">
        <f t="shared" si="2"/>
        <v/>
      </c>
      <c r="J10" s="10" t="str">
        <f t="shared" si="2"/>
        <v/>
      </c>
      <c r="K10" s="10" t="str">
        <f t="shared" si="2"/>
        <v/>
      </c>
      <c r="L10" s="10" t="str">
        <f t="shared" si="2"/>
        <v/>
      </c>
      <c r="M10" s="10" t="str">
        <f t="shared" si="2"/>
        <v/>
      </c>
      <c r="N10" s="10" t="str">
        <f t="shared" si="2"/>
        <v/>
      </c>
      <c r="O10" s="10" t="str">
        <f t="shared" si="2"/>
        <v/>
      </c>
      <c r="P10" s="16">
        <f>SUM(D10:O10)</f>
        <v>0</v>
      </c>
    </row>
    <row r="11" spans="1:16" ht="16.05" customHeight="1" x14ac:dyDescent="0.2">
      <c r="A11" s="36"/>
      <c r="B11" s="45"/>
      <c r="C11" s="37" t="s">
        <v>24</v>
      </c>
      <c r="D11" s="8">
        <f>SUM(D17,D23,D29,D35)</f>
        <v>0</v>
      </c>
      <c r="E11" s="8">
        <f t="shared" si="0"/>
        <v>0</v>
      </c>
      <c r="F11" s="8">
        <f t="shared" si="0"/>
        <v>0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  <c r="K11" s="8">
        <f t="shared" si="0"/>
        <v>0</v>
      </c>
      <c r="L11" s="8">
        <f t="shared" si="0"/>
        <v>0</v>
      </c>
      <c r="M11" s="8">
        <f t="shared" si="0"/>
        <v>0</v>
      </c>
      <c r="N11" s="8">
        <f t="shared" si="0"/>
        <v>0</v>
      </c>
      <c r="O11" s="8">
        <f t="shared" si="0"/>
        <v>0</v>
      </c>
      <c r="P11" s="16">
        <f>SUM(D11:O11)</f>
        <v>0</v>
      </c>
    </row>
    <row r="12" spans="1:16" ht="16.05" customHeight="1" x14ac:dyDescent="0.2">
      <c r="A12" s="36"/>
      <c r="B12" s="39"/>
      <c r="C12" s="38" t="s">
        <v>22</v>
      </c>
      <c r="D12" s="10" t="str">
        <f t="shared" ref="D12:O12" si="3">IF(D11&lt;=0,"",D11/$P11%)</f>
        <v/>
      </c>
      <c r="E12" s="10" t="str">
        <f t="shared" si="3"/>
        <v/>
      </c>
      <c r="F12" s="10" t="str">
        <f t="shared" si="3"/>
        <v/>
      </c>
      <c r="G12" s="10" t="str">
        <f t="shared" si="3"/>
        <v/>
      </c>
      <c r="H12" s="10" t="str">
        <f t="shared" si="3"/>
        <v/>
      </c>
      <c r="I12" s="10" t="str">
        <f t="shared" si="3"/>
        <v/>
      </c>
      <c r="J12" s="10" t="str">
        <f t="shared" si="3"/>
        <v/>
      </c>
      <c r="K12" s="10" t="str">
        <f t="shared" si="3"/>
        <v/>
      </c>
      <c r="L12" s="10" t="str">
        <f t="shared" si="3"/>
        <v/>
      </c>
      <c r="M12" s="10" t="str">
        <f t="shared" si="3"/>
        <v/>
      </c>
      <c r="N12" s="10" t="str">
        <f t="shared" si="3"/>
        <v/>
      </c>
      <c r="O12" s="10" t="str">
        <f t="shared" si="3"/>
        <v/>
      </c>
      <c r="P12" s="16">
        <f t="shared" ref="P12" si="4">SUM(D12:O12)</f>
        <v>0</v>
      </c>
    </row>
    <row r="13" spans="1:16" ht="16.05" customHeight="1" x14ac:dyDescent="0.2">
      <c r="A13" s="36"/>
      <c r="B13" s="36" t="s">
        <v>25</v>
      </c>
      <c r="C13" s="37" t="s">
        <v>21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16">
        <f t="shared" ref="P13:P89" si="5">SUM(D13:O13)</f>
        <v>0</v>
      </c>
    </row>
    <row r="14" spans="1:16" ht="16.05" customHeight="1" x14ac:dyDescent="0.2">
      <c r="A14" s="36"/>
      <c r="B14" s="36"/>
      <c r="C14" s="38" t="s">
        <v>22</v>
      </c>
      <c r="D14" s="10" t="str">
        <f t="shared" ref="D14:O14" si="6">IF(D13&lt;=0,"",D13/$P13%)</f>
        <v/>
      </c>
      <c r="E14" s="10" t="str">
        <f t="shared" si="6"/>
        <v/>
      </c>
      <c r="F14" s="10" t="str">
        <f t="shared" si="6"/>
        <v/>
      </c>
      <c r="G14" s="10" t="str">
        <f t="shared" si="6"/>
        <v/>
      </c>
      <c r="H14" s="10" t="str">
        <f t="shared" si="6"/>
        <v/>
      </c>
      <c r="I14" s="10" t="str">
        <f t="shared" si="6"/>
        <v/>
      </c>
      <c r="J14" s="10" t="str">
        <f t="shared" si="6"/>
        <v/>
      </c>
      <c r="K14" s="10" t="str">
        <f t="shared" si="6"/>
        <v/>
      </c>
      <c r="L14" s="10" t="str">
        <f t="shared" si="6"/>
        <v/>
      </c>
      <c r="M14" s="10" t="str">
        <f t="shared" si="6"/>
        <v/>
      </c>
      <c r="N14" s="10" t="str">
        <f t="shared" si="6"/>
        <v/>
      </c>
      <c r="O14" s="10" t="str">
        <f t="shared" si="6"/>
        <v/>
      </c>
      <c r="P14" s="16">
        <f t="shared" si="5"/>
        <v>0</v>
      </c>
    </row>
    <row r="15" spans="1:16" ht="16.05" customHeight="1" x14ac:dyDescent="0.2">
      <c r="A15" s="36"/>
      <c r="B15" s="36"/>
      <c r="C15" s="37" t="s">
        <v>23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6">
        <f t="shared" si="5"/>
        <v>0</v>
      </c>
    </row>
    <row r="16" spans="1:16" ht="16.05" customHeight="1" x14ac:dyDescent="0.2">
      <c r="A16" s="36"/>
      <c r="B16" s="36"/>
      <c r="C16" s="38" t="s">
        <v>22</v>
      </c>
      <c r="D16" s="10" t="str">
        <f t="shared" ref="D16:O18" si="7">IF(D15&lt;=0,"",D15/$P15%)</f>
        <v/>
      </c>
      <c r="E16" s="10" t="str">
        <f t="shared" si="7"/>
        <v/>
      </c>
      <c r="F16" s="10" t="str">
        <f t="shared" si="7"/>
        <v/>
      </c>
      <c r="G16" s="10" t="str">
        <f t="shared" si="7"/>
        <v/>
      </c>
      <c r="H16" s="10" t="str">
        <f t="shared" si="7"/>
        <v/>
      </c>
      <c r="I16" s="10" t="str">
        <f t="shared" si="7"/>
        <v/>
      </c>
      <c r="J16" s="10" t="str">
        <f t="shared" si="7"/>
        <v/>
      </c>
      <c r="K16" s="10" t="str">
        <f t="shared" si="7"/>
        <v/>
      </c>
      <c r="L16" s="10" t="str">
        <f t="shared" si="7"/>
        <v/>
      </c>
      <c r="M16" s="10" t="str">
        <f t="shared" si="7"/>
        <v/>
      </c>
      <c r="N16" s="10" t="str">
        <f t="shared" si="7"/>
        <v/>
      </c>
      <c r="O16" s="10" t="str">
        <f t="shared" si="7"/>
        <v/>
      </c>
      <c r="P16" s="16">
        <f t="shared" si="5"/>
        <v>0</v>
      </c>
    </row>
    <row r="17" spans="1:16" ht="16.05" customHeight="1" x14ac:dyDescent="0.2">
      <c r="A17" s="36"/>
      <c r="B17" s="36"/>
      <c r="C17" s="37" t="s">
        <v>24</v>
      </c>
      <c r="D17" s="9">
        <f>SUM(D15,D13)</f>
        <v>0</v>
      </c>
      <c r="E17" s="9">
        <f t="shared" ref="E17:O17" si="8">SUM(E15,E13)</f>
        <v>0</v>
      </c>
      <c r="F17" s="9">
        <f t="shared" si="8"/>
        <v>0</v>
      </c>
      <c r="G17" s="9">
        <f t="shared" si="8"/>
        <v>0</v>
      </c>
      <c r="H17" s="9">
        <f t="shared" si="8"/>
        <v>0</v>
      </c>
      <c r="I17" s="9">
        <f t="shared" si="8"/>
        <v>0</v>
      </c>
      <c r="J17" s="9">
        <f t="shared" si="8"/>
        <v>0</v>
      </c>
      <c r="K17" s="9">
        <f t="shared" si="8"/>
        <v>0</v>
      </c>
      <c r="L17" s="9">
        <f t="shared" si="8"/>
        <v>0</v>
      </c>
      <c r="M17" s="9">
        <f t="shared" si="8"/>
        <v>0</v>
      </c>
      <c r="N17" s="9">
        <f t="shared" si="8"/>
        <v>0</v>
      </c>
      <c r="O17" s="9">
        <f t="shared" si="8"/>
        <v>0</v>
      </c>
      <c r="P17" s="16">
        <f t="shared" si="5"/>
        <v>0</v>
      </c>
    </row>
    <row r="18" spans="1:16" ht="16.05" customHeight="1" x14ac:dyDescent="0.2">
      <c r="A18" s="36"/>
      <c r="B18" s="40"/>
      <c r="C18" s="38" t="s">
        <v>22</v>
      </c>
      <c r="D18" s="10" t="str">
        <f t="shared" si="7"/>
        <v/>
      </c>
      <c r="E18" s="10" t="str">
        <f t="shared" si="7"/>
        <v/>
      </c>
      <c r="F18" s="10" t="str">
        <f t="shared" si="7"/>
        <v/>
      </c>
      <c r="G18" s="10" t="str">
        <f t="shared" si="7"/>
        <v/>
      </c>
      <c r="H18" s="10" t="str">
        <f t="shared" si="7"/>
        <v/>
      </c>
      <c r="I18" s="10" t="str">
        <f t="shared" si="7"/>
        <v/>
      </c>
      <c r="J18" s="10" t="str">
        <f t="shared" si="7"/>
        <v/>
      </c>
      <c r="K18" s="10" t="str">
        <f t="shared" si="7"/>
        <v/>
      </c>
      <c r="L18" s="10" t="str">
        <f t="shared" si="7"/>
        <v/>
      </c>
      <c r="M18" s="10" t="str">
        <f t="shared" si="7"/>
        <v/>
      </c>
      <c r="N18" s="10" t="str">
        <f t="shared" si="7"/>
        <v/>
      </c>
      <c r="O18" s="10" t="str">
        <f t="shared" si="7"/>
        <v/>
      </c>
      <c r="P18" s="16">
        <f t="shared" si="5"/>
        <v>0</v>
      </c>
    </row>
    <row r="19" spans="1:16" ht="16.05" customHeight="1" x14ac:dyDescent="0.2">
      <c r="A19" s="36"/>
      <c r="B19" s="36" t="s">
        <v>26</v>
      </c>
      <c r="C19" s="37" t="s">
        <v>21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16">
        <f t="shared" ref="P19:P24" si="9">SUM(D19:O19)</f>
        <v>0</v>
      </c>
    </row>
    <row r="20" spans="1:16" ht="16.05" customHeight="1" x14ac:dyDescent="0.2">
      <c r="A20" s="36"/>
      <c r="B20" s="36"/>
      <c r="C20" s="38" t="s">
        <v>22</v>
      </c>
      <c r="D20" s="10" t="str">
        <f t="shared" ref="D20:O20" si="10">IF(D19&lt;=0,"",D19/$P19%)</f>
        <v/>
      </c>
      <c r="E20" s="10" t="str">
        <f t="shared" si="10"/>
        <v/>
      </c>
      <c r="F20" s="10" t="str">
        <f t="shared" si="10"/>
        <v/>
      </c>
      <c r="G20" s="10" t="str">
        <f t="shared" si="10"/>
        <v/>
      </c>
      <c r="H20" s="10" t="str">
        <f t="shared" si="10"/>
        <v/>
      </c>
      <c r="I20" s="10" t="str">
        <f t="shared" si="10"/>
        <v/>
      </c>
      <c r="J20" s="10" t="str">
        <f t="shared" si="10"/>
        <v/>
      </c>
      <c r="K20" s="10" t="str">
        <f t="shared" si="10"/>
        <v/>
      </c>
      <c r="L20" s="10" t="str">
        <f t="shared" si="10"/>
        <v/>
      </c>
      <c r="M20" s="10" t="str">
        <f t="shared" si="10"/>
        <v/>
      </c>
      <c r="N20" s="10" t="str">
        <f t="shared" si="10"/>
        <v/>
      </c>
      <c r="O20" s="10" t="str">
        <f t="shared" si="10"/>
        <v/>
      </c>
      <c r="P20" s="16">
        <f t="shared" si="9"/>
        <v>0</v>
      </c>
    </row>
    <row r="21" spans="1:16" ht="16.05" customHeight="1" x14ac:dyDescent="0.2">
      <c r="A21" s="36"/>
      <c r="B21" s="36"/>
      <c r="C21" s="37" t="s">
        <v>23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16">
        <f t="shared" si="9"/>
        <v>0</v>
      </c>
    </row>
    <row r="22" spans="1:16" ht="16.05" customHeight="1" x14ac:dyDescent="0.2">
      <c r="A22" s="36"/>
      <c r="B22" s="36"/>
      <c r="C22" s="38" t="s">
        <v>22</v>
      </c>
      <c r="D22" s="10" t="str">
        <f t="shared" ref="D22:O22" si="11">IF(D21&lt;=0,"",D21/$P21%)</f>
        <v/>
      </c>
      <c r="E22" s="10" t="str">
        <f t="shared" si="11"/>
        <v/>
      </c>
      <c r="F22" s="10" t="str">
        <f t="shared" si="11"/>
        <v/>
      </c>
      <c r="G22" s="10" t="str">
        <f t="shared" si="11"/>
        <v/>
      </c>
      <c r="H22" s="10" t="str">
        <f t="shared" si="11"/>
        <v/>
      </c>
      <c r="I22" s="10" t="str">
        <f t="shared" si="11"/>
        <v/>
      </c>
      <c r="J22" s="10" t="str">
        <f t="shared" si="11"/>
        <v/>
      </c>
      <c r="K22" s="10" t="str">
        <f t="shared" si="11"/>
        <v/>
      </c>
      <c r="L22" s="10" t="str">
        <f t="shared" si="11"/>
        <v/>
      </c>
      <c r="M22" s="10" t="str">
        <f t="shared" si="11"/>
        <v/>
      </c>
      <c r="N22" s="10" t="str">
        <f t="shared" si="11"/>
        <v/>
      </c>
      <c r="O22" s="10" t="str">
        <f t="shared" si="11"/>
        <v/>
      </c>
      <c r="P22" s="16">
        <f t="shared" si="9"/>
        <v>0</v>
      </c>
    </row>
    <row r="23" spans="1:16" ht="16.05" customHeight="1" x14ac:dyDescent="0.2">
      <c r="A23" s="36"/>
      <c r="B23" s="36"/>
      <c r="C23" s="37" t="s">
        <v>24</v>
      </c>
      <c r="D23" s="9">
        <f>SUM(D21,D19)</f>
        <v>0</v>
      </c>
      <c r="E23" s="9">
        <f t="shared" ref="E23:O23" si="12">SUM(E21,E19)</f>
        <v>0</v>
      </c>
      <c r="F23" s="9">
        <f t="shared" si="12"/>
        <v>0</v>
      </c>
      <c r="G23" s="9">
        <f t="shared" si="12"/>
        <v>0</v>
      </c>
      <c r="H23" s="9">
        <f t="shared" si="12"/>
        <v>0</v>
      </c>
      <c r="I23" s="9">
        <f t="shared" si="12"/>
        <v>0</v>
      </c>
      <c r="J23" s="9">
        <f t="shared" si="12"/>
        <v>0</v>
      </c>
      <c r="K23" s="9">
        <f t="shared" si="12"/>
        <v>0</v>
      </c>
      <c r="L23" s="9">
        <f t="shared" si="12"/>
        <v>0</v>
      </c>
      <c r="M23" s="9">
        <f t="shared" si="12"/>
        <v>0</v>
      </c>
      <c r="N23" s="9">
        <f t="shared" si="12"/>
        <v>0</v>
      </c>
      <c r="O23" s="9">
        <f t="shared" si="12"/>
        <v>0</v>
      </c>
      <c r="P23" s="16">
        <f t="shared" si="9"/>
        <v>0</v>
      </c>
    </row>
    <row r="24" spans="1:16" ht="16.05" customHeight="1" x14ac:dyDescent="0.2">
      <c r="A24" s="36"/>
      <c r="B24" s="40"/>
      <c r="C24" s="38" t="s">
        <v>22</v>
      </c>
      <c r="D24" s="10" t="str">
        <f t="shared" ref="D24:O24" si="13">IF(D23&lt;=0,"",D23/$P23%)</f>
        <v/>
      </c>
      <c r="E24" s="10" t="str">
        <f t="shared" si="13"/>
        <v/>
      </c>
      <c r="F24" s="10" t="str">
        <f t="shared" si="13"/>
        <v/>
      </c>
      <c r="G24" s="10" t="str">
        <f t="shared" si="13"/>
        <v/>
      </c>
      <c r="H24" s="10" t="str">
        <f t="shared" si="13"/>
        <v/>
      </c>
      <c r="I24" s="10" t="str">
        <f t="shared" si="13"/>
        <v/>
      </c>
      <c r="J24" s="10" t="str">
        <f t="shared" si="13"/>
        <v/>
      </c>
      <c r="K24" s="10" t="str">
        <f t="shared" si="13"/>
        <v/>
      </c>
      <c r="L24" s="10" t="str">
        <f t="shared" si="13"/>
        <v/>
      </c>
      <c r="M24" s="10" t="str">
        <f t="shared" si="13"/>
        <v/>
      </c>
      <c r="N24" s="10" t="str">
        <f t="shared" si="13"/>
        <v/>
      </c>
      <c r="O24" s="10" t="str">
        <f t="shared" si="13"/>
        <v/>
      </c>
      <c r="P24" s="16">
        <f t="shared" si="9"/>
        <v>0</v>
      </c>
    </row>
    <row r="25" spans="1:16" ht="16.05" customHeight="1" x14ac:dyDescent="0.2">
      <c r="A25" s="36"/>
      <c r="B25" s="36" t="s">
        <v>27</v>
      </c>
      <c r="C25" s="37" t="s">
        <v>21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6">
        <f t="shared" ref="P25:P36" si="14">SUM(D25:O25)</f>
        <v>0</v>
      </c>
    </row>
    <row r="26" spans="1:16" ht="16.05" customHeight="1" x14ac:dyDescent="0.2">
      <c r="A26" s="36"/>
      <c r="B26" s="36"/>
      <c r="C26" s="38" t="s">
        <v>22</v>
      </c>
      <c r="D26" s="10" t="str">
        <f t="shared" ref="D26:O26" si="15">IF(D25&lt;=0,"",D25/$P25%)</f>
        <v/>
      </c>
      <c r="E26" s="10" t="str">
        <f t="shared" si="15"/>
        <v/>
      </c>
      <c r="F26" s="10" t="str">
        <f t="shared" si="15"/>
        <v/>
      </c>
      <c r="G26" s="10" t="str">
        <f t="shared" si="15"/>
        <v/>
      </c>
      <c r="H26" s="10" t="str">
        <f t="shared" si="15"/>
        <v/>
      </c>
      <c r="I26" s="10" t="str">
        <f t="shared" si="15"/>
        <v/>
      </c>
      <c r="J26" s="10" t="str">
        <f t="shared" si="15"/>
        <v/>
      </c>
      <c r="K26" s="10" t="str">
        <f t="shared" si="15"/>
        <v/>
      </c>
      <c r="L26" s="10" t="str">
        <f t="shared" si="15"/>
        <v/>
      </c>
      <c r="M26" s="10" t="str">
        <f t="shared" si="15"/>
        <v/>
      </c>
      <c r="N26" s="10" t="str">
        <f t="shared" si="15"/>
        <v/>
      </c>
      <c r="O26" s="10" t="str">
        <f t="shared" si="15"/>
        <v/>
      </c>
      <c r="P26" s="16">
        <f t="shared" si="14"/>
        <v>0</v>
      </c>
    </row>
    <row r="27" spans="1:16" ht="16.05" customHeight="1" x14ac:dyDescent="0.2">
      <c r="A27" s="36"/>
      <c r="B27" s="36"/>
      <c r="C27" s="37" t="s">
        <v>23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16">
        <f t="shared" si="14"/>
        <v>0</v>
      </c>
    </row>
    <row r="28" spans="1:16" ht="16.05" customHeight="1" x14ac:dyDescent="0.2">
      <c r="A28" s="36"/>
      <c r="B28" s="36"/>
      <c r="C28" s="38" t="s">
        <v>22</v>
      </c>
      <c r="D28" s="10" t="str">
        <f t="shared" ref="D28:O28" si="16">IF(D27&lt;=0,"",D27/$P27%)</f>
        <v/>
      </c>
      <c r="E28" s="10" t="str">
        <f t="shared" si="16"/>
        <v/>
      </c>
      <c r="F28" s="10" t="str">
        <f t="shared" si="16"/>
        <v/>
      </c>
      <c r="G28" s="10" t="str">
        <f t="shared" si="16"/>
        <v/>
      </c>
      <c r="H28" s="10" t="str">
        <f t="shared" si="16"/>
        <v/>
      </c>
      <c r="I28" s="10" t="str">
        <f t="shared" si="16"/>
        <v/>
      </c>
      <c r="J28" s="10" t="str">
        <f t="shared" si="16"/>
        <v/>
      </c>
      <c r="K28" s="10" t="str">
        <f t="shared" si="16"/>
        <v/>
      </c>
      <c r="L28" s="10" t="str">
        <f t="shared" si="16"/>
        <v/>
      </c>
      <c r="M28" s="10" t="str">
        <f t="shared" si="16"/>
        <v/>
      </c>
      <c r="N28" s="10" t="str">
        <f t="shared" si="16"/>
        <v/>
      </c>
      <c r="O28" s="10" t="str">
        <f t="shared" si="16"/>
        <v/>
      </c>
      <c r="P28" s="16">
        <f t="shared" si="14"/>
        <v>0</v>
      </c>
    </row>
    <row r="29" spans="1:16" ht="16.05" customHeight="1" x14ac:dyDescent="0.2">
      <c r="A29" s="36"/>
      <c r="B29" s="36"/>
      <c r="C29" s="37" t="s">
        <v>24</v>
      </c>
      <c r="D29" s="9">
        <f>SUM(D27,D25)</f>
        <v>0</v>
      </c>
      <c r="E29" s="9">
        <f t="shared" ref="E29:O29" si="17">SUM(E27,E25)</f>
        <v>0</v>
      </c>
      <c r="F29" s="9">
        <f t="shared" si="17"/>
        <v>0</v>
      </c>
      <c r="G29" s="9">
        <f t="shared" si="17"/>
        <v>0</v>
      </c>
      <c r="H29" s="9">
        <f t="shared" si="17"/>
        <v>0</v>
      </c>
      <c r="I29" s="9">
        <f t="shared" si="17"/>
        <v>0</v>
      </c>
      <c r="J29" s="9">
        <f t="shared" si="17"/>
        <v>0</v>
      </c>
      <c r="K29" s="9">
        <f t="shared" si="17"/>
        <v>0</v>
      </c>
      <c r="L29" s="9">
        <f t="shared" si="17"/>
        <v>0</v>
      </c>
      <c r="M29" s="9">
        <f t="shared" si="17"/>
        <v>0</v>
      </c>
      <c r="N29" s="9">
        <f t="shared" si="17"/>
        <v>0</v>
      </c>
      <c r="O29" s="9">
        <f t="shared" si="17"/>
        <v>0</v>
      </c>
      <c r="P29" s="16">
        <f t="shared" si="14"/>
        <v>0</v>
      </c>
    </row>
    <row r="30" spans="1:16" ht="16.05" customHeight="1" x14ac:dyDescent="0.2">
      <c r="A30" s="36"/>
      <c r="B30" s="40"/>
      <c r="C30" s="38" t="s">
        <v>22</v>
      </c>
      <c r="D30" s="10" t="str">
        <f t="shared" ref="D30:O30" si="18">IF(D29&lt;=0,"",D29/$P29%)</f>
        <v/>
      </c>
      <c r="E30" s="10" t="str">
        <f t="shared" si="18"/>
        <v/>
      </c>
      <c r="F30" s="10" t="str">
        <f t="shared" si="18"/>
        <v/>
      </c>
      <c r="G30" s="10" t="str">
        <f t="shared" si="18"/>
        <v/>
      </c>
      <c r="H30" s="10" t="str">
        <f t="shared" si="18"/>
        <v/>
      </c>
      <c r="I30" s="10" t="str">
        <f t="shared" si="18"/>
        <v/>
      </c>
      <c r="J30" s="10" t="str">
        <f t="shared" si="18"/>
        <v/>
      </c>
      <c r="K30" s="10" t="str">
        <f t="shared" si="18"/>
        <v/>
      </c>
      <c r="L30" s="10" t="str">
        <f t="shared" si="18"/>
        <v/>
      </c>
      <c r="M30" s="10" t="str">
        <f t="shared" si="18"/>
        <v/>
      </c>
      <c r="N30" s="10" t="str">
        <f t="shared" si="18"/>
        <v/>
      </c>
      <c r="O30" s="10" t="str">
        <f t="shared" si="18"/>
        <v/>
      </c>
      <c r="P30" s="16">
        <f t="shared" si="14"/>
        <v>0</v>
      </c>
    </row>
    <row r="31" spans="1:16" ht="16.05" customHeight="1" x14ac:dyDescent="0.2">
      <c r="A31" s="36"/>
      <c r="B31" s="36" t="s">
        <v>28</v>
      </c>
      <c r="C31" s="37" t="s">
        <v>21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16">
        <f>SUM(D31:O31)</f>
        <v>0</v>
      </c>
    </row>
    <row r="32" spans="1:16" ht="16.05" customHeight="1" x14ac:dyDescent="0.2">
      <c r="A32" s="36"/>
      <c r="B32" s="36"/>
      <c r="C32" s="38" t="s">
        <v>22</v>
      </c>
      <c r="D32" s="10" t="str">
        <f t="shared" ref="D32:O32" si="19">IF(D31&lt;=0,"",D31/$P31%)</f>
        <v/>
      </c>
      <c r="E32" s="10" t="str">
        <f t="shared" si="19"/>
        <v/>
      </c>
      <c r="F32" s="10" t="str">
        <f t="shared" si="19"/>
        <v/>
      </c>
      <c r="G32" s="10" t="str">
        <f t="shared" si="19"/>
        <v/>
      </c>
      <c r="H32" s="10" t="str">
        <f t="shared" si="19"/>
        <v/>
      </c>
      <c r="I32" s="10" t="str">
        <f t="shared" si="19"/>
        <v/>
      </c>
      <c r="J32" s="10" t="str">
        <f t="shared" si="19"/>
        <v/>
      </c>
      <c r="K32" s="10" t="str">
        <f t="shared" si="19"/>
        <v/>
      </c>
      <c r="L32" s="10" t="str">
        <f t="shared" si="19"/>
        <v/>
      </c>
      <c r="M32" s="10" t="str">
        <f t="shared" si="19"/>
        <v/>
      </c>
      <c r="N32" s="10" t="str">
        <f t="shared" si="19"/>
        <v/>
      </c>
      <c r="O32" s="10" t="str">
        <f t="shared" si="19"/>
        <v/>
      </c>
      <c r="P32" s="16">
        <f t="shared" si="14"/>
        <v>0</v>
      </c>
    </row>
    <row r="33" spans="1:16" ht="16.05" customHeight="1" x14ac:dyDescent="0.2">
      <c r="A33" s="36"/>
      <c r="B33" s="36"/>
      <c r="C33" s="37" t="s">
        <v>23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6">
        <f t="shared" si="14"/>
        <v>0</v>
      </c>
    </row>
    <row r="34" spans="1:16" ht="16.05" customHeight="1" x14ac:dyDescent="0.2">
      <c r="A34" s="36"/>
      <c r="B34" s="36"/>
      <c r="C34" s="38" t="s">
        <v>22</v>
      </c>
      <c r="D34" s="10" t="str">
        <f t="shared" ref="D34:O34" si="20">IF(D33&lt;=0,"",D33/$P33%)</f>
        <v/>
      </c>
      <c r="E34" s="10" t="str">
        <f t="shared" si="20"/>
        <v/>
      </c>
      <c r="F34" s="10" t="str">
        <f t="shared" si="20"/>
        <v/>
      </c>
      <c r="G34" s="10" t="str">
        <f t="shared" si="20"/>
        <v/>
      </c>
      <c r="H34" s="10" t="str">
        <f t="shared" si="20"/>
        <v/>
      </c>
      <c r="I34" s="10" t="str">
        <f t="shared" si="20"/>
        <v/>
      </c>
      <c r="J34" s="10" t="str">
        <f t="shared" si="20"/>
        <v/>
      </c>
      <c r="K34" s="10" t="str">
        <f t="shared" si="20"/>
        <v/>
      </c>
      <c r="L34" s="10" t="str">
        <f t="shared" si="20"/>
        <v/>
      </c>
      <c r="M34" s="10" t="str">
        <f t="shared" si="20"/>
        <v/>
      </c>
      <c r="N34" s="10" t="str">
        <f t="shared" si="20"/>
        <v/>
      </c>
      <c r="O34" s="10" t="str">
        <f t="shared" si="20"/>
        <v/>
      </c>
      <c r="P34" s="16">
        <f t="shared" si="14"/>
        <v>0</v>
      </c>
    </row>
    <row r="35" spans="1:16" ht="16.05" customHeight="1" x14ac:dyDescent="0.2">
      <c r="A35" s="36"/>
      <c r="B35" s="36"/>
      <c r="C35" s="37" t="s">
        <v>24</v>
      </c>
      <c r="D35" s="9">
        <f>SUM(D33,D31)</f>
        <v>0</v>
      </c>
      <c r="E35" s="9">
        <f t="shared" ref="E35:O35" si="21">SUM(E33,E31)</f>
        <v>0</v>
      </c>
      <c r="F35" s="9">
        <f t="shared" si="21"/>
        <v>0</v>
      </c>
      <c r="G35" s="9">
        <f t="shared" si="21"/>
        <v>0</v>
      </c>
      <c r="H35" s="9">
        <f t="shared" si="21"/>
        <v>0</v>
      </c>
      <c r="I35" s="9">
        <f t="shared" si="21"/>
        <v>0</v>
      </c>
      <c r="J35" s="9">
        <f t="shared" si="21"/>
        <v>0</v>
      </c>
      <c r="K35" s="9">
        <f t="shared" si="21"/>
        <v>0</v>
      </c>
      <c r="L35" s="9">
        <f t="shared" si="21"/>
        <v>0</v>
      </c>
      <c r="M35" s="9">
        <f t="shared" si="21"/>
        <v>0</v>
      </c>
      <c r="N35" s="9">
        <f t="shared" si="21"/>
        <v>0</v>
      </c>
      <c r="O35" s="9">
        <f t="shared" si="21"/>
        <v>0</v>
      </c>
      <c r="P35" s="16">
        <f>SUM(D35:O35)</f>
        <v>0</v>
      </c>
    </row>
    <row r="36" spans="1:16" ht="16.05" customHeight="1" x14ac:dyDescent="0.2">
      <c r="A36" s="40"/>
      <c r="B36" s="43"/>
      <c r="C36" s="38" t="s">
        <v>22</v>
      </c>
      <c r="D36" s="10" t="str">
        <f t="shared" ref="D36:O36" si="22">IF(D35&lt;=0,"",D35/$P35%)</f>
        <v/>
      </c>
      <c r="E36" s="10" t="str">
        <f t="shared" si="22"/>
        <v/>
      </c>
      <c r="F36" s="10" t="str">
        <f t="shared" si="22"/>
        <v/>
      </c>
      <c r="G36" s="10" t="str">
        <f t="shared" si="22"/>
        <v/>
      </c>
      <c r="H36" s="10" t="str">
        <f t="shared" si="22"/>
        <v/>
      </c>
      <c r="I36" s="10" t="str">
        <f t="shared" si="22"/>
        <v/>
      </c>
      <c r="J36" s="10" t="str">
        <f t="shared" si="22"/>
        <v/>
      </c>
      <c r="K36" s="10" t="str">
        <f t="shared" si="22"/>
        <v/>
      </c>
      <c r="L36" s="10" t="str">
        <f t="shared" si="22"/>
        <v/>
      </c>
      <c r="M36" s="10" t="str">
        <f t="shared" si="22"/>
        <v/>
      </c>
      <c r="N36" s="10" t="str">
        <f t="shared" si="22"/>
        <v/>
      </c>
      <c r="O36" s="10" t="str">
        <f t="shared" si="22"/>
        <v/>
      </c>
      <c r="P36" s="16">
        <f t="shared" si="14"/>
        <v>0</v>
      </c>
    </row>
    <row r="37" spans="1:16" ht="16.05" customHeight="1" x14ac:dyDescent="0.2">
      <c r="A37" s="36" t="s">
        <v>29</v>
      </c>
      <c r="C37" s="37" t="s">
        <v>115</v>
      </c>
      <c r="D37" s="9">
        <f>D$43+D$49+D$55+D$61+D$67+D$73+D$79+D$85+D$91+D$97+D$103+D$109+D$115+D$121+D$127+D$133+D$139+D$145+D$151+D$157+D$163+D$169+D$175+D$181+D$187+D$193+D$199+D$205+D$211+D$217+D$223</f>
        <v>0</v>
      </c>
      <c r="E37" s="9">
        <f t="shared" ref="E37:N37" si="23">E$43+E$49+E$55+E$61+E$67+E$73+E$79+E$85+E$91+E$97+E$103+E$109+E$115+E$121+E$127+E$133+E$139+E$145+E$151+E$157+E$163+E$169+E$175+E$181+E$187+E$193+E$199+E$205+E$211+E$217+E$223</f>
        <v>0</v>
      </c>
      <c r="F37" s="9">
        <f t="shared" si="23"/>
        <v>0</v>
      </c>
      <c r="G37" s="9">
        <f t="shared" si="23"/>
        <v>2</v>
      </c>
      <c r="H37" s="9">
        <f t="shared" si="23"/>
        <v>10</v>
      </c>
      <c r="I37" s="9">
        <f t="shared" si="23"/>
        <v>27</v>
      </c>
      <c r="J37" s="9">
        <f t="shared" si="23"/>
        <v>21</v>
      </c>
      <c r="K37" s="9">
        <f t="shared" si="23"/>
        <v>71</v>
      </c>
      <c r="L37" s="9">
        <f t="shared" si="23"/>
        <v>321</v>
      </c>
      <c r="M37" s="9">
        <f t="shared" si="23"/>
        <v>436</v>
      </c>
      <c r="N37" s="9">
        <f t="shared" si="23"/>
        <v>15</v>
      </c>
      <c r="O37" s="9">
        <f>O$43+O$49+O$55+O$61+O$67+O$73+O$79+O$85+O$91+O$97+O$103+O$109+O$115+O$121+O$127+O$133+O$139+O$145+O$151+O$157+O$163+O$169+O$175+O$181+O$187+O$193+O$199+O$205+O$211+O$217+O$223</f>
        <v>0</v>
      </c>
      <c r="P37" s="16">
        <f t="shared" ref="P37:P42" si="24">SUM(D37:O37)</f>
        <v>903</v>
      </c>
    </row>
    <row r="38" spans="1:16" ht="16.05" customHeight="1" x14ac:dyDescent="0.2">
      <c r="A38" s="36"/>
      <c r="C38" s="38" t="s">
        <v>22</v>
      </c>
      <c r="D38" s="10" t="str">
        <f>IF(D37&lt;=0,"",D37/$P37%)</f>
        <v/>
      </c>
      <c r="E38" s="10" t="str">
        <f t="shared" ref="E38:O38" si="25">IF(E37&lt;=0,"",E37/$P37%)</f>
        <v/>
      </c>
      <c r="F38" s="10" t="str">
        <f t="shared" si="25"/>
        <v/>
      </c>
      <c r="G38" s="10">
        <f t="shared" si="25"/>
        <v>0.22148394241417499</v>
      </c>
      <c r="H38" s="10">
        <f t="shared" si="25"/>
        <v>1.1074197120708749</v>
      </c>
      <c r="I38" s="10">
        <f t="shared" si="25"/>
        <v>2.9900332225913622</v>
      </c>
      <c r="J38" s="10">
        <f t="shared" si="25"/>
        <v>2.3255813953488373</v>
      </c>
      <c r="K38" s="10">
        <f t="shared" si="25"/>
        <v>7.8626799557032117</v>
      </c>
      <c r="L38" s="10">
        <f t="shared" si="25"/>
        <v>35.548172757475086</v>
      </c>
      <c r="M38" s="10">
        <f t="shared" si="25"/>
        <v>48.283499446290151</v>
      </c>
      <c r="N38" s="10">
        <f t="shared" si="25"/>
        <v>1.6611295681063125</v>
      </c>
      <c r="O38" s="10" t="str">
        <f t="shared" si="25"/>
        <v/>
      </c>
      <c r="P38" s="16">
        <f t="shared" si="24"/>
        <v>100.00000000000001</v>
      </c>
    </row>
    <row r="39" spans="1:16" ht="16.05" customHeight="1" x14ac:dyDescent="0.2">
      <c r="A39" s="36"/>
      <c r="C39" s="37" t="s">
        <v>118</v>
      </c>
      <c r="D39" s="9">
        <f>D$45+D$51+D$57+D$63+D$69+D$75+D$81+D$87+D$93+D$99+D$105+D$111+D$117+D$123+D$129+D$135+D$141+D$147+D$153+D$159+D$165+D$171+D$177+D$183+D$189+D$195+D$201+D$207+D$213+D$219+D$225</f>
        <v>0</v>
      </c>
      <c r="E39" s="9">
        <f t="shared" ref="E39:N39" si="26">E$45+E$51+E$57+E$63+E$69+E$75+E$81+E$87+E$93+E$99+E$105+E$111+E$117+E$123+E$129+E$135+E$141+E$147+E$153+E$159+E$165+E$171+E$177+E$183+E$189+E$195+E$201+E$207+E$213+E$219+E$225</f>
        <v>0</v>
      </c>
      <c r="F39" s="9">
        <f t="shared" si="26"/>
        <v>0</v>
      </c>
      <c r="G39" s="9">
        <f t="shared" si="26"/>
        <v>0</v>
      </c>
      <c r="H39" s="9">
        <f t="shared" si="26"/>
        <v>110</v>
      </c>
      <c r="I39" s="9">
        <f t="shared" si="26"/>
        <v>180</v>
      </c>
      <c r="J39" s="9">
        <f t="shared" si="26"/>
        <v>235</v>
      </c>
      <c r="K39" s="9">
        <f t="shared" si="26"/>
        <v>135</v>
      </c>
      <c r="L39" s="9">
        <f t="shared" si="26"/>
        <v>630</v>
      </c>
      <c r="M39" s="9">
        <f t="shared" si="26"/>
        <v>520</v>
      </c>
      <c r="N39" s="9">
        <f t="shared" si="26"/>
        <v>0</v>
      </c>
      <c r="O39" s="9">
        <f>O$45+O$51+O$57+O$63+O$69+O$75+O$81+O$87+O$93+O$99+O$105+O$111+O$117+O$123+O$129+O$135+O$141+O$147+O$153+O$159+O$165+O$171+O$177+O$183+O$189+O$195+O$201+O$207+O$213+O$219+O$225</f>
        <v>0</v>
      </c>
      <c r="P39" s="16">
        <f t="shared" si="24"/>
        <v>1810</v>
      </c>
    </row>
    <row r="40" spans="1:16" ht="16.05" customHeight="1" x14ac:dyDescent="0.2">
      <c r="A40" s="36"/>
      <c r="C40" s="38" t="s">
        <v>22</v>
      </c>
      <c r="D40" s="10" t="str">
        <f t="shared" ref="D40:O40" si="27">IF(D39&lt;=0,"",D39/$P39%)</f>
        <v/>
      </c>
      <c r="E40" s="10" t="str">
        <f t="shared" si="27"/>
        <v/>
      </c>
      <c r="F40" s="10" t="str">
        <f t="shared" si="27"/>
        <v/>
      </c>
      <c r="G40" s="10" t="str">
        <f t="shared" si="27"/>
        <v/>
      </c>
      <c r="H40" s="10">
        <f t="shared" si="27"/>
        <v>6.0773480662983417</v>
      </c>
      <c r="I40" s="10">
        <f t="shared" si="27"/>
        <v>9.9447513812154682</v>
      </c>
      <c r="J40" s="10">
        <f t="shared" si="27"/>
        <v>12.983425414364639</v>
      </c>
      <c r="K40" s="10">
        <f t="shared" si="27"/>
        <v>7.458563535911602</v>
      </c>
      <c r="L40" s="10">
        <f t="shared" si="27"/>
        <v>34.806629834254139</v>
      </c>
      <c r="M40" s="10">
        <f t="shared" si="27"/>
        <v>28.729281767955801</v>
      </c>
      <c r="N40" s="10" t="str">
        <f t="shared" si="27"/>
        <v/>
      </c>
      <c r="O40" s="10" t="str">
        <f t="shared" si="27"/>
        <v/>
      </c>
      <c r="P40" s="16">
        <f t="shared" si="24"/>
        <v>99.999999999999986</v>
      </c>
    </row>
    <row r="41" spans="1:16" ht="16.05" customHeight="1" x14ac:dyDescent="0.2">
      <c r="A41" s="36"/>
      <c r="C41" s="37" t="s">
        <v>117</v>
      </c>
      <c r="D41" s="9">
        <f>SUM(D39,D37)</f>
        <v>0</v>
      </c>
      <c r="E41" s="9">
        <f t="shared" ref="E41:O41" si="28">SUM(E39,E37)</f>
        <v>0</v>
      </c>
      <c r="F41" s="9">
        <f t="shared" si="28"/>
        <v>0</v>
      </c>
      <c r="G41" s="9">
        <f t="shared" si="28"/>
        <v>2</v>
      </c>
      <c r="H41" s="9">
        <f t="shared" si="28"/>
        <v>120</v>
      </c>
      <c r="I41" s="9">
        <f t="shared" si="28"/>
        <v>207</v>
      </c>
      <c r="J41" s="9">
        <f t="shared" si="28"/>
        <v>256</v>
      </c>
      <c r="K41" s="9">
        <f t="shared" si="28"/>
        <v>206</v>
      </c>
      <c r="L41" s="9">
        <f t="shared" si="28"/>
        <v>951</v>
      </c>
      <c r="M41" s="9">
        <f t="shared" si="28"/>
        <v>956</v>
      </c>
      <c r="N41" s="9">
        <f t="shared" si="28"/>
        <v>15</v>
      </c>
      <c r="O41" s="9">
        <f t="shared" si="28"/>
        <v>0</v>
      </c>
      <c r="P41" s="16">
        <f>SUM(D41:O41)</f>
        <v>2713</v>
      </c>
    </row>
    <row r="42" spans="1:16" ht="16.05" customHeight="1" x14ac:dyDescent="0.2">
      <c r="A42" s="36"/>
      <c r="B42" s="39"/>
      <c r="C42" s="38" t="s">
        <v>22</v>
      </c>
      <c r="D42" s="10" t="str">
        <f>IF(D41&lt;=0,"",D41/$P41%)</f>
        <v/>
      </c>
      <c r="E42" s="10" t="str">
        <f t="shared" ref="E42:O42" si="29">IF(E41&lt;=0,"",E41/$P41%)</f>
        <v/>
      </c>
      <c r="F42" s="10" t="str">
        <f t="shared" si="29"/>
        <v/>
      </c>
      <c r="G42" s="10">
        <f t="shared" si="29"/>
        <v>7.3719130114264661E-2</v>
      </c>
      <c r="H42" s="10">
        <f t="shared" si="29"/>
        <v>4.4231478068558792</v>
      </c>
      <c r="I42" s="10">
        <f t="shared" si="29"/>
        <v>7.629929966826392</v>
      </c>
      <c r="J42" s="10">
        <f t="shared" si="29"/>
        <v>9.4360486546258766</v>
      </c>
      <c r="K42" s="10">
        <f t="shared" si="29"/>
        <v>7.5930704017692596</v>
      </c>
      <c r="L42" s="10">
        <f t="shared" si="29"/>
        <v>35.053446369332846</v>
      </c>
      <c r="M42" s="10">
        <f t="shared" si="29"/>
        <v>35.237744194618507</v>
      </c>
      <c r="N42" s="10">
        <f t="shared" si="29"/>
        <v>0.5528934758569849</v>
      </c>
      <c r="O42" s="10" t="str">
        <f t="shared" si="29"/>
        <v/>
      </c>
      <c r="P42" s="16">
        <f t="shared" si="24"/>
        <v>100</v>
      </c>
    </row>
    <row r="43" spans="1:16" ht="16.05" customHeight="1" x14ac:dyDescent="0.2">
      <c r="A43" s="36"/>
      <c r="B43" s="36" t="s">
        <v>30</v>
      </c>
      <c r="C43" s="37" t="s">
        <v>21</v>
      </c>
      <c r="D43" s="34">
        <v>0</v>
      </c>
      <c r="E43" s="34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100</v>
      </c>
      <c r="M43" s="9">
        <v>220</v>
      </c>
      <c r="N43" s="9">
        <v>15</v>
      </c>
      <c r="O43" s="9">
        <v>0</v>
      </c>
      <c r="P43" s="16">
        <f t="shared" si="5"/>
        <v>335</v>
      </c>
    </row>
    <row r="44" spans="1:16" ht="16.05" customHeight="1" x14ac:dyDescent="0.2">
      <c r="A44" s="36"/>
      <c r="B44" s="36"/>
      <c r="C44" s="38" t="s">
        <v>22</v>
      </c>
      <c r="D44" s="10" t="str">
        <f t="shared" ref="D44:O44" si="30">IF(D43&lt;=0,"",D43/$P43%)</f>
        <v/>
      </c>
      <c r="E44" s="10" t="str">
        <f t="shared" si="30"/>
        <v/>
      </c>
      <c r="F44" s="10" t="str">
        <f t="shared" si="30"/>
        <v/>
      </c>
      <c r="G44" s="10" t="str">
        <f t="shared" si="30"/>
        <v/>
      </c>
      <c r="H44" s="10" t="str">
        <f t="shared" si="30"/>
        <v/>
      </c>
      <c r="I44" s="10" t="str">
        <f t="shared" si="30"/>
        <v/>
      </c>
      <c r="J44" s="10" t="str">
        <f t="shared" si="30"/>
        <v/>
      </c>
      <c r="K44" s="10" t="str">
        <f t="shared" si="30"/>
        <v/>
      </c>
      <c r="L44" s="10">
        <f t="shared" si="30"/>
        <v>29.850746268656717</v>
      </c>
      <c r="M44" s="10">
        <f t="shared" si="30"/>
        <v>65.671641791044777</v>
      </c>
      <c r="N44" s="10">
        <f t="shared" si="30"/>
        <v>4.4776119402985071</v>
      </c>
      <c r="O44" s="10" t="str">
        <f t="shared" si="30"/>
        <v/>
      </c>
      <c r="P44" s="16">
        <f t="shared" si="5"/>
        <v>100</v>
      </c>
    </row>
    <row r="45" spans="1:16" ht="16.05" customHeight="1" x14ac:dyDescent="0.2">
      <c r="A45" s="36"/>
      <c r="B45" s="36"/>
      <c r="C45" s="37" t="s">
        <v>23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16">
        <f t="shared" si="5"/>
        <v>0</v>
      </c>
    </row>
    <row r="46" spans="1:16" ht="16.05" customHeight="1" x14ac:dyDescent="0.2">
      <c r="A46" s="36"/>
      <c r="B46" s="36"/>
      <c r="C46" s="38" t="s">
        <v>22</v>
      </c>
      <c r="D46" s="10" t="str">
        <f t="shared" ref="D46:O46" si="31">IF(D45&lt;=0,"",D45/$P45%)</f>
        <v/>
      </c>
      <c r="E46" s="10" t="str">
        <f t="shared" si="31"/>
        <v/>
      </c>
      <c r="F46" s="10" t="str">
        <f t="shared" si="31"/>
        <v/>
      </c>
      <c r="G46" s="10" t="str">
        <f t="shared" si="31"/>
        <v/>
      </c>
      <c r="H46" s="10" t="str">
        <f t="shared" si="31"/>
        <v/>
      </c>
      <c r="I46" s="10" t="str">
        <f t="shared" si="31"/>
        <v/>
      </c>
      <c r="J46" s="10" t="str">
        <f t="shared" si="31"/>
        <v/>
      </c>
      <c r="K46" s="10" t="str">
        <f t="shared" si="31"/>
        <v/>
      </c>
      <c r="L46" s="10" t="str">
        <f t="shared" si="31"/>
        <v/>
      </c>
      <c r="M46" s="10" t="str">
        <f t="shared" si="31"/>
        <v/>
      </c>
      <c r="N46" s="10" t="str">
        <f t="shared" si="31"/>
        <v/>
      </c>
      <c r="O46" s="10" t="str">
        <f t="shared" si="31"/>
        <v/>
      </c>
      <c r="P46" s="16">
        <f t="shared" si="5"/>
        <v>0</v>
      </c>
    </row>
    <row r="47" spans="1:16" ht="16.05" customHeight="1" x14ac:dyDescent="0.2">
      <c r="A47" s="36"/>
      <c r="B47" s="36"/>
      <c r="C47" s="37" t="s">
        <v>24</v>
      </c>
      <c r="D47" s="9">
        <f>SUM(D45,D43)</f>
        <v>0</v>
      </c>
      <c r="E47" s="9">
        <f t="shared" ref="E47:O47" si="32">SUM(E45,E43)</f>
        <v>0</v>
      </c>
      <c r="F47" s="9">
        <f t="shared" si="32"/>
        <v>0</v>
      </c>
      <c r="G47" s="9">
        <f t="shared" si="32"/>
        <v>0</v>
      </c>
      <c r="H47" s="9">
        <f t="shared" si="32"/>
        <v>0</v>
      </c>
      <c r="I47" s="9">
        <f t="shared" si="32"/>
        <v>0</v>
      </c>
      <c r="J47" s="9">
        <f t="shared" si="32"/>
        <v>0</v>
      </c>
      <c r="K47" s="9">
        <f t="shared" si="32"/>
        <v>0</v>
      </c>
      <c r="L47" s="9">
        <f t="shared" si="32"/>
        <v>100</v>
      </c>
      <c r="M47" s="9">
        <f t="shared" si="32"/>
        <v>220</v>
      </c>
      <c r="N47" s="9">
        <f t="shared" si="32"/>
        <v>15</v>
      </c>
      <c r="O47" s="9">
        <f t="shared" si="32"/>
        <v>0</v>
      </c>
      <c r="P47" s="16">
        <f t="shared" si="5"/>
        <v>335</v>
      </c>
    </row>
    <row r="48" spans="1:16" ht="16.05" customHeight="1" x14ac:dyDescent="0.2">
      <c r="A48" s="36"/>
      <c r="B48" s="40"/>
      <c r="C48" s="38" t="s">
        <v>22</v>
      </c>
      <c r="D48" s="10" t="str">
        <f t="shared" ref="D48:O48" si="33">IF(D47&lt;=0,"",D47/$P47%)</f>
        <v/>
      </c>
      <c r="E48" s="10" t="str">
        <f t="shared" si="33"/>
        <v/>
      </c>
      <c r="F48" s="10" t="str">
        <f t="shared" si="33"/>
        <v/>
      </c>
      <c r="G48" s="10" t="str">
        <f t="shared" si="33"/>
        <v/>
      </c>
      <c r="H48" s="10" t="str">
        <f t="shared" si="33"/>
        <v/>
      </c>
      <c r="I48" s="10" t="str">
        <f t="shared" si="33"/>
        <v/>
      </c>
      <c r="J48" s="10" t="str">
        <f t="shared" si="33"/>
        <v/>
      </c>
      <c r="K48" s="10" t="str">
        <f t="shared" si="33"/>
        <v/>
      </c>
      <c r="L48" s="10">
        <f t="shared" si="33"/>
        <v>29.850746268656717</v>
      </c>
      <c r="M48" s="10">
        <f t="shared" si="33"/>
        <v>65.671641791044777</v>
      </c>
      <c r="N48" s="10">
        <f t="shared" si="33"/>
        <v>4.4776119402985071</v>
      </c>
      <c r="O48" s="10" t="str">
        <f t="shared" si="33"/>
        <v/>
      </c>
      <c r="P48" s="16">
        <f t="shared" si="5"/>
        <v>100</v>
      </c>
    </row>
    <row r="49" spans="1:16" ht="16.05" customHeight="1" x14ac:dyDescent="0.2">
      <c r="A49" s="36"/>
      <c r="B49" s="36" t="s">
        <v>31</v>
      </c>
      <c r="C49" s="37" t="s">
        <v>21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16">
        <f t="shared" si="5"/>
        <v>0</v>
      </c>
    </row>
    <row r="50" spans="1:16" ht="16.05" customHeight="1" x14ac:dyDescent="0.2">
      <c r="A50" s="36"/>
      <c r="B50" s="36"/>
      <c r="C50" s="38" t="s">
        <v>22</v>
      </c>
      <c r="D50" s="10" t="str">
        <f t="shared" ref="D50:O50" si="34">IF(D49&lt;=0,"",D49/$P49%)</f>
        <v/>
      </c>
      <c r="E50" s="10" t="str">
        <f t="shared" si="34"/>
        <v/>
      </c>
      <c r="F50" s="10" t="str">
        <f t="shared" si="34"/>
        <v/>
      </c>
      <c r="G50" s="10" t="str">
        <f t="shared" si="34"/>
        <v/>
      </c>
      <c r="H50" s="10" t="str">
        <f t="shared" si="34"/>
        <v/>
      </c>
      <c r="I50" s="10" t="str">
        <f t="shared" si="34"/>
        <v/>
      </c>
      <c r="J50" s="10" t="str">
        <f t="shared" si="34"/>
        <v/>
      </c>
      <c r="K50" s="10" t="str">
        <f t="shared" si="34"/>
        <v/>
      </c>
      <c r="L50" s="10" t="str">
        <f t="shared" si="34"/>
        <v/>
      </c>
      <c r="M50" s="10" t="str">
        <f t="shared" si="34"/>
        <v/>
      </c>
      <c r="N50" s="10" t="str">
        <f t="shared" si="34"/>
        <v/>
      </c>
      <c r="O50" s="10" t="str">
        <f t="shared" si="34"/>
        <v/>
      </c>
      <c r="P50" s="16">
        <f t="shared" si="5"/>
        <v>0</v>
      </c>
    </row>
    <row r="51" spans="1:16" ht="16.05" customHeight="1" x14ac:dyDescent="0.2">
      <c r="A51" s="36"/>
      <c r="B51" s="36"/>
      <c r="C51" s="37" t="s">
        <v>23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16">
        <f t="shared" si="5"/>
        <v>0</v>
      </c>
    </row>
    <row r="52" spans="1:16" ht="16.05" customHeight="1" x14ac:dyDescent="0.2">
      <c r="A52" s="36"/>
      <c r="B52" s="36"/>
      <c r="C52" s="38" t="s">
        <v>22</v>
      </c>
      <c r="D52" s="10" t="str">
        <f t="shared" ref="D52:O52" si="35">IF(D51&lt;=0,"",D51/$P51%)</f>
        <v/>
      </c>
      <c r="E52" s="10" t="str">
        <f t="shared" si="35"/>
        <v/>
      </c>
      <c r="F52" s="10" t="str">
        <f t="shared" si="35"/>
        <v/>
      </c>
      <c r="G52" s="10" t="str">
        <f t="shared" si="35"/>
        <v/>
      </c>
      <c r="H52" s="10" t="str">
        <f t="shared" si="35"/>
        <v/>
      </c>
      <c r="I52" s="10" t="str">
        <f t="shared" si="35"/>
        <v/>
      </c>
      <c r="J52" s="10" t="str">
        <f t="shared" si="35"/>
        <v/>
      </c>
      <c r="K52" s="10" t="str">
        <f t="shared" si="35"/>
        <v/>
      </c>
      <c r="L52" s="10" t="str">
        <f t="shared" si="35"/>
        <v/>
      </c>
      <c r="M52" s="10" t="str">
        <f t="shared" si="35"/>
        <v/>
      </c>
      <c r="N52" s="10" t="str">
        <f t="shared" si="35"/>
        <v/>
      </c>
      <c r="O52" s="10" t="str">
        <f t="shared" si="35"/>
        <v/>
      </c>
      <c r="P52" s="16">
        <f t="shared" si="5"/>
        <v>0</v>
      </c>
    </row>
    <row r="53" spans="1:16" ht="16.05" customHeight="1" x14ac:dyDescent="0.2">
      <c r="A53" s="36"/>
      <c r="B53" s="36"/>
      <c r="C53" s="37" t="s">
        <v>24</v>
      </c>
      <c r="D53" s="9">
        <f>SUM(D51,D49)</f>
        <v>0</v>
      </c>
      <c r="E53" s="9">
        <f t="shared" ref="E53:O53" si="36">SUM(E51,E49)</f>
        <v>0</v>
      </c>
      <c r="F53" s="9">
        <f t="shared" si="36"/>
        <v>0</v>
      </c>
      <c r="G53" s="9">
        <f t="shared" si="36"/>
        <v>0</v>
      </c>
      <c r="H53" s="9">
        <f t="shared" si="36"/>
        <v>0</v>
      </c>
      <c r="I53" s="9">
        <f t="shared" si="36"/>
        <v>0</v>
      </c>
      <c r="J53" s="9">
        <f t="shared" si="36"/>
        <v>0</v>
      </c>
      <c r="K53" s="9">
        <f t="shared" si="36"/>
        <v>0</v>
      </c>
      <c r="L53" s="9">
        <f t="shared" si="36"/>
        <v>0</v>
      </c>
      <c r="M53" s="9">
        <f t="shared" si="36"/>
        <v>0</v>
      </c>
      <c r="N53" s="9">
        <f t="shared" si="36"/>
        <v>0</v>
      </c>
      <c r="O53" s="9">
        <f t="shared" si="36"/>
        <v>0</v>
      </c>
      <c r="P53" s="16">
        <f t="shared" si="5"/>
        <v>0</v>
      </c>
    </row>
    <row r="54" spans="1:16" ht="16.05" customHeight="1" x14ac:dyDescent="0.2">
      <c r="A54" s="36"/>
      <c r="B54" s="40"/>
      <c r="C54" s="38" t="s">
        <v>22</v>
      </c>
      <c r="D54" s="10" t="str">
        <f t="shared" ref="D54:O54" si="37">IF(D53&lt;=0,"",D53/$P53%)</f>
        <v/>
      </c>
      <c r="E54" s="10" t="str">
        <f t="shared" si="37"/>
        <v/>
      </c>
      <c r="F54" s="10" t="str">
        <f t="shared" si="37"/>
        <v/>
      </c>
      <c r="G54" s="10" t="str">
        <f t="shared" si="37"/>
        <v/>
      </c>
      <c r="H54" s="10" t="str">
        <f t="shared" si="37"/>
        <v/>
      </c>
      <c r="I54" s="10" t="str">
        <f t="shared" si="37"/>
        <v/>
      </c>
      <c r="J54" s="10" t="str">
        <f t="shared" si="37"/>
        <v/>
      </c>
      <c r="K54" s="10" t="str">
        <f t="shared" si="37"/>
        <v/>
      </c>
      <c r="L54" s="10" t="str">
        <f t="shared" si="37"/>
        <v/>
      </c>
      <c r="M54" s="10" t="str">
        <f t="shared" si="37"/>
        <v/>
      </c>
      <c r="N54" s="10" t="str">
        <f t="shared" si="37"/>
        <v/>
      </c>
      <c r="O54" s="10" t="str">
        <f t="shared" si="37"/>
        <v/>
      </c>
      <c r="P54" s="16">
        <f t="shared" si="5"/>
        <v>0</v>
      </c>
    </row>
    <row r="55" spans="1:16" ht="16.05" customHeight="1" x14ac:dyDescent="0.2">
      <c r="A55" s="36"/>
      <c r="B55" s="36" t="s">
        <v>32</v>
      </c>
      <c r="C55" s="37" t="s">
        <v>21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16">
        <f t="shared" si="5"/>
        <v>0</v>
      </c>
    </row>
    <row r="56" spans="1:16" ht="16.05" customHeight="1" x14ac:dyDescent="0.2">
      <c r="A56" s="36"/>
      <c r="B56" s="36"/>
      <c r="C56" s="38" t="s">
        <v>22</v>
      </c>
      <c r="D56" s="10" t="str">
        <f t="shared" ref="D56:O56" si="38">IF(D55&lt;=0,"",D55/$P55%)</f>
        <v/>
      </c>
      <c r="E56" s="10" t="str">
        <f t="shared" si="38"/>
        <v/>
      </c>
      <c r="F56" s="10" t="str">
        <f t="shared" si="38"/>
        <v/>
      </c>
      <c r="G56" s="10" t="str">
        <f t="shared" si="38"/>
        <v/>
      </c>
      <c r="H56" s="10" t="str">
        <f t="shared" si="38"/>
        <v/>
      </c>
      <c r="I56" s="10" t="str">
        <f t="shared" si="38"/>
        <v/>
      </c>
      <c r="J56" s="10" t="str">
        <f t="shared" si="38"/>
        <v/>
      </c>
      <c r="K56" s="10" t="str">
        <f t="shared" si="38"/>
        <v/>
      </c>
      <c r="L56" s="10" t="str">
        <f t="shared" si="38"/>
        <v/>
      </c>
      <c r="M56" s="10" t="str">
        <f t="shared" si="38"/>
        <v/>
      </c>
      <c r="N56" s="10" t="str">
        <f t="shared" si="38"/>
        <v/>
      </c>
      <c r="O56" s="10" t="str">
        <f t="shared" si="38"/>
        <v/>
      </c>
      <c r="P56" s="16">
        <f t="shared" si="5"/>
        <v>0</v>
      </c>
    </row>
    <row r="57" spans="1:16" ht="16.05" customHeight="1" x14ac:dyDescent="0.2">
      <c r="A57" s="36"/>
      <c r="B57" s="36"/>
      <c r="C57" s="37" t="s">
        <v>23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16">
        <f t="shared" si="5"/>
        <v>0</v>
      </c>
    </row>
    <row r="58" spans="1:16" ht="16.05" customHeight="1" x14ac:dyDescent="0.2">
      <c r="A58" s="36"/>
      <c r="B58" s="36"/>
      <c r="C58" s="38" t="s">
        <v>22</v>
      </c>
      <c r="D58" s="10" t="str">
        <f t="shared" ref="D58:O58" si="39">IF(D57&lt;=0,"",D57/$P57%)</f>
        <v/>
      </c>
      <c r="E58" s="10" t="str">
        <f t="shared" si="39"/>
        <v/>
      </c>
      <c r="F58" s="10" t="str">
        <f t="shared" si="39"/>
        <v/>
      </c>
      <c r="G58" s="10" t="str">
        <f t="shared" si="39"/>
        <v/>
      </c>
      <c r="H58" s="10" t="str">
        <f t="shared" si="39"/>
        <v/>
      </c>
      <c r="I58" s="10" t="str">
        <f t="shared" si="39"/>
        <v/>
      </c>
      <c r="J58" s="10" t="str">
        <f t="shared" si="39"/>
        <v/>
      </c>
      <c r="K58" s="10" t="str">
        <f t="shared" si="39"/>
        <v/>
      </c>
      <c r="L58" s="10" t="str">
        <f t="shared" si="39"/>
        <v/>
      </c>
      <c r="M58" s="10" t="str">
        <f t="shared" si="39"/>
        <v/>
      </c>
      <c r="N58" s="10" t="str">
        <f t="shared" si="39"/>
        <v/>
      </c>
      <c r="O58" s="10" t="str">
        <f t="shared" si="39"/>
        <v/>
      </c>
      <c r="P58" s="16">
        <f t="shared" si="5"/>
        <v>0</v>
      </c>
    </row>
    <row r="59" spans="1:16" ht="16.05" customHeight="1" x14ac:dyDescent="0.2">
      <c r="A59" s="36"/>
      <c r="B59" s="36"/>
      <c r="C59" s="37" t="s">
        <v>24</v>
      </c>
      <c r="D59" s="9">
        <f>SUM(D57,D55)</f>
        <v>0</v>
      </c>
      <c r="E59" s="9">
        <f t="shared" ref="E59:O59" si="40">SUM(E57,E55)</f>
        <v>0</v>
      </c>
      <c r="F59" s="9">
        <f t="shared" si="40"/>
        <v>0</v>
      </c>
      <c r="G59" s="9">
        <f t="shared" si="40"/>
        <v>0</v>
      </c>
      <c r="H59" s="9">
        <f t="shared" si="40"/>
        <v>0</v>
      </c>
      <c r="I59" s="9">
        <f t="shared" si="40"/>
        <v>0</v>
      </c>
      <c r="J59" s="9">
        <f t="shared" si="40"/>
        <v>0</v>
      </c>
      <c r="K59" s="9">
        <f t="shared" si="40"/>
        <v>0</v>
      </c>
      <c r="L59" s="9">
        <f t="shared" si="40"/>
        <v>0</v>
      </c>
      <c r="M59" s="9">
        <f t="shared" si="40"/>
        <v>0</v>
      </c>
      <c r="N59" s="9">
        <f t="shared" si="40"/>
        <v>0</v>
      </c>
      <c r="O59" s="9">
        <f t="shared" si="40"/>
        <v>0</v>
      </c>
      <c r="P59" s="16">
        <f t="shared" si="5"/>
        <v>0</v>
      </c>
    </row>
    <row r="60" spans="1:16" ht="16.05" customHeight="1" x14ac:dyDescent="0.2">
      <c r="A60" s="36"/>
      <c r="B60" s="40"/>
      <c r="C60" s="38" t="s">
        <v>22</v>
      </c>
      <c r="D60" s="10" t="str">
        <f t="shared" ref="D60:O60" si="41">IF(D59&lt;=0,"",D59/$P59%)</f>
        <v/>
      </c>
      <c r="E60" s="10" t="str">
        <f t="shared" si="41"/>
        <v/>
      </c>
      <c r="F60" s="10" t="str">
        <f t="shared" si="41"/>
        <v/>
      </c>
      <c r="G60" s="10" t="str">
        <f t="shared" si="41"/>
        <v/>
      </c>
      <c r="H60" s="10" t="str">
        <f t="shared" si="41"/>
        <v/>
      </c>
      <c r="I60" s="10" t="str">
        <f t="shared" si="41"/>
        <v/>
      </c>
      <c r="J60" s="10" t="str">
        <f t="shared" si="41"/>
        <v/>
      </c>
      <c r="K60" s="10" t="str">
        <f t="shared" si="41"/>
        <v/>
      </c>
      <c r="L60" s="10" t="str">
        <f t="shared" si="41"/>
        <v/>
      </c>
      <c r="M60" s="10" t="str">
        <f t="shared" si="41"/>
        <v/>
      </c>
      <c r="N60" s="10" t="str">
        <f t="shared" si="41"/>
        <v/>
      </c>
      <c r="O60" s="10" t="str">
        <f t="shared" si="41"/>
        <v/>
      </c>
      <c r="P60" s="16">
        <f t="shared" si="5"/>
        <v>0</v>
      </c>
    </row>
    <row r="61" spans="1:16" ht="16.05" customHeight="1" x14ac:dyDescent="0.2">
      <c r="A61" s="36"/>
      <c r="B61" s="36" t="s">
        <v>33</v>
      </c>
      <c r="C61" s="37" t="s">
        <v>21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200</v>
      </c>
      <c r="M61" s="8">
        <v>200</v>
      </c>
      <c r="N61" s="8">
        <v>0</v>
      </c>
      <c r="O61" s="8">
        <v>0</v>
      </c>
      <c r="P61" s="16">
        <f t="shared" si="5"/>
        <v>400</v>
      </c>
    </row>
    <row r="62" spans="1:16" ht="16.05" customHeight="1" x14ac:dyDescent="0.2">
      <c r="A62" s="36"/>
      <c r="B62" s="36"/>
      <c r="C62" s="38" t="s">
        <v>22</v>
      </c>
      <c r="D62" s="10" t="str">
        <f t="shared" ref="D62:O62" si="42">IF(D61&lt;=0,"",D61/$P61%)</f>
        <v/>
      </c>
      <c r="E62" s="10" t="str">
        <f t="shared" si="42"/>
        <v/>
      </c>
      <c r="F62" s="10" t="str">
        <f t="shared" si="42"/>
        <v/>
      </c>
      <c r="G62" s="10" t="str">
        <f t="shared" si="42"/>
        <v/>
      </c>
      <c r="H62" s="10" t="str">
        <f t="shared" si="42"/>
        <v/>
      </c>
      <c r="I62" s="10" t="str">
        <f t="shared" si="42"/>
        <v/>
      </c>
      <c r="J62" s="10" t="str">
        <f t="shared" si="42"/>
        <v/>
      </c>
      <c r="K62" s="10" t="str">
        <f t="shared" si="42"/>
        <v/>
      </c>
      <c r="L62" s="10">
        <f t="shared" si="42"/>
        <v>50</v>
      </c>
      <c r="M62" s="10">
        <f t="shared" si="42"/>
        <v>50</v>
      </c>
      <c r="N62" s="10" t="str">
        <f t="shared" si="42"/>
        <v/>
      </c>
      <c r="O62" s="10" t="str">
        <f t="shared" si="42"/>
        <v/>
      </c>
      <c r="P62" s="16">
        <f t="shared" si="5"/>
        <v>100</v>
      </c>
    </row>
    <row r="63" spans="1:16" ht="16.05" customHeight="1" x14ac:dyDescent="0.2">
      <c r="A63" s="36"/>
      <c r="B63" s="36"/>
      <c r="C63" s="37" t="s">
        <v>23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500</v>
      </c>
      <c r="M63" s="8">
        <v>500</v>
      </c>
      <c r="N63" s="8">
        <v>0</v>
      </c>
      <c r="O63" s="8">
        <v>0</v>
      </c>
      <c r="P63" s="16">
        <f t="shared" si="5"/>
        <v>1000</v>
      </c>
    </row>
    <row r="64" spans="1:16" ht="16.05" customHeight="1" x14ac:dyDescent="0.2">
      <c r="A64" s="36"/>
      <c r="B64" s="36"/>
      <c r="C64" s="38" t="s">
        <v>22</v>
      </c>
      <c r="D64" s="10" t="str">
        <f t="shared" ref="D64:O64" si="43">IF(D63&lt;=0,"",D63/$P63%)</f>
        <v/>
      </c>
      <c r="E64" s="10" t="str">
        <f t="shared" si="43"/>
        <v/>
      </c>
      <c r="F64" s="10" t="str">
        <f t="shared" si="43"/>
        <v/>
      </c>
      <c r="G64" s="10" t="str">
        <f t="shared" si="43"/>
        <v/>
      </c>
      <c r="H64" s="10" t="str">
        <f t="shared" si="43"/>
        <v/>
      </c>
      <c r="I64" s="10" t="str">
        <f t="shared" si="43"/>
        <v/>
      </c>
      <c r="J64" s="10" t="str">
        <f t="shared" si="43"/>
        <v/>
      </c>
      <c r="K64" s="10" t="str">
        <f t="shared" si="43"/>
        <v/>
      </c>
      <c r="L64" s="10">
        <f t="shared" si="43"/>
        <v>50</v>
      </c>
      <c r="M64" s="10">
        <f t="shared" si="43"/>
        <v>50</v>
      </c>
      <c r="N64" s="10" t="str">
        <f t="shared" si="43"/>
        <v/>
      </c>
      <c r="O64" s="10" t="str">
        <f t="shared" si="43"/>
        <v/>
      </c>
      <c r="P64" s="16">
        <f t="shared" si="5"/>
        <v>100</v>
      </c>
    </row>
    <row r="65" spans="1:16" ht="16.05" customHeight="1" x14ac:dyDescent="0.2">
      <c r="A65" s="36"/>
      <c r="B65" s="36"/>
      <c r="C65" s="37" t="s">
        <v>24</v>
      </c>
      <c r="D65" s="9">
        <f>SUM(D63,D61)</f>
        <v>0</v>
      </c>
      <c r="E65" s="9">
        <f t="shared" ref="E65:O65" si="44">SUM(E63,E61)</f>
        <v>0</v>
      </c>
      <c r="F65" s="9">
        <f t="shared" si="44"/>
        <v>0</v>
      </c>
      <c r="G65" s="9">
        <f t="shared" si="44"/>
        <v>0</v>
      </c>
      <c r="H65" s="9">
        <f t="shared" si="44"/>
        <v>0</v>
      </c>
      <c r="I65" s="9">
        <f t="shared" si="44"/>
        <v>0</v>
      </c>
      <c r="J65" s="9">
        <f t="shared" si="44"/>
        <v>0</v>
      </c>
      <c r="K65" s="9">
        <f t="shared" si="44"/>
        <v>0</v>
      </c>
      <c r="L65" s="9">
        <f t="shared" si="44"/>
        <v>700</v>
      </c>
      <c r="M65" s="9">
        <f t="shared" si="44"/>
        <v>700</v>
      </c>
      <c r="N65" s="9">
        <f t="shared" si="44"/>
        <v>0</v>
      </c>
      <c r="O65" s="9">
        <f t="shared" si="44"/>
        <v>0</v>
      </c>
      <c r="P65" s="16">
        <f t="shared" si="5"/>
        <v>1400</v>
      </c>
    </row>
    <row r="66" spans="1:16" ht="16.05" customHeight="1" x14ac:dyDescent="0.2">
      <c r="A66" s="36"/>
      <c r="B66" s="40"/>
      <c r="C66" s="38" t="s">
        <v>22</v>
      </c>
      <c r="D66" s="10" t="str">
        <f t="shared" ref="D66:O66" si="45">IF(D65&lt;=0,"",D65/$P65%)</f>
        <v/>
      </c>
      <c r="E66" s="10" t="str">
        <f t="shared" si="45"/>
        <v/>
      </c>
      <c r="F66" s="10" t="str">
        <f t="shared" si="45"/>
        <v/>
      </c>
      <c r="G66" s="10" t="str">
        <f t="shared" si="45"/>
        <v/>
      </c>
      <c r="H66" s="10" t="str">
        <f t="shared" si="45"/>
        <v/>
      </c>
      <c r="I66" s="10" t="str">
        <f t="shared" si="45"/>
        <v/>
      </c>
      <c r="J66" s="10" t="str">
        <f t="shared" si="45"/>
        <v/>
      </c>
      <c r="K66" s="10" t="str">
        <f t="shared" si="45"/>
        <v/>
      </c>
      <c r="L66" s="10">
        <f t="shared" si="45"/>
        <v>50</v>
      </c>
      <c r="M66" s="10">
        <f t="shared" si="45"/>
        <v>50</v>
      </c>
      <c r="N66" s="10" t="str">
        <f t="shared" si="45"/>
        <v/>
      </c>
      <c r="O66" s="10" t="str">
        <f t="shared" si="45"/>
        <v/>
      </c>
      <c r="P66" s="16">
        <f t="shared" si="5"/>
        <v>100</v>
      </c>
    </row>
    <row r="67" spans="1:16" ht="16.05" customHeight="1" x14ac:dyDescent="0.2">
      <c r="A67" s="36"/>
      <c r="B67" s="36" t="s">
        <v>34</v>
      </c>
      <c r="C67" s="37" t="s">
        <v>21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16">
        <f t="shared" si="5"/>
        <v>0</v>
      </c>
    </row>
    <row r="68" spans="1:16" ht="16.05" customHeight="1" x14ac:dyDescent="0.2">
      <c r="A68" s="36"/>
      <c r="B68" s="36"/>
      <c r="C68" s="38" t="s">
        <v>22</v>
      </c>
      <c r="D68" s="10" t="str">
        <f t="shared" ref="D68:O68" si="46">IF(D67&lt;=0,"",D67/$P67%)</f>
        <v/>
      </c>
      <c r="E68" s="10" t="str">
        <f t="shared" si="46"/>
        <v/>
      </c>
      <c r="F68" s="10" t="str">
        <f t="shared" si="46"/>
        <v/>
      </c>
      <c r="G68" s="10" t="str">
        <f t="shared" si="46"/>
        <v/>
      </c>
      <c r="H68" s="10" t="str">
        <f t="shared" si="46"/>
        <v/>
      </c>
      <c r="I68" s="10" t="str">
        <f t="shared" si="46"/>
        <v/>
      </c>
      <c r="J68" s="10" t="str">
        <f t="shared" si="46"/>
        <v/>
      </c>
      <c r="K68" s="10" t="str">
        <f t="shared" si="46"/>
        <v/>
      </c>
      <c r="L68" s="10" t="str">
        <f t="shared" si="46"/>
        <v/>
      </c>
      <c r="M68" s="10" t="str">
        <f t="shared" si="46"/>
        <v/>
      </c>
      <c r="N68" s="10" t="str">
        <f t="shared" si="46"/>
        <v/>
      </c>
      <c r="O68" s="10" t="str">
        <f t="shared" si="46"/>
        <v/>
      </c>
      <c r="P68" s="16">
        <f t="shared" si="5"/>
        <v>0</v>
      </c>
    </row>
    <row r="69" spans="1:16" ht="16.05" customHeight="1" x14ac:dyDescent="0.2">
      <c r="A69" s="36"/>
      <c r="B69" s="36"/>
      <c r="C69" s="37" t="s">
        <v>23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16">
        <f t="shared" si="5"/>
        <v>0</v>
      </c>
    </row>
    <row r="70" spans="1:16" ht="16.05" customHeight="1" x14ac:dyDescent="0.2">
      <c r="A70" s="36"/>
      <c r="B70" s="36"/>
      <c r="C70" s="38" t="s">
        <v>22</v>
      </c>
      <c r="D70" s="10" t="str">
        <f t="shared" ref="D70:O70" si="47">IF(D69&lt;=0,"",D69/$P69%)</f>
        <v/>
      </c>
      <c r="E70" s="10" t="str">
        <f t="shared" si="47"/>
        <v/>
      </c>
      <c r="F70" s="10" t="str">
        <f t="shared" si="47"/>
        <v/>
      </c>
      <c r="G70" s="10" t="str">
        <f t="shared" si="47"/>
        <v/>
      </c>
      <c r="H70" s="10" t="str">
        <f t="shared" si="47"/>
        <v/>
      </c>
      <c r="I70" s="10" t="str">
        <f t="shared" si="47"/>
        <v/>
      </c>
      <c r="J70" s="10" t="str">
        <f t="shared" si="47"/>
        <v/>
      </c>
      <c r="K70" s="10" t="str">
        <f t="shared" si="47"/>
        <v/>
      </c>
      <c r="L70" s="10" t="str">
        <f t="shared" si="47"/>
        <v/>
      </c>
      <c r="M70" s="10" t="str">
        <f t="shared" si="47"/>
        <v/>
      </c>
      <c r="N70" s="10" t="str">
        <f t="shared" si="47"/>
        <v/>
      </c>
      <c r="O70" s="10" t="str">
        <f t="shared" si="47"/>
        <v/>
      </c>
      <c r="P70" s="16">
        <f t="shared" si="5"/>
        <v>0</v>
      </c>
    </row>
    <row r="71" spans="1:16" ht="16.05" customHeight="1" x14ac:dyDescent="0.2">
      <c r="A71" s="36"/>
      <c r="B71" s="36"/>
      <c r="C71" s="37" t="s">
        <v>24</v>
      </c>
      <c r="D71" s="9">
        <f>SUM(D69,D67)</f>
        <v>0</v>
      </c>
      <c r="E71" s="9">
        <f t="shared" ref="E71:O71" si="48">SUM(E69,E67)</f>
        <v>0</v>
      </c>
      <c r="F71" s="9">
        <f t="shared" si="48"/>
        <v>0</v>
      </c>
      <c r="G71" s="9">
        <f t="shared" si="48"/>
        <v>0</v>
      </c>
      <c r="H71" s="9">
        <f t="shared" si="48"/>
        <v>0</v>
      </c>
      <c r="I71" s="9">
        <f t="shared" si="48"/>
        <v>0</v>
      </c>
      <c r="J71" s="9">
        <f t="shared" si="48"/>
        <v>0</v>
      </c>
      <c r="K71" s="9">
        <f t="shared" si="48"/>
        <v>0</v>
      </c>
      <c r="L71" s="9">
        <f t="shared" si="48"/>
        <v>0</v>
      </c>
      <c r="M71" s="9">
        <f t="shared" si="48"/>
        <v>0</v>
      </c>
      <c r="N71" s="9">
        <f t="shared" si="48"/>
        <v>0</v>
      </c>
      <c r="O71" s="9">
        <f t="shared" si="48"/>
        <v>0</v>
      </c>
      <c r="P71" s="16">
        <f t="shared" si="5"/>
        <v>0</v>
      </c>
    </row>
    <row r="72" spans="1:16" ht="16.05" customHeight="1" x14ac:dyDescent="0.2">
      <c r="A72" s="36"/>
      <c r="B72" s="40"/>
      <c r="C72" s="38" t="s">
        <v>22</v>
      </c>
      <c r="D72" s="10" t="str">
        <f t="shared" ref="D72:O72" si="49">IF(D71&lt;=0,"",D71/$P71%)</f>
        <v/>
      </c>
      <c r="E72" s="10" t="str">
        <f t="shared" si="49"/>
        <v/>
      </c>
      <c r="F72" s="10" t="str">
        <f t="shared" si="49"/>
        <v/>
      </c>
      <c r="G72" s="10" t="str">
        <f t="shared" si="49"/>
        <v/>
      </c>
      <c r="H72" s="10" t="str">
        <f t="shared" si="49"/>
        <v/>
      </c>
      <c r="I72" s="10" t="str">
        <f t="shared" si="49"/>
        <v/>
      </c>
      <c r="J72" s="10" t="str">
        <f t="shared" si="49"/>
        <v/>
      </c>
      <c r="K72" s="10" t="str">
        <f t="shared" si="49"/>
        <v/>
      </c>
      <c r="L72" s="10" t="str">
        <f t="shared" si="49"/>
        <v/>
      </c>
      <c r="M72" s="10" t="str">
        <f t="shared" si="49"/>
        <v/>
      </c>
      <c r="N72" s="10" t="str">
        <f t="shared" si="49"/>
        <v/>
      </c>
      <c r="O72" s="10" t="str">
        <f t="shared" si="49"/>
        <v/>
      </c>
      <c r="P72" s="16">
        <f t="shared" si="5"/>
        <v>0</v>
      </c>
    </row>
    <row r="73" spans="1:16" ht="16.05" customHeight="1" x14ac:dyDescent="0.2">
      <c r="A73" s="36"/>
      <c r="B73" s="36" t="s">
        <v>35</v>
      </c>
      <c r="C73" s="37" t="s">
        <v>21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16">
        <f t="shared" si="5"/>
        <v>0</v>
      </c>
    </row>
    <row r="74" spans="1:16" ht="16.05" customHeight="1" x14ac:dyDescent="0.2">
      <c r="A74" s="36"/>
      <c r="B74" s="36"/>
      <c r="C74" s="38" t="s">
        <v>22</v>
      </c>
      <c r="D74" s="10" t="str">
        <f t="shared" ref="D74:O74" si="50">IF(D73&lt;=0,"",D73/$P73%)</f>
        <v/>
      </c>
      <c r="E74" s="10" t="str">
        <f t="shared" si="50"/>
        <v/>
      </c>
      <c r="F74" s="10" t="str">
        <f t="shared" si="50"/>
        <v/>
      </c>
      <c r="G74" s="10" t="str">
        <f t="shared" si="50"/>
        <v/>
      </c>
      <c r="H74" s="10" t="str">
        <f t="shared" si="50"/>
        <v/>
      </c>
      <c r="I74" s="10" t="str">
        <f t="shared" si="50"/>
        <v/>
      </c>
      <c r="J74" s="10" t="str">
        <f t="shared" si="50"/>
        <v/>
      </c>
      <c r="K74" s="10" t="str">
        <f t="shared" si="50"/>
        <v/>
      </c>
      <c r="L74" s="10" t="str">
        <f t="shared" si="50"/>
        <v/>
      </c>
      <c r="M74" s="10" t="str">
        <f t="shared" si="50"/>
        <v/>
      </c>
      <c r="N74" s="10" t="str">
        <f t="shared" si="50"/>
        <v/>
      </c>
      <c r="O74" s="10" t="str">
        <f t="shared" si="50"/>
        <v/>
      </c>
      <c r="P74" s="16">
        <f t="shared" si="5"/>
        <v>0</v>
      </c>
    </row>
    <row r="75" spans="1:16" ht="16.05" customHeight="1" x14ac:dyDescent="0.2">
      <c r="A75" s="36"/>
      <c r="B75" s="36"/>
      <c r="C75" s="37" t="s">
        <v>23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16">
        <f t="shared" si="5"/>
        <v>0</v>
      </c>
    </row>
    <row r="76" spans="1:16" ht="16.05" customHeight="1" x14ac:dyDescent="0.2">
      <c r="A76" s="36"/>
      <c r="B76" s="36"/>
      <c r="C76" s="38" t="s">
        <v>22</v>
      </c>
      <c r="D76" s="10" t="str">
        <f t="shared" ref="D76:O76" si="51">IF(D75&lt;=0,"",D75/$P75%)</f>
        <v/>
      </c>
      <c r="E76" s="10" t="str">
        <f t="shared" si="51"/>
        <v/>
      </c>
      <c r="F76" s="10" t="str">
        <f t="shared" si="51"/>
        <v/>
      </c>
      <c r="G76" s="10" t="str">
        <f t="shared" si="51"/>
        <v/>
      </c>
      <c r="H76" s="10" t="str">
        <f t="shared" si="51"/>
        <v/>
      </c>
      <c r="I76" s="10" t="str">
        <f t="shared" si="51"/>
        <v/>
      </c>
      <c r="J76" s="10" t="str">
        <f t="shared" si="51"/>
        <v/>
      </c>
      <c r="K76" s="10" t="str">
        <f t="shared" si="51"/>
        <v/>
      </c>
      <c r="L76" s="10" t="str">
        <f t="shared" si="51"/>
        <v/>
      </c>
      <c r="M76" s="10" t="str">
        <f t="shared" si="51"/>
        <v/>
      </c>
      <c r="N76" s="10" t="str">
        <f t="shared" si="51"/>
        <v/>
      </c>
      <c r="O76" s="10" t="str">
        <f t="shared" si="51"/>
        <v/>
      </c>
      <c r="P76" s="16">
        <f t="shared" si="5"/>
        <v>0</v>
      </c>
    </row>
    <row r="77" spans="1:16" ht="16.05" customHeight="1" x14ac:dyDescent="0.2">
      <c r="A77" s="36"/>
      <c r="B77" s="36"/>
      <c r="C77" s="37" t="s">
        <v>24</v>
      </c>
      <c r="D77" s="9">
        <f>SUM(D75,D73)</f>
        <v>0</v>
      </c>
      <c r="E77" s="9">
        <f t="shared" ref="E77:O77" si="52">SUM(E75,E73)</f>
        <v>0</v>
      </c>
      <c r="F77" s="9">
        <f t="shared" si="52"/>
        <v>0</v>
      </c>
      <c r="G77" s="9">
        <f t="shared" si="52"/>
        <v>0</v>
      </c>
      <c r="H77" s="9">
        <f t="shared" si="52"/>
        <v>0</v>
      </c>
      <c r="I77" s="9">
        <f t="shared" si="52"/>
        <v>0</v>
      </c>
      <c r="J77" s="9">
        <f t="shared" si="52"/>
        <v>0</v>
      </c>
      <c r="K77" s="9">
        <f t="shared" si="52"/>
        <v>0</v>
      </c>
      <c r="L77" s="9">
        <f t="shared" si="52"/>
        <v>0</v>
      </c>
      <c r="M77" s="9">
        <f t="shared" si="52"/>
        <v>0</v>
      </c>
      <c r="N77" s="9">
        <f t="shared" si="52"/>
        <v>0</v>
      </c>
      <c r="O77" s="9">
        <f t="shared" si="52"/>
        <v>0</v>
      </c>
      <c r="P77" s="16">
        <f t="shared" si="5"/>
        <v>0</v>
      </c>
    </row>
    <row r="78" spans="1:16" ht="16.05" customHeight="1" x14ac:dyDescent="0.2">
      <c r="A78" s="36"/>
      <c r="B78" s="40"/>
      <c r="C78" s="38" t="s">
        <v>22</v>
      </c>
      <c r="D78" s="10" t="str">
        <f t="shared" ref="D78:O78" si="53">IF(D77&lt;=0,"",D77/$P77%)</f>
        <v/>
      </c>
      <c r="E78" s="10" t="str">
        <f t="shared" si="53"/>
        <v/>
      </c>
      <c r="F78" s="10" t="str">
        <f t="shared" si="53"/>
        <v/>
      </c>
      <c r="G78" s="10" t="str">
        <f t="shared" si="53"/>
        <v/>
      </c>
      <c r="H78" s="10" t="str">
        <f t="shared" si="53"/>
        <v/>
      </c>
      <c r="I78" s="10" t="str">
        <f t="shared" si="53"/>
        <v/>
      </c>
      <c r="J78" s="10" t="str">
        <f t="shared" si="53"/>
        <v/>
      </c>
      <c r="K78" s="10" t="str">
        <f t="shared" si="53"/>
        <v/>
      </c>
      <c r="L78" s="10" t="str">
        <f t="shared" si="53"/>
        <v/>
      </c>
      <c r="M78" s="10" t="str">
        <f t="shared" si="53"/>
        <v/>
      </c>
      <c r="N78" s="10" t="str">
        <f t="shared" si="53"/>
        <v/>
      </c>
      <c r="O78" s="10" t="str">
        <f t="shared" si="53"/>
        <v/>
      </c>
      <c r="P78" s="16">
        <f t="shared" si="5"/>
        <v>0</v>
      </c>
    </row>
    <row r="79" spans="1:16" ht="16.05" customHeight="1" x14ac:dyDescent="0.2">
      <c r="A79" s="36"/>
      <c r="B79" s="36" t="s">
        <v>36</v>
      </c>
      <c r="C79" s="37" t="s">
        <v>21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16">
        <f t="shared" si="5"/>
        <v>0</v>
      </c>
    </row>
    <row r="80" spans="1:16" ht="16.05" customHeight="1" x14ac:dyDescent="0.2">
      <c r="A80" s="36"/>
      <c r="B80" s="36"/>
      <c r="C80" s="38" t="s">
        <v>22</v>
      </c>
      <c r="D80" s="10" t="str">
        <f t="shared" ref="D80:O80" si="54">IF(D79&lt;=0,"",D79/$P79%)</f>
        <v/>
      </c>
      <c r="E80" s="10" t="str">
        <f t="shared" si="54"/>
        <v/>
      </c>
      <c r="F80" s="10" t="str">
        <f t="shared" si="54"/>
        <v/>
      </c>
      <c r="G80" s="10" t="str">
        <f t="shared" si="54"/>
        <v/>
      </c>
      <c r="H80" s="10" t="str">
        <f t="shared" si="54"/>
        <v/>
      </c>
      <c r="I80" s="10" t="str">
        <f t="shared" si="54"/>
        <v/>
      </c>
      <c r="J80" s="10" t="str">
        <f t="shared" si="54"/>
        <v/>
      </c>
      <c r="K80" s="10" t="str">
        <f t="shared" si="54"/>
        <v/>
      </c>
      <c r="L80" s="10" t="str">
        <f t="shared" si="54"/>
        <v/>
      </c>
      <c r="M80" s="10" t="str">
        <f t="shared" si="54"/>
        <v/>
      </c>
      <c r="N80" s="10" t="str">
        <f t="shared" si="54"/>
        <v/>
      </c>
      <c r="O80" s="10" t="str">
        <f t="shared" si="54"/>
        <v/>
      </c>
      <c r="P80" s="16">
        <f t="shared" si="5"/>
        <v>0</v>
      </c>
    </row>
    <row r="81" spans="1:16" ht="16.05" customHeight="1" x14ac:dyDescent="0.2">
      <c r="A81" s="36"/>
      <c r="B81" s="36"/>
      <c r="C81" s="37" t="s">
        <v>23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16">
        <f t="shared" si="5"/>
        <v>0</v>
      </c>
    </row>
    <row r="82" spans="1:16" ht="16.05" customHeight="1" x14ac:dyDescent="0.2">
      <c r="A82" s="36"/>
      <c r="B82" s="36"/>
      <c r="C82" s="38" t="s">
        <v>22</v>
      </c>
      <c r="D82" s="10" t="str">
        <f t="shared" ref="D82:O82" si="55">IF(D81&lt;=0,"",D81/$P81%)</f>
        <v/>
      </c>
      <c r="E82" s="10" t="str">
        <f t="shared" si="55"/>
        <v/>
      </c>
      <c r="F82" s="10" t="str">
        <f t="shared" si="55"/>
        <v/>
      </c>
      <c r="G82" s="10" t="str">
        <f t="shared" si="55"/>
        <v/>
      </c>
      <c r="H82" s="10" t="str">
        <f t="shared" si="55"/>
        <v/>
      </c>
      <c r="I82" s="10" t="str">
        <f t="shared" si="55"/>
        <v/>
      </c>
      <c r="J82" s="10" t="str">
        <f t="shared" si="55"/>
        <v/>
      </c>
      <c r="K82" s="10" t="str">
        <f t="shared" si="55"/>
        <v/>
      </c>
      <c r="L82" s="10" t="str">
        <f t="shared" si="55"/>
        <v/>
      </c>
      <c r="M82" s="10" t="str">
        <f t="shared" si="55"/>
        <v/>
      </c>
      <c r="N82" s="10" t="str">
        <f t="shared" si="55"/>
        <v/>
      </c>
      <c r="O82" s="10" t="str">
        <f t="shared" si="55"/>
        <v/>
      </c>
      <c r="P82" s="16">
        <f t="shared" si="5"/>
        <v>0</v>
      </c>
    </row>
    <row r="83" spans="1:16" ht="16.05" customHeight="1" x14ac:dyDescent="0.2">
      <c r="A83" s="36"/>
      <c r="B83" s="36"/>
      <c r="C83" s="37" t="s">
        <v>24</v>
      </c>
      <c r="D83" s="9">
        <f>SUM(D81,D79)</f>
        <v>0</v>
      </c>
      <c r="E83" s="9">
        <f t="shared" ref="E83:O83" si="56">SUM(E81,E79)</f>
        <v>0</v>
      </c>
      <c r="F83" s="9">
        <f t="shared" si="56"/>
        <v>0</v>
      </c>
      <c r="G83" s="9">
        <f t="shared" si="56"/>
        <v>0</v>
      </c>
      <c r="H83" s="9">
        <f t="shared" si="56"/>
        <v>0</v>
      </c>
      <c r="I83" s="9">
        <f t="shared" si="56"/>
        <v>0</v>
      </c>
      <c r="J83" s="9">
        <f t="shared" si="56"/>
        <v>0</v>
      </c>
      <c r="K83" s="9">
        <f t="shared" si="56"/>
        <v>0</v>
      </c>
      <c r="L83" s="9">
        <f t="shared" si="56"/>
        <v>0</v>
      </c>
      <c r="M83" s="9">
        <f t="shared" si="56"/>
        <v>0</v>
      </c>
      <c r="N83" s="9">
        <f t="shared" si="56"/>
        <v>0</v>
      </c>
      <c r="O83" s="9">
        <f t="shared" si="56"/>
        <v>0</v>
      </c>
      <c r="P83" s="16">
        <f t="shared" si="5"/>
        <v>0</v>
      </c>
    </row>
    <row r="84" spans="1:16" ht="16.05" customHeight="1" x14ac:dyDescent="0.2">
      <c r="A84" s="36"/>
      <c r="B84" s="40"/>
      <c r="C84" s="38" t="s">
        <v>22</v>
      </c>
      <c r="D84" s="10" t="str">
        <f t="shared" ref="D84:O84" si="57">IF(D83&lt;=0,"",D83/$P83%)</f>
        <v/>
      </c>
      <c r="E84" s="10" t="str">
        <f t="shared" si="57"/>
        <v/>
      </c>
      <c r="F84" s="10" t="str">
        <f t="shared" si="57"/>
        <v/>
      </c>
      <c r="G84" s="10" t="str">
        <f t="shared" si="57"/>
        <v/>
      </c>
      <c r="H84" s="10" t="str">
        <f t="shared" si="57"/>
        <v/>
      </c>
      <c r="I84" s="10" t="str">
        <f t="shared" si="57"/>
        <v/>
      </c>
      <c r="J84" s="10" t="str">
        <f t="shared" si="57"/>
        <v/>
      </c>
      <c r="K84" s="10" t="str">
        <f t="shared" si="57"/>
        <v/>
      </c>
      <c r="L84" s="10" t="str">
        <f t="shared" si="57"/>
        <v/>
      </c>
      <c r="M84" s="10" t="str">
        <f t="shared" si="57"/>
        <v/>
      </c>
      <c r="N84" s="10" t="str">
        <f t="shared" si="57"/>
        <v/>
      </c>
      <c r="O84" s="10" t="str">
        <f t="shared" si="57"/>
        <v/>
      </c>
      <c r="P84" s="16">
        <f t="shared" si="5"/>
        <v>0</v>
      </c>
    </row>
    <row r="85" spans="1:16" ht="16.05" customHeight="1" x14ac:dyDescent="0.2">
      <c r="A85" s="36"/>
      <c r="B85" s="36" t="s">
        <v>37</v>
      </c>
      <c r="C85" s="37" t="s">
        <v>21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16">
        <f t="shared" si="5"/>
        <v>0</v>
      </c>
    </row>
    <row r="86" spans="1:16" ht="16.05" customHeight="1" x14ac:dyDescent="0.2">
      <c r="A86" s="36"/>
      <c r="B86" s="36"/>
      <c r="C86" s="38" t="s">
        <v>22</v>
      </c>
      <c r="D86" s="10" t="str">
        <f t="shared" ref="D86:O86" si="58">IF(D85&lt;=0,"",D85/$P85%)</f>
        <v/>
      </c>
      <c r="E86" s="10" t="str">
        <f t="shared" si="58"/>
        <v/>
      </c>
      <c r="F86" s="10" t="str">
        <f t="shared" si="58"/>
        <v/>
      </c>
      <c r="G86" s="10" t="str">
        <f t="shared" si="58"/>
        <v/>
      </c>
      <c r="H86" s="10" t="str">
        <f t="shared" si="58"/>
        <v/>
      </c>
      <c r="I86" s="10" t="str">
        <f t="shared" si="58"/>
        <v/>
      </c>
      <c r="J86" s="10" t="str">
        <f t="shared" si="58"/>
        <v/>
      </c>
      <c r="K86" s="10" t="str">
        <f t="shared" si="58"/>
        <v/>
      </c>
      <c r="L86" s="10" t="str">
        <f t="shared" si="58"/>
        <v/>
      </c>
      <c r="M86" s="10" t="str">
        <f t="shared" si="58"/>
        <v/>
      </c>
      <c r="N86" s="10" t="str">
        <f t="shared" si="58"/>
        <v/>
      </c>
      <c r="O86" s="10" t="str">
        <f t="shared" si="58"/>
        <v/>
      </c>
      <c r="P86" s="16">
        <f t="shared" si="5"/>
        <v>0</v>
      </c>
    </row>
    <row r="87" spans="1:16" ht="16.05" customHeight="1" x14ac:dyDescent="0.2">
      <c r="A87" s="36"/>
      <c r="B87" s="36"/>
      <c r="C87" s="37" t="s">
        <v>23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16">
        <f t="shared" si="5"/>
        <v>0</v>
      </c>
    </row>
    <row r="88" spans="1:16" ht="16.05" customHeight="1" x14ac:dyDescent="0.2">
      <c r="A88" s="36"/>
      <c r="B88" s="36"/>
      <c r="C88" s="38" t="s">
        <v>22</v>
      </c>
      <c r="D88" s="10" t="str">
        <f t="shared" ref="D88:O88" si="59">IF(D87&lt;=0,"",D87/$P87%)</f>
        <v/>
      </c>
      <c r="E88" s="10" t="str">
        <f t="shared" si="59"/>
        <v/>
      </c>
      <c r="F88" s="10" t="str">
        <f t="shared" si="59"/>
        <v/>
      </c>
      <c r="G88" s="10" t="str">
        <f t="shared" si="59"/>
        <v/>
      </c>
      <c r="H88" s="10" t="str">
        <f t="shared" si="59"/>
        <v/>
      </c>
      <c r="I88" s="10" t="str">
        <f t="shared" si="59"/>
        <v/>
      </c>
      <c r="J88" s="10" t="str">
        <f t="shared" si="59"/>
        <v/>
      </c>
      <c r="K88" s="10" t="str">
        <f t="shared" si="59"/>
        <v/>
      </c>
      <c r="L88" s="10" t="str">
        <f t="shared" si="59"/>
        <v/>
      </c>
      <c r="M88" s="10" t="str">
        <f t="shared" si="59"/>
        <v/>
      </c>
      <c r="N88" s="10" t="str">
        <f t="shared" si="59"/>
        <v/>
      </c>
      <c r="O88" s="10" t="str">
        <f t="shared" si="59"/>
        <v/>
      </c>
      <c r="P88" s="16">
        <f t="shared" si="5"/>
        <v>0</v>
      </c>
    </row>
    <row r="89" spans="1:16" ht="16.05" customHeight="1" x14ac:dyDescent="0.2">
      <c r="A89" s="36"/>
      <c r="B89" s="36"/>
      <c r="C89" s="37" t="s">
        <v>24</v>
      </c>
      <c r="D89" s="9">
        <f>SUM(D87,D85)</f>
        <v>0</v>
      </c>
      <c r="E89" s="9">
        <f t="shared" ref="E89:O89" si="60">SUM(E87,E85)</f>
        <v>0</v>
      </c>
      <c r="F89" s="9">
        <f t="shared" si="60"/>
        <v>0</v>
      </c>
      <c r="G89" s="9">
        <f t="shared" si="60"/>
        <v>0</v>
      </c>
      <c r="H89" s="9">
        <f t="shared" si="60"/>
        <v>0</v>
      </c>
      <c r="I89" s="9">
        <f t="shared" si="60"/>
        <v>0</v>
      </c>
      <c r="J89" s="9">
        <f t="shared" si="60"/>
        <v>0</v>
      </c>
      <c r="K89" s="9">
        <f t="shared" si="60"/>
        <v>0</v>
      </c>
      <c r="L89" s="9">
        <f t="shared" si="60"/>
        <v>0</v>
      </c>
      <c r="M89" s="9">
        <f t="shared" si="60"/>
        <v>0</v>
      </c>
      <c r="N89" s="9">
        <f t="shared" si="60"/>
        <v>0</v>
      </c>
      <c r="O89" s="9">
        <f t="shared" si="60"/>
        <v>0</v>
      </c>
      <c r="P89" s="16">
        <f t="shared" si="5"/>
        <v>0</v>
      </c>
    </row>
    <row r="90" spans="1:16" ht="16.05" customHeight="1" x14ac:dyDescent="0.2">
      <c r="A90" s="36"/>
      <c r="B90" s="40"/>
      <c r="C90" s="38" t="s">
        <v>22</v>
      </c>
      <c r="D90" s="10" t="str">
        <f t="shared" ref="D90:O90" si="61">IF(D89&lt;=0,"",D89/$P89%)</f>
        <v/>
      </c>
      <c r="E90" s="10" t="str">
        <f t="shared" si="61"/>
        <v/>
      </c>
      <c r="F90" s="10" t="str">
        <f t="shared" si="61"/>
        <v/>
      </c>
      <c r="G90" s="10" t="str">
        <f t="shared" si="61"/>
        <v/>
      </c>
      <c r="H90" s="10" t="str">
        <f t="shared" si="61"/>
        <v/>
      </c>
      <c r="I90" s="10" t="str">
        <f t="shared" si="61"/>
        <v/>
      </c>
      <c r="J90" s="10" t="str">
        <f t="shared" si="61"/>
        <v/>
      </c>
      <c r="K90" s="10" t="str">
        <f t="shared" si="61"/>
        <v/>
      </c>
      <c r="L90" s="10" t="str">
        <f t="shared" si="61"/>
        <v/>
      </c>
      <c r="M90" s="10" t="str">
        <f t="shared" si="61"/>
        <v/>
      </c>
      <c r="N90" s="10" t="str">
        <f t="shared" si="61"/>
        <v/>
      </c>
      <c r="O90" s="10" t="str">
        <f t="shared" si="61"/>
        <v/>
      </c>
      <c r="P90" s="16">
        <f t="shared" ref="P90:P153" si="62">SUM(D90:O90)</f>
        <v>0</v>
      </c>
    </row>
    <row r="91" spans="1:16" ht="16.05" customHeight="1" x14ac:dyDescent="0.2">
      <c r="A91" s="36"/>
      <c r="B91" s="36" t="s">
        <v>38</v>
      </c>
      <c r="C91" s="37" t="s">
        <v>21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16">
        <f t="shared" si="62"/>
        <v>0</v>
      </c>
    </row>
    <row r="92" spans="1:16" ht="16.05" customHeight="1" x14ac:dyDescent="0.2">
      <c r="A92" s="36"/>
      <c r="B92" s="36"/>
      <c r="C92" s="38" t="s">
        <v>22</v>
      </c>
      <c r="D92" s="10" t="str">
        <f t="shared" ref="D92:O92" si="63">IF(D91&lt;=0,"",D91/$P91%)</f>
        <v/>
      </c>
      <c r="E92" s="10" t="str">
        <f t="shared" si="63"/>
        <v/>
      </c>
      <c r="F92" s="10" t="str">
        <f t="shared" si="63"/>
        <v/>
      </c>
      <c r="G92" s="10" t="str">
        <f t="shared" si="63"/>
        <v/>
      </c>
      <c r="H92" s="10" t="str">
        <f t="shared" si="63"/>
        <v/>
      </c>
      <c r="I92" s="10" t="str">
        <f t="shared" si="63"/>
        <v/>
      </c>
      <c r="J92" s="10" t="str">
        <f t="shared" si="63"/>
        <v/>
      </c>
      <c r="K92" s="10" t="str">
        <f t="shared" si="63"/>
        <v/>
      </c>
      <c r="L92" s="10" t="str">
        <f t="shared" si="63"/>
        <v/>
      </c>
      <c r="M92" s="10" t="str">
        <f t="shared" si="63"/>
        <v/>
      </c>
      <c r="N92" s="10" t="str">
        <f t="shared" si="63"/>
        <v/>
      </c>
      <c r="O92" s="10" t="str">
        <f t="shared" si="63"/>
        <v/>
      </c>
      <c r="P92" s="16">
        <f t="shared" si="62"/>
        <v>0</v>
      </c>
    </row>
    <row r="93" spans="1:16" ht="16.05" customHeight="1" x14ac:dyDescent="0.2">
      <c r="A93" s="36"/>
      <c r="B93" s="36"/>
      <c r="C93" s="37" t="s">
        <v>23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16">
        <f t="shared" si="62"/>
        <v>0</v>
      </c>
    </row>
    <row r="94" spans="1:16" ht="16.05" customHeight="1" x14ac:dyDescent="0.2">
      <c r="A94" s="36"/>
      <c r="B94" s="36"/>
      <c r="C94" s="38" t="s">
        <v>22</v>
      </c>
      <c r="D94" s="10" t="str">
        <f t="shared" ref="D94:O94" si="64">IF(D93&lt;=0,"",D93/$P93%)</f>
        <v/>
      </c>
      <c r="E94" s="10" t="str">
        <f t="shared" si="64"/>
        <v/>
      </c>
      <c r="F94" s="10" t="str">
        <f t="shared" si="64"/>
        <v/>
      </c>
      <c r="G94" s="10" t="str">
        <f t="shared" si="64"/>
        <v/>
      </c>
      <c r="H94" s="10" t="str">
        <f t="shared" si="64"/>
        <v/>
      </c>
      <c r="I94" s="10" t="str">
        <f t="shared" si="64"/>
        <v/>
      </c>
      <c r="J94" s="10" t="str">
        <f t="shared" si="64"/>
        <v/>
      </c>
      <c r="K94" s="10" t="str">
        <f t="shared" si="64"/>
        <v/>
      </c>
      <c r="L94" s="10" t="str">
        <f t="shared" si="64"/>
        <v/>
      </c>
      <c r="M94" s="10" t="str">
        <f t="shared" si="64"/>
        <v/>
      </c>
      <c r="N94" s="10" t="str">
        <f t="shared" si="64"/>
        <v/>
      </c>
      <c r="O94" s="10" t="str">
        <f t="shared" si="64"/>
        <v/>
      </c>
      <c r="P94" s="16">
        <f t="shared" si="62"/>
        <v>0</v>
      </c>
    </row>
    <row r="95" spans="1:16" ht="16.05" customHeight="1" x14ac:dyDescent="0.2">
      <c r="A95" s="36"/>
      <c r="B95" s="36"/>
      <c r="C95" s="37" t="s">
        <v>24</v>
      </c>
      <c r="D95" s="9">
        <f>SUM(D93,D91)</f>
        <v>0</v>
      </c>
      <c r="E95" s="9">
        <f t="shared" ref="E95:O95" si="65">SUM(E93,E91)</f>
        <v>0</v>
      </c>
      <c r="F95" s="9">
        <f t="shared" si="65"/>
        <v>0</v>
      </c>
      <c r="G95" s="9">
        <f t="shared" si="65"/>
        <v>0</v>
      </c>
      <c r="H95" s="9">
        <f t="shared" si="65"/>
        <v>0</v>
      </c>
      <c r="I95" s="9">
        <f t="shared" si="65"/>
        <v>0</v>
      </c>
      <c r="J95" s="9">
        <f t="shared" si="65"/>
        <v>0</v>
      </c>
      <c r="K95" s="9">
        <f t="shared" si="65"/>
        <v>0</v>
      </c>
      <c r="L95" s="9">
        <f t="shared" si="65"/>
        <v>0</v>
      </c>
      <c r="M95" s="9">
        <f t="shared" si="65"/>
        <v>0</v>
      </c>
      <c r="N95" s="9">
        <f t="shared" si="65"/>
        <v>0</v>
      </c>
      <c r="O95" s="9">
        <f t="shared" si="65"/>
        <v>0</v>
      </c>
      <c r="P95" s="16">
        <f t="shared" si="62"/>
        <v>0</v>
      </c>
    </row>
    <row r="96" spans="1:16" ht="16.05" customHeight="1" x14ac:dyDescent="0.2">
      <c r="A96" s="36"/>
      <c r="B96" s="40"/>
      <c r="C96" s="38" t="s">
        <v>22</v>
      </c>
      <c r="D96" s="10" t="str">
        <f t="shared" ref="D96:O96" si="66">IF(D95&lt;=0,"",D95/$P95%)</f>
        <v/>
      </c>
      <c r="E96" s="10" t="str">
        <f t="shared" si="66"/>
        <v/>
      </c>
      <c r="F96" s="10" t="str">
        <f t="shared" si="66"/>
        <v/>
      </c>
      <c r="G96" s="10" t="str">
        <f t="shared" si="66"/>
        <v/>
      </c>
      <c r="H96" s="10" t="str">
        <f t="shared" si="66"/>
        <v/>
      </c>
      <c r="I96" s="10" t="str">
        <f t="shared" si="66"/>
        <v/>
      </c>
      <c r="J96" s="10" t="str">
        <f t="shared" si="66"/>
        <v/>
      </c>
      <c r="K96" s="10" t="str">
        <f t="shared" si="66"/>
        <v/>
      </c>
      <c r="L96" s="10" t="str">
        <f t="shared" si="66"/>
        <v/>
      </c>
      <c r="M96" s="10" t="str">
        <f t="shared" si="66"/>
        <v/>
      </c>
      <c r="N96" s="10" t="str">
        <f t="shared" si="66"/>
        <v/>
      </c>
      <c r="O96" s="10" t="str">
        <f t="shared" si="66"/>
        <v/>
      </c>
      <c r="P96" s="16">
        <f t="shared" si="62"/>
        <v>0</v>
      </c>
    </row>
    <row r="97" spans="1:16" ht="16.05" customHeight="1" x14ac:dyDescent="0.2">
      <c r="A97" s="36"/>
      <c r="B97" s="36" t="s">
        <v>39</v>
      </c>
      <c r="C97" s="37" t="s">
        <v>21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16">
        <f t="shared" si="62"/>
        <v>0</v>
      </c>
    </row>
    <row r="98" spans="1:16" ht="16.05" customHeight="1" x14ac:dyDescent="0.2">
      <c r="A98" s="36"/>
      <c r="B98" s="36"/>
      <c r="C98" s="38" t="s">
        <v>22</v>
      </c>
      <c r="D98" s="10" t="str">
        <f t="shared" ref="D98:O98" si="67">IF(D97&lt;=0,"",D97/$P97%)</f>
        <v/>
      </c>
      <c r="E98" s="10" t="str">
        <f t="shared" si="67"/>
        <v/>
      </c>
      <c r="F98" s="10" t="str">
        <f t="shared" si="67"/>
        <v/>
      </c>
      <c r="G98" s="10" t="str">
        <f t="shared" si="67"/>
        <v/>
      </c>
      <c r="H98" s="10" t="str">
        <f t="shared" si="67"/>
        <v/>
      </c>
      <c r="I98" s="10" t="str">
        <f t="shared" si="67"/>
        <v/>
      </c>
      <c r="J98" s="10" t="str">
        <f t="shared" si="67"/>
        <v/>
      </c>
      <c r="K98" s="10" t="str">
        <f t="shared" si="67"/>
        <v/>
      </c>
      <c r="L98" s="10" t="str">
        <f t="shared" si="67"/>
        <v/>
      </c>
      <c r="M98" s="10" t="str">
        <f t="shared" si="67"/>
        <v/>
      </c>
      <c r="N98" s="10" t="str">
        <f t="shared" si="67"/>
        <v/>
      </c>
      <c r="O98" s="10" t="str">
        <f t="shared" si="67"/>
        <v/>
      </c>
      <c r="P98" s="16">
        <f t="shared" si="62"/>
        <v>0</v>
      </c>
    </row>
    <row r="99" spans="1:16" ht="16.05" customHeight="1" x14ac:dyDescent="0.2">
      <c r="A99" s="36"/>
      <c r="B99" s="36"/>
      <c r="C99" s="37" t="s">
        <v>23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16">
        <f t="shared" si="62"/>
        <v>0</v>
      </c>
    </row>
    <row r="100" spans="1:16" ht="16.05" customHeight="1" x14ac:dyDescent="0.2">
      <c r="A100" s="36"/>
      <c r="B100" s="36"/>
      <c r="C100" s="38" t="s">
        <v>22</v>
      </c>
      <c r="D100" s="10" t="str">
        <f t="shared" ref="D100:O100" si="68">IF(D99&lt;=0,"",D99/$P99%)</f>
        <v/>
      </c>
      <c r="E100" s="10" t="str">
        <f t="shared" si="68"/>
        <v/>
      </c>
      <c r="F100" s="10" t="str">
        <f t="shared" si="68"/>
        <v/>
      </c>
      <c r="G100" s="10" t="str">
        <f t="shared" si="68"/>
        <v/>
      </c>
      <c r="H100" s="10" t="str">
        <f t="shared" si="68"/>
        <v/>
      </c>
      <c r="I100" s="10" t="str">
        <f t="shared" si="68"/>
        <v/>
      </c>
      <c r="J100" s="10" t="str">
        <f t="shared" si="68"/>
        <v/>
      </c>
      <c r="K100" s="10" t="str">
        <f t="shared" si="68"/>
        <v/>
      </c>
      <c r="L100" s="10" t="str">
        <f t="shared" si="68"/>
        <v/>
      </c>
      <c r="M100" s="10" t="str">
        <f t="shared" si="68"/>
        <v/>
      </c>
      <c r="N100" s="10" t="str">
        <f t="shared" si="68"/>
        <v/>
      </c>
      <c r="O100" s="10" t="str">
        <f t="shared" si="68"/>
        <v/>
      </c>
      <c r="P100" s="16">
        <f t="shared" si="62"/>
        <v>0</v>
      </c>
    </row>
    <row r="101" spans="1:16" ht="16.05" customHeight="1" x14ac:dyDescent="0.2">
      <c r="A101" s="36"/>
      <c r="B101" s="36"/>
      <c r="C101" s="37" t="s">
        <v>24</v>
      </c>
      <c r="D101" s="9">
        <f>SUM(D99,D97)</f>
        <v>0</v>
      </c>
      <c r="E101" s="9">
        <f t="shared" ref="E101:O101" si="69">SUM(E99,E97)</f>
        <v>0</v>
      </c>
      <c r="F101" s="9">
        <f t="shared" si="69"/>
        <v>0</v>
      </c>
      <c r="G101" s="9">
        <f t="shared" si="69"/>
        <v>0</v>
      </c>
      <c r="H101" s="9">
        <f t="shared" si="69"/>
        <v>0</v>
      </c>
      <c r="I101" s="9">
        <f t="shared" si="69"/>
        <v>0</v>
      </c>
      <c r="J101" s="9">
        <f t="shared" si="69"/>
        <v>0</v>
      </c>
      <c r="K101" s="9">
        <f t="shared" si="69"/>
        <v>0</v>
      </c>
      <c r="L101" s="9">
        <f t="shared" si="69"/>
        <v>0</v>
      </c>
      <c r="M101" s="9">
        <f t="shared" si="69"/>
        <v>0</v>
      </c>
      <c r="N101" s="9">
        <f t="shared" si="69"/>
        <v>0</v>
      </c>
      <c r="O101" s="9">
        <f t="shared" si="69"/>
        <v>0</v>
      </c>
      <c r="P101" s="16">
        <f t="shared" si="62"/>
        <v>0</v>
      </c>
    </row>
    <row r="102" spans="1:16" ht="16.05" customHeight="1" x14ac:dyDescent="0.2">
      <c r="A102" s="36"/>
      <c r="B102" s="40"/>
      <c r="C102" s="38" t="s">
        <v>22</v>
      </c>
      <c r="D102" s="10" t="str">
        <f t="shared" ref="D102:O102" si="70">IF(D101&lt;=0,"",D101/$P101%)</f>
        <v/>
      </c>
      <c r="E102" s="10" t="str">
        <f t="shared" si="70"/>
        <v/>
      </c>
      <c r="F102" s="10" t="str">
        <f t="shared" si="70"/>
        <v/>
      </c>
      <c r="G102" s="10" t="str">
        <f t="shared" si="70"/>
        <v/>
      </c>
      <c r="H102" s="10" t="str">
        <f t="shared" si="70"/>
        <v/>
      </c>
      <c r="I102" s="10" t="str">
        <f t="shared" si="70"/>
        <v/>
      </c>
      <c r="J102" s="10" t="str">
        <f t="shared" si="70"/>
        <v/>
      </c>
      <c r="K102" s="10" t="str">
        <f t="shared" si="70"/>
        <v/>
      </c>
      <c r="L102" s="10" t="str">
        <f t="shared" si="70"/>
        <v/>
      </c>
      <c r="M102" s="10" t="str">
        <f t="shared" si="70"/>
        <v/>
      </c>
      <c r="N102" s="10" t="str">
        <f t="shared" si="70"/>
        <v/>
      </c>
      <c r="O102" s="10" t="str">
        <f t="shared" si="70"/>
        <v/>
      </c>
      <c r="P102" s="16">
        <f t="shared" si="62"/>
        <v>0</v>
      </c>
    </row>
    <row r="103" spans="1:16" ht="16.05" customHeight="1" x14ac:dyDescent="0.2">
      <c r="A103" s="36"/>
      <c r="B103" s="36" t="s">
        <v>40</v>
      </c>
      <c r="C103" s="37" t="s">
        <v>21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16">
        <f t="shared" si="62"/>
        <v>0</v>
      </c>
    </row>
    <row r="104" spans="1:16" ht="16.05" customHeight="1" x14ac:dyDescent="0.2">
      <c r="A104" s="36"/>
      <c r="B104" s="36"/>
      <c r="C104" s="38" t="s">
        <v>22</v>
      </c>
      <c r="D104" s="10" t="str">
        <f t="shared" ref="D104:O104" si="71">IF(D103&lt;=0,"",D103/$P103%)</f>
        <v/>
      </c>
      <c r="E104" s="10" t="str">
        <f t="shared" si="71"/>
        <v/>
      </c>
      <c r="F104" s="10" t="str">
        <f t="shared" si="71"/>
        <v/>
      </c>
      <c r="G104" s="10" t="str">
        <f t="shared" si="71"/>
        <v/>
      </c>
      <c r="H104" s="10" t="str">
        <f t="shared" si="71"/>
        <v/>
      </c>
      <c r="I104" s="10" t="str">
        <f t="shared" si="71"/>
        <v/>
      </c>
      <c r="J104" s="10" t="str">
        <f t="shared" si="71"/>
        <v/>
      </c>
      <c r="K104" s="10" t="str">
        <f t="shared" si="71"/>
        <v/>
      </c>
      <c r="L104" s="10" t="str">
        <f t="shared" si="71"/>
        <v/>
      </c>
      <c r="M104" s="10" t="str">
        <f t="shared" si="71"/>
        <v/>
      </c>
      <c r="N104" s="10" t="str">
        <f t="shared" si="71"/>
        <v/>
      </c>
      <c r="O104" s="10" t="str">
        <f t="shared" si="71"/>
        <v/>
      </c>
      <c r="P104" s="16">
        <f t="shared" si="62"/>
        <v>0</v>
      </c>
    </row>
    <row r="105" spans="1:16" ht="16.05" customHeight="1" x14ac:dyDescent="0.2">
      <c r="A105" s="36"/>
      <c r="B105" s="36"/>
      <c r="C105" s="37" t="s">
        <v>23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16">
        <f t="shared" si="62"/>
        <v>0</v>
      </c>
    </row>
    <row r="106" spans="1:16" ht="16.05" customHeight="1" x14ac:dyDescent="0.2">
      <c r="A106" s="36"/>
      <c r="B106" s="36"/>
      <c r="C106" s="38" t="s">
        <v>22</v>
      </c>
      <c r="D106" s="10" t="str">
        <f t="shared" ref="D106:O106" si="72">IF(D105&lt;=0,"",D105/$P105%)</f>
        <v/>
      </c>
      <c r="E106" s="10" t="str">
        <f t="shared" si="72"/>
        <v/>
      </c>
      <c r="F106" s="10" t="str">
        <f t="shared" si="72"/>
        <v/>
      </c>
      <c r="G106" s="10" t="str">
        <f t="shared" si="72"/>
        <v/>
      </c>
      <c r="H106" s="10" t="str">
        <f t="shared" si="72"/>
        <v/>
      </c>
      <c r="I106" s="10" t="str">
        <f t="shared" si="72"/>
        <v/>
      </c>
      <c r="J106" s="10" t="str">
        <f t="shared" si="72"/>
        <v/>
      </c>
      <c r="K106" s="10" t="str">
        <f t="shared" si="72"/>
        <v/>
      </c>
      <c r="L106" s="10" t="str">
        <f t="shared" si="72"/>
        <v/>
      </c>
      <c r="M106" s="10" t="str">
        <f t="shared" si="72"/>
        <v/>
      </c>
      <c r="N106" s="10" t="str">
        <f t="shared" si="72"/>
        <v/>
      </c>
      <c r="O106" s="10" t="str">
        <f t="shared" si="72"/>
        <v/>
      </c>
      <c r="P106" s="16">
        <f t="shared" si="62"/>
        <v>0</v>
      </c>
    </row>
    <row r="107" spans="1:16" ht="16.05" customHeight="1" x14ac:dyDescent="0.2">
      <c r="A107" s="36"/>
      <c r="B107" s="36"/>
      <c r="C107" s="37" t="s">
        <v>24</v>
      </c>
      <c r="D107" s="9">
        <f>SUM(D105,D103)</f>
        <v>0</v>
      </c>
      <c r="E107" s="9">
        <f t="shared" ref="E107:O107" si="73">SUM(E105,E103)</f>
        <v>0</v>
      </c>
      <c r="F107" s="9">
        <f t="shared" si="73"/>
        <v>0</v>
      </c>
      <c r="G107" s="9">
        <f t="shared" si="73"/>
        <v>0</v>
      </c>
      <c r="H107" s="9">
        <f t="shared" si="73"/>
        <v>0</v>
      </c>
      <c r="I107" s="9">
        <f t="shared" si="73"/>
        <v>0</v>
      </c>
      <c r="J107" s="9">
        <f t="shared" si="73"/>
        <v>0</v>
      </c>
      <c r="K107" s="9">
        <f t="shared" si="73"/>
        <v>0</v>
      </c>
      <c r="L107" s="9">
        <f t="shared" si="73"/>
        <v>0</v>
      </c>
      <c r="M107" s="9">
        <f t="shared" si="73"/>
        <v>0</v>
      </c>
      <c r="N107" s="9">
        <f t="shared" si="73"/>
        <v>0</v>
      </c>
      <c r="O107" s="9">
        <f t="shared" si="73"/>
        <v>0</v>
      </c>
      <c r="P107" s="16">
        <f t="shared" si="62"/>
        <v>0</v>
      </c>
    </row>
    <row r="108" spans="1:16" ht="16.05" customHeight="1" x14ac:dyDescent="0.2">
      <c r="A108" s="36"/>
      <c r="B108" s="40"/>
      <c r="C108" s="38" t="s">
        <v>22</v>
      </c>
      <c r="D108" s="10" t="str">
        <f t="shared" ref="D108:O108" si="74">IF(D107&lt;=0,"",D107/$P107%)</f>
        <v/>
      </c>
      <c r="E108" s="10" t="str">
        <f t="shared" si="74"/>
        <v/>
      </c>
      <c r="F108" s="10" t="str">
        <f t="shared" si="74"/>
        <v/>
      </c>
      <c r="G108" s="10" t="str">
        <f t="shared" si="74"/>
        <v/>
      </c>
      <c r="H108" s="10" t="str">
        <f t="shared" si="74"/>
        <v/>
      </c>
      <c r="I108" s="10" t="str">
        <f t="shared" si="74"/>
        <v/>
      </c>
      <c r="J108" s="10" t="str">
        <f t="shared" si="74"/>
        <v/>
      </c>
      <c r="K108" s="10" t="str">
        <f t="shared" si="74"/>
        <v/>
      </c>
      <c r="L108" s="10" t="str">
        <f t="shared" si="74"/>
        <v/>
      </c>
      <c r="M108" s="10" t="str">
        <f t="shared" si="74"/>
        <v/>
      </c>
      <c r="N108" s="10" t="str">
        <f t="shared" si="74"/>
        <v/>
      </c>
      <c r="O108" s="10" t="str">
        <f t="shared" si="74"/>
        <v/>
      </c>
      <c r="P108" s="16">
        <f t="shared" si="62"/>
        <v>0</v>
      </c>
    </row>
    <row r="109" spans="1:16" ht="16.05" customHeight="1" x14ac:dyDescent="0.2">
      <c r="A109" s="36"/>
      <c r="B109" s="36" t="s">
        <v>41</v>
      </c>
      <c r="C109" s="37" t="s">
        <v>21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16">
        <f t="shared" si="62"/>
        <v>0</v>
      </c>
    </row>
    <row r="110" spans="1:16" ht="16.05" customHeight="1" x14ac:dyDescent="0.2">
      <c r="A110" s="36"/>
      <c r="B110" s="36"/>
      <c r="C110" s="38" t="s">
        <v>22</v>
      </c>
      <c r="D110" s="10" t="str">
        <f t="shared" ref="D110:O110" si="75">IF(D109&lt;=0,"",D109/$P109%)</f>
        <v/>
      </c>
      <c r="E110" s="10" t="str">
        <f t="shared" si="75"/>
        <v/>
      </c>
      <c r="F110" s="10" t="str">
        <f t="shared" si="75"/>
        <v/>
      </c>
      <c r="G110" s="10" t="str">
        <f t="shared" si="75"/>
        <v/>
      </c>
      <c r="H110" s="10" t="str">
        <f t="shared" si="75"/>
        <v/>
      </c>
      <c r="I110" s="10" t="str">
        <f t="shared" si="75"/>
        <v/>
      </c>
      <c r="J110" s="10" t="str">
        <f t="shared" si="75"/>
        <v/>
      </c>
      <c r="K110" s="10" t="str">
        <f t="shared" si="75"/>
        <v/>
      </c>
      <c r="L110" s="10" t="str">
        <f t="shared" si="75"/>
        <v/>
      </c>
      <c r="M110" s="10" t="str">
        <f t="shared" si="75"/>
        <v/>
      </c>
      <c r="N110" s="10" t="str">
        <f t="shared" si="75"/>
        <v/>
      </c>
      <c r="O110" s="10" t="str">
        <f t="shared" si="75"/>
        <v/>
      </c>
      <c r="P110" s="16">
        <f t="shared" si="62"/>
        <v>0</v>
      </c>
    </row>
    <row r="111" spans="1:16" ht="16.05" customHeight="1" x14ac:dyDescent="0.2">
      <c r="A111" s="36"/>
      <c r="B111" s="36"/>
      <c r="C111" s="37" t="s">
        <v>23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16">
        <f t="shared" si="62"/>
        <v>0</v>
      </c>
    </row>
    <row r="112" spans="1:16" ht="16.05" customHeight="1" x14ac:dyDescent="0.2">
      <c r="A112" s="36"/>
      <c r="B112" s="36"/>
      <c r="C112" s="38" t="s">
        <v>22</v>
      </c>
      <c r="D112" s="10" t="str">
        <f t="shared" ref="D112:O112" si="76">IF(D111&lt;=0,"",D111/$P111%)</f>
        <v/>
      </c>
      <c r="E112" s="10" t="str">
        <f t="shared" si="76"/>
        <v/>
      </c>
      <c r="F112" s="10" t="str">
        <f t="shared" si="76"/>
        <v/>
      </c>
      <c r="G112" s="10" t="str">
        <f t="shared" si="76"/>
        <v/>
      </c>
      <c r="H112" s="10" t="str">
        <f t="shared" si="76"/>
        <v/>
      </c>
      <c r="I112" s="10" t="str">
        <f t="shared" si="76"/>
        <v/>
      </c>
      <c r="J112" s="10" t="str">
        <f t="shared" si="76"/>
        <v/>
      </c>
      <c r="K112" s="10" t="str">
        <f t="shared" si="76"/>
        <v/>
      </c>
      <c r="L112" s="10" t="str">
        <f t="shared" si="76"/>
        <v/>
      </c>
      <c r="M112" s="10" t="str">
        <f t="shared" si="76"/>
        <v/>
      </c>
      <c r="N112" s="10" t="str">
        <f t="shared" si="76"/>
        <v/>
      </c>
      <c r="O112" s="10" t="str">
        <f t="shared" si="76"/>
        <v/>
      </c>
      <c r="P112" s="16">
        <f t="shared" si="62"/>
        <v>0</v>
      </c>
    </row>
    <row r="113" spans="1:16" ht="16.05" customHeight="1" x14ac:dyDescent="0.2">
      <c r="A113" s="36"/>
      <c r="B113" s="36"/>
      <c r="C113" s="37" t="s">
        <v>24</v>
      </c>
      <c r="D113" s="9">
        <f>SUM(D111,D109)</f>
        <v>0</v>
      </c>
      <c r="E113" s="9">
        <f t="shared" ref="E113:O113" si="77">SUM(E111,E109)</f>
        <v>0</v>
      </c>
      <c r="F113" s="9">
        <f t="shared" si="77"/>
        <v>0</v>
      </c>
      <c r="G113" s="9">
        <f t="shared" si="77"/>
        <v>0</v>
      </c>
      <c r="H113" s="9">
        <f t="shared" si="77"/>
        <v>0</v>
      </c>
      <c r="I113" s="9">
        <f t="shared" si="77"/>
        <v>0</v>
      </c>
      <c r="J113" s="9">
        <f t="shared" si="77"/>
        <v>0</v>
      </c>
      <c r="K113" s="9">
        <f t="shared" si="77"/>
        <v>0</v>
      </c>
      <c r="L113" s="9">
        <f t="shared" si="77"/>
        <v>0</v>
      </c>
      <c r="M113" s="9">
        <f t="shared" si="77"/>
        <v>0</v>
      </c>
      <c r="N113" s="9">
        <f t="shared" si="77"/>
        <v>0</v>
      </c>
      <c r="O113" s="9">
        <f t="shared" si="77"/>
        <v>0</v>
      </c>
      <c r="P113" s="16">
        <f t="shared" si="62"/>
        <v>0</v>
      </c>
    </row>
    <row r="114" spans="1:16" ht="16.05" customHeight="1" x14ac:dyDescent="0.2">
      <c r="A114" s="36"/>
      <c r="B114" s="40"/>
      <c r="C114" s="38" t="s">
        <v>22</v>
      </c>
      <c r="D114" s="10" t="str">
        <f t="shared" ref="D114:O114" si="78">IF(D113&lt;=0,"",D113/$P113%)</f>
        <v/>
      </c>
      <c r="E114" s="10" t="str">
        <f t="shared" si="78"/>
        <v/>
      </c>
      <c r="F114" s="10" t="str">
        <f t="shared" si="78"/>
        <v/>
      </c>
      <c r="G114" s="10" t="str">
        <f t="shared" si="78"/>
        <v/>
      </c>
      <c r="H114" s="10" t="str">
        <f t="shared" si="78"/>
        <v/>
      </c>
      <c r="I114" s="10" t="str">
        <f t="shared" si="78"/>
        <v/>
      </c>
      <c r="J114" s="10" t="str">
        <f t="shared" si="78"/>
        <v/>
      </c>
      <c r="K114" s="10" t="str">
        <f t="shared" si="78"/>
        <v/>
      </c>
      <c r="L114" s="10" t="str">
        <f t="shared" si="78"/>
        <v/>
      </c>
      <c r="M114" s="10" t="str">
        <f t="shared" si="78"/>
        <v/>
      </c>
      <c r="N114" s="10" t="str">
        <f t="shared" si="78"/>
        <v/>
      </c>
      <c r="O114" s="10" t="str">
        <f t="shared" si="78"/>
        <v/>
      </c>
      <c r="P114" s="16">
        <f t="shared" si="62"/>
        <v>0</v>
      </c>
    </row>
    <row r="115" spans="1:16" ht="16.05" customHeight="1" x14ac:dyDescent="0.2">
      <c r="A115" s="36"/>
      <c r="B115" s="36" t="s">
        <v>42</v>
      </c>
      <c r="C115" s="37" t="s">
        <v>21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6</v>
      </c>
      <c r="J115" s="8">
        <v>6</v>
      </c>
      <c r="K115" s="8">
        <v>6</v>
      </c>
      <c r="L115" s="8">
        <v>6</v>
      </c>
      <c r="M115" s="8">
        <v>6</v>
      </c>
      <c r="N115" s="8">
        <v>0</v>
      </c>
      <c r="O115" s="8">
        <v>0</v>
      </c>
      <c r="P115" s="16">
        <f t="shared" si="62"/>
        <v>30</v>
      </c>
    </row>
    <row r="116" spans="1:16" ht="16.05" customHeight="1" x14ac:dyDescent="0.2">
      <c r="A116" s="36"/>
      <c r="B116" s="36"/>
      <c r="C116" s="38" t="s">
        <v>22</v>
      </c>
      <c r="D116" s="10" t="str">
        <f t="shared" ref="D116:O116" si="79">IF(D115&lt;=0,"",D115/$P115%)</f>
        <v/>
      </c>
      <c r="E116" s="10" t="str">
        <f t="shared" si="79"/>
        <v/>
      </c>
      <c r="F116" s="10" t="str">
        <f t="shared" si="79"/>
        <v/>
      </c>
      <c r="G116" s="10" t="str">
        <f t="shared" si="79"/>
        <v/>
      </c>
      <c r="H116" s="10" t="str">
        <f t="shared" si="79"/>
        <v/>
      </c>
      <c r="I116" s="10">
        <f t="shared" si="79"/>
        <v>20</v>
      </c>
      <c r="J116" s="10">
        <f t="shared" si="79"/>
        <v>20</v>
      </c>
      <c r="K116" s="10">
        <f t="shared" si="79"/>
        <v>20</v>
      </c>
      <c r="L116" s="10">
        <f t="shared" si="79"/>
        <v>20</v>
      </c>
      <c r="M116" s="10">
        <f t="shared" si="79"/>
        <v>20</v>
      </c>
      <c r="N116" s="10" t="str">
        <f t="shared" si="79"/>
        <v/>
      </c>
      <c r="O116" s="10" t="str">
        <f t="shared" si="79"/>
        <v/>
      </c>
      <c r="P116" s="16">
        <f t="shared" si="62"/>
        <v>100</v>
      </c>
    </row>
    <row r="117" spans="1:16" ht="16.05" customHeight="1" x14ac:dyDescent="0.2">
      <c r="A117" s="36"/>
      <c r="B117" s="36"/>
      <c r="C117" s="37" t="s">
        <v>23</v>
      </c>
      <c r="D117" s="8">
        <v>0</v>
      </c>
      <c r="E117" s="8">
        <v>0</v>
      </c>
      <c r="F117" s="8">
        <v>0</v>
      </c>
      <c r="G117" s="8">
        <v>0</v>
      </c>
      <c r="H117" s="8">
        <v>10</v>
      </c>
      <c r="I117" s="8">
        <v>30</v>
      </c>
      <c r="J117" s="8">
        <v>35</v>
      </c>
      <c r="K117" s="8">
        <v>35</v>
      </c>
      <c r="L117" s="8">
        <v>30</v>
      </c>
      <c r="M117" s="8">
        <v>20</v>
      </c>
      <c r="N117" s="8">
        <v>0</v>
      </c>
      <c r="O117" s="8">
        <v>0</v>
      </c>
      <c r="P117" s="16">
        <f t="shared" si="62"/>
        <v>160</v>
      </c>
    </row>
    <row r="118" spans="1:16" ht="16.05" customHeight="1" x14ac:dyDescent="0.2">
      <c r="A118" s="36"/>
      <c r="B118" s="36"/>
      <c r="C118" s="38" t="s">
        <v>22</v>
      </c>
      <c r="D118" s="10" t="str">
        <f t="shared" ref="D118:O118" si="80">IF(D117&lt;=0,"",D117/$P117%)</f>
        <v/>
      </c>
      <c r="E118" s="10" t="str">
        <f t="shared" si="80"/>
        <v/>
      </c>
      <c r="F118" s="10" t="str">
        <f t="shared" si="80"/>
        <v/>
      </c>
      <c r="G118" s="10" t="str">
        <f t="shared" si="80"/>
        <v/>
      </c>
      <c r="H118" s="10">
        <f t="shared" si="80"/>
        <v>6.25</v>
      </c>
      <c r="I118" s="10">
        <f t="shared" si="80"/>
        <v>18.75</v>
      </c>
      <c r="J118" s="10">
        <f t="shared" si="80"/>
        <v>21.875</v>
      </c>
      <c r="K118" s="10">
        <f t="shared" si="80"/>
        <v>21.875</v>
      </c>
      <c r="L118" s="10">
        <f t="shared" si="80"/>
        <v>18.75</v>
      </c>
      <c r="M118" s="10">
        <f t="shared" si="80"/>
        <v>12.5</v>
      </c>
      <c r="N118" s="10" t="str">
        <f t="shared" si="80"/>
        <v/>
      </c>
      <c r="O118" s="10" t="str">
        <f t="shared" si="80"/>
        <v/>
      </c>
      <c r="P118" s="16">
        <f t="shared" si="62"/>
        <v>100</v>
      </c>
    </row>
    <row r="119" spans="1:16" ht="16.05" customHeight="1" x14ac:dyDescent="0.2">
      <c r="A119" s="36"/>
      <c r="B119" s="36"/>
      <c r="C119" s="37" t="s">
        <v>24</v>
      </c>
      <c r="D119" s="9">
        <f>SUM(D117,D115)</f>
        <v>0</v>
      </c>
      <c r="E119" s="9">
        <f t="shared" ref="E119:O119" si="81">SUM(E117,E115)</f>
        <v>0</v>
      </c>
      <c r="F119" s="9">
        <f t="shared" si="81"/>
        <v>0</v>
      </c>
      <c r="G119" s="9">
        <f t="shared" si="81"/>
        <v>0</v>
      </c>
      <c r="H119" s="9">
        <f t="shared" si="81"/>
        <v>10</v>
      </c>
      <c r="I119" s="9">
        <f t="shared" si="81"/>
        <v>36</v>
      </c>
      <c r="J119" s="9">
        <f t="shared" si="81"/>
        <v>41</v>
      </c>
      <c r="K119" s="9">
        <f t="shared" si="81"/>
        <v>41</v>
      </c>
      <c r="L119" s="9">
        <f t="shared" si="81"/>
        <v>36</v>
      </c>
      <c r="M119" s="9">
        <f t="shared" si="81"/>
        <v>26</v>
      </c>
      <c r="N119" s="9">
        <f t="shared" si="81"/>
        <v>0</v>
      </c>
      <c r="O119" s="9">
        <f t="shared" si="81"/>
        <v>0</v>
      </c>
      <c r="P119" s="16">
        <f t="shared" si="62"/>
        <v>190</v>
      </c>
    </row>
    <row r="120" spans="1:16" ht="16.05" customHeight="1" x14ac:dyDescent="0.2">
      <c r="A120" s="36"/>
      <c r="B120" s="40"/>
      <c r="C120" s="38" t="s">
        <v>22</v>
      </c>
      <c r="D120" s="10" t="str">
        <f t="shared" ref="D120:O120" si="82">IF(D119&lt;=0,"",D119/$P119%)</f>
        <v/>
      </c>
      <c r="E120" s="10" t="str">
        <f t="shared" si="82"/>
        <v/>
      </c>
      <c r="F120" s="10" t="str">
        <f t="shared" si="82"/>
        <v/>
      </c>
      <c r="G120" s="10" t="str">
        <f t="shared" si="82"/>
        <v/>
      </c>
      <c r="H120" s="10">
        <f t="shared" si="82"/>
        <v>5.2631578947368425</v>
      </c>
      <c r="I120" s="10">
        <f t="shared" si="82"/>
        <v>18.947368421052634</v>
      </c>
      <c r="J120" s="10">
        <f t="shared" si="82"/>
        <v>21.578947368421055</v>
      </c>
      <c r="K120" s="10">
        <f t="shared" si="82"/>
        <v>21.578947368421055</v>
      </c>
      <c r="L120" s="10">
        <f t="shared" si="82"/>
        <v>18.947368421052634</v>
      </c>
      <c r="M120" s="10">
        <f t="shared" si="82"/>
        <v>13.684210526315789</v>
      </c>
      <c r="N120" s="10" t="str">
        <f t="shared" si="82"/>
        <v/>
      </c>
      <c r="O120" s="10" t="str">
        <f t="shared" si="82"/>
        <v/>
      </c>
      <c r="P120" s="16">
        <f t="shared" si="62"/>
        <v>100.00000000000001</v>
      </c>
    </row>
    <row r="121" spans="1:16" ht="16.05" customHeight="1" x14ac:dyDescent="0.2">
      <c r="A121" s="36"/>
      <c r="B121" s="36" t="s">
        <v>43</v>
      </c>
      <c r="C121" s="37" t="s">
        <v>21</v>
      </c>
      <c r="D121" s="8">
        <v>0</v>
      </c>
      <c r="E121" s="8">
        <v>0</v>
      </c>
      <c r="F121" s="8">
        <v>0</v>
      </c>
      <c r="G121" s="8">
        <v>2</v>
      </c>
      <c r="H121" s="8">
        <v>10</v>
      </c>
      <c r="I121" s="8">
        <v>6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16">
        <f t="shared" si="62"/>
        <v>18</v>
      </c>
    </row>
    <row r="122" spans="1:16" ht="16.05" customHeight="1" x14ac:dyDescent="0.2">
      <c r="A122" s="36"/>
      <c r="B122" s="36"/>
      <c r="C122" s="38" t="s">
        <v>22</v>
      </c>
      <c r="D122" s="10" t="str">
        <f t="shared" ref="D122:O122" si="83">IF(D121&lt;=0,"",D121/$P121%)</f>
        <v/>
      </c>
      <c r="E122" s="10" t="str">
        <f t="shared" si="83"/>
        <v/>
      </c>
      <c r="F122" s="10" t="str">
        <f t="shared" si="83"/>
        <v/>
      </c>
      <c r="G122" s="10">
        <f t="shared" si="83"/>
        <v>11.111111111111111</v>
      </c>
      <c r="H122" s="10">
        <f t="shared" si="83"/>
        <v>55.555555555555557</v>
      </c>
      <c r="I122" s="10">
        <f t="shared" si="83"/>
        <v>33.333333333333336</v>
      </c>
      <c r="J122" s="10" t="str">
        <f t="shared" si="83"/>
        <v/>
      </c>
      <c r="K122" s="10" t="str">
        <f t="shared" si="83"/>
        <v/>
      </c>
      <c r="L122" s="10" t="str">
        <f t="shared" si="83"/>
        <v/>
      </c>
      <c r="M122" s="10" t="str">
        <f t="shared" si="83"/>
        <v/>
      </c>
      <c r="N122" s="10" t="str">
        <f t="shared" si="83"/>
        <v/>
      </c>
      <c r="O122" s="10" t="str">
        <f t="shared" si="83"/>
        <v/>
      </c>
      <c r="P122" s="16">
        <f t="shared" si="62"/>
        <v>100</v>
      </c>
    </row>
    <row r="123" spans="1:16" ht="16.05" customHeight="1" x14ac:dyDescent="0.2">
      <c r="A123" s="36"/>
      <c r="B123" s="36"/>
      <c r="C123" s="37" t="s">
        <v>23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16">
        <f t="shared" si="62"/>
        <v>0</v>
      </c>
    </row>
    <row r="124" spans="1:16" ht="16.05" customHeight="1" x14ac:dyDescent="0.2">
      <c r="A124" s="36"/>
      <c r="B124" s="36"/>
      <c r="C124" s="38" t="s">
        <v>22</v>
      </c>
      <c r="D124" s="10" t="str">
        <f t="shared" ref="D124:O124" si="84">IF(D123&lt;=0,"",D123/$P123%)</f>
        <v/>
      </c>
      <c r="E124" s="10" t="str">
        <f t="shared" si="84"/>
        <v/>
      </c>
      <c r="F124" s="10" t="str">
        <f t="shared" si="84"/>
        <v/>
      </c>
      <c r="G124" s="10" t="str">
        <f t="shared" si="84"/>
        <v/>
      </c>
      <c r="H124" s="10" t="str">
        <f t="shared" si="84"/>
        <v/>
      </c>
      <c r="I124" s="10" t="str">
        <f t="shared" si="84"/>
        <v/>
      </c>
      <c r="J124" s="10" t="str">
        <f t="shared" si="84"/>
        <v/>
      </c>
      <c r="K124" s="10" t="str">
        <f t="shared" si="84"/>
        <v/>
      </c>
      <c r="L124" s="10" t="str">
        <f t="shared" si="84"/>
        <v/>
      </c>
      <c r="M124" s="10" t="str">
        <f t="shared" si="84"/>
        <v/>
      </c>
      <c r="N124" s="10" t="str">
        <f t="shared" si="84"/>
        <v/>
      </c>
      <c r="O124" s="10" t="str">
        <f t="shared" si="84"/>
        <v/>
      </c>
      <c r="P124" s="16">
        <f t="shared" si="62"/>
        <v>0</v>
      </c>
    </row>
    <row r="125" spans="1:16" ht="16.05" customHeight="1" x14ac:dyDescent="0.2">
      <c r="A125" s="36"/>
      <c r="B125" s="36"/>
      <c r="C125" s="37" t="s">
        <v>24</v>
      </c>
      <c r="D125" s="9">
        <f>SUM(D123,D121)</f>
        <v>0</v>
      </c>
      <c r="E125" s="9">
        <f t="shared" ref="E125:O125" si="85">SUM(E123,E121)</f>
        <v>0</v>
      </c>
      <c r="F125" s="9">
        <f t="shared" si="85"/>
        <v>0</v>
      </c>
      <c r="G125" s="9">
        <f t="shared" si="85"/>
        <v>2</v>
      </c>
      <c r="H125" s="9">
        <f t="shared" si="85"/>
        <v>10</v>
      </c>
      <c r="I125" s="9">
        <f t="shared" si="85"/>
        <v>6</v>
      </c>
      <c r="J125" s="9">
        <f t="shared" si="85"/>
        <v>0</v>
      </c>
      <c r="K125" s="9">
        <f t="shared" si="85"/>
        <v>0</v>
      </c>
      <c r="L125" s="9">
        <f t="shared" si="85"/>
        <v>0</v>
      </c>
      <c r="M125" s="9">
        <f t="shared" si="85"/>
        <v>0</v>
      </c>
      <c r="N125" s="9">
        <f t="shared" si="85"/>
        <v>0</v>
      </c>
      <c r="O125" s="9">
        <f t="shared" si="85"/>
        <v>0</v>
      </c>
      <c r="P125" s="16">
        <f t="shared" si="62"/>
        <v>18</v>
      </c>
    </row>
    <row r="126" spans="1:16" ht="16.05" customHeight="1" x14ac:dyDescent="0.2">
      <c r="A126" s="36"/>
      <c r="B126" s="40"/>
      <c r="C126" s="38" t="s">
        <v>22</v>
      </c>
      <c r="D126" s="10" t="str">
        <f t="shared" ref="D126:O126" si="86">IF(D125&lt;=0,"",D125/$P125%)</f>
        <v/>
      </c>
      <c r="E126" s="10" t="str">
        <f t="shared" si="86"/>
        <v/>
      </c>
      <c r="F126" s="10" t="str">
        <f t="shared" si="86"/>
        <v/>
      </c>
      <c r="G126" s="10">
        <f t="shared" si="86"/>
        <v>11.111111111111111</v>
      </c>
      <c r="H126" s="10">
        <f t="shared" si="86"/>
        <v>55.555555555555557</v>
      </c>
      <c r="I126" s="10">
        <f t="shared" si="86"/>
        <v>33.333333333333336</v>
      </c>
      <c r="J126" s="10" t="str">
        <f t="shared" si="86"/>
        <v/>
      </c>
      <c r="K126" s="10" t="str">
        <f t="shared" si="86"/>
        <v/>
      </c>
      <c r="L126" s="10" t="str">
        <f t="shared" si="86"/>
        <v/>
      </c>
      <c r="M126" s="10" t="str">
        <f t="shared" si="86"/>
        <v/>
      </c>
      <c r="N126" s="10" t="str">
        <f t="shared" si="86"/>
        <v/>
      </c>
      <c r="O126" s="10" t="str">
        <f t="shared" si="86"/>
        <v/>
      </c>
      <c r="P126" s="16">
        <f t="shared" si="62"/>
        <v>100</v>
      </c>
    </row>
    <row r="127" spans="1:16" ht="16.05" customHeight="1" x14ac:dyDescent="0.2">
      <c r="A127" s="36"/>
      <c r="B127" s="36" t="s">
        <v>44</v>
      </c>
      <c r="C127" s="37" t="s">
        <v>21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5</v>
      </c>
      <c r="J127" s="8">
        <v>5</v>
      </c>
      <c r="K127" s="8">
        <v>5</v>
      </c>
      <c r="L127" s="8">
        <v>5</v>
      </c>
      <c r="M127" s="8">
        <v>0</v>
      </c>
      <c r="N127" s="8">
        <v>0</v>
      </c>
      <c r="O127" s="8">
        <v>0</v>
      </c>
      <c r="P127" s="16">
        <f t="shared" si="62"/>
        <v>20</v>
      </c>
    </row>
    <row r="128" spans="1:16" ht="16.05" customHeight="1" x14ac:dyDescent="0.2">
      <c r="A128" s="36"/>
      <c r="B128" s="36"/>
      <c r="C128" s="38" t="s">
        <v>22</v>
      </c>
      <c r="D128" s="10" t="str">
        <f t="shared" ref="D128:O128" si="87">IF(D127&lt;=0,"",D127/$P127%)</f>
        <v/>
      </c>
      <c r="E128" s="10" t="str">
        <f t="shared" si="87"/>
        <v/>
      </c>
      <c r="F128" s="10" t="str">
        <f t="shared" si="87"/>
        <v/>
      </c>
      <c r="G128" s="10" t="str">
        <f t="shared" si="87"/>
        <v/>
      </c>
      <c r="H128" s="10" t="str">
        <f t="shared" si="87"/>
        <v/>
      </c>
      <c r="I128" s="10">
        <f t="shared" si="87"/>
        <v>25</v>
      </c>
      <c r="J128" s="10">
        <f t="shared" si="87"/>
        <v>25</v>
      </c>
      <c r="K128" s="10">
        <f t="shared" si="87"/>
        <v>25</v>
      </c>
      <c r="L128" s="10">
        <f t="shared" si="87"/>
        <v>25</v>
      </c>
      <c r="M128" s="10" t="str">
        <f t="shared" si="87"/>
        <v/>
      </c>
      <c r="N128" s="10" t="str">
        <f t="shared" si="87"/>
        <v/>
      </c>
      <c r="O128" s="10" t="str">
        <f t="shared" si="87"/>
        <v/>
      </c>
      <c r="P128" s="16">
        <f t="shared" si="62"/>
        <v>100</v>
      </c>
    </row>
    <row r="129" spans="1:16" ht="16.05" customHeight="1" x14ac:dyDescent="0.2">
      <c r="A129" s="36"/>
      <c r="B129" s="36"/>
      <c r="C129" s="37" t="s">
        <v>23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16">
        <f t="shared" si="62"/>
        <v>0</v>
      </c>
    </row>
    <row r="130" spans="1:16" ht="16.05" customHeight="1" x14ac:dyDescent="0.2">
      <c r="A130" s="36"/>
      <c r="B130" s="36"/>
      <c r="C130" s="38" t="s">
        <v>22</v>
      </c>
      <c r="D130" s="10" t="str">
        <f t="shared" ref="D130:O130" si="88">IF(D129&lt;=0,"",D129/$P129%)</f>
        <v/>
      </c>
      <c r="E130" s="10" t="str">
        <f t="shared" si="88"/>
        <v/>
      </c>
      <c r="F130" s="10" t="str">
        <f t="shared" si="88"/>
        <v/>
      </c>
      <c r="G130" s="10" t="str">
        <f t="shared" si="88"/>
        <v/>
      </c>
      <c r="H130" s="10" t="str">
        <f t="shared" si="88"/>
        <v/>
      </c>
      <c r="I130" s="10" t="str">
        <f t="shared" si="88"/>
        <v/>
      </c>
      <c r="J130" s="10" t="str">
        <f t="shared" si="88"/>
        <v/>
      </c>
      <c r="K130" s="10" t="str">
        <f t="shared" si="88"/>
        <v/>
      </c>
      <c r="L130" s="10" t="str">
        <f t="shared" si="88"/>
        <v/>
      </c>
      <c r="M130" s="10" t="str">
        <f t="shared" si="88"/>
        <v/>
      </c>
      <c r="N130" s="10" t="str">
        <f t="shared" si="88"/>
        <v/>
      </c>
      <c r="O130" s="10" t="str">
        <f t="shared" si="88"/>
        <v/>
      </c>
      <c r="P130" s="16">
        <f t="shared" si="62"/>
        <v>0</v>
      </c>
    </row>
    <row r="131" spans="1:16" ht="16.05" customHeight="1" x14ac:dyDescent="0.2">
      <c r="A131" s="36"/>
      <c r="B131" s="36"/>
      <c r="C131" s="37" t="s">
        <v>24</v>
      </c>
      <c r="D131" s="9">
        <f>SUM(D129,D127)</f>
        <v>0</v>
      </c>
      <c r="E131" s="9">
        <f t="shared" ref="E131:O131" si="89">SUM(E129,E127)</f>
        <v>0</v>
      </c>
      <c r="F131" s="9">
        <f t="shared" si="89"/>
        <v>0</v>
      </c>
      <c r="G131" s="9">
        <f t="shared" si="89"/>
        <v>0</v>
      </c>
      <c r="H131" s="9">
        <f t="shared" si="89"/>
        <v>0</v>
      </c>
      <c r="I131" s="9">
        <f t="shared" si="89"/>
        <v>5</v>
      </c>
      <c r="J131" s="9">
        <f t="shared" si="89"/>
        <v>5</v>
      </c>
      <c r="K131" s="9">
        <f t="shared" si="89"/>
        <v>5</v>
      </c>
      <c r="L131" s="9">
        <f t="shared" si="89"/>
        <v>5</v>
      </c>
      <c r="M131" s="9">
        <f t="shared" si="89"/>
        <v>0</v>
      </c>
      <c r="N131" s="9">
        <f t="shared" si="89"/>
        <v>0</v>
      </c>
      <c r="O131" s="9">
        <f t="shared" si="89"/>
        <v>0</v>
      </c>
      <c r="P131" s="16">
        <f t="shared" si="62"/>
        <v>20</v>
      </c>
    </row>
    <row r="132" spans="1:16" ht="16.05" customHeight="1" x14ac:dyDescent="0.2">
      <c r="A132" s="36"/>
      <c r="B132" s="40"/>
      <c r="C132" s="38" t="s">
        <v>22</v>
      </c>
      <c r="D132" s="10" t="str">
        <f t="shared" ref="D132:O132" si="90">IF(D131&lt;=0,"",D131/$P131%)</f>
        <v/>
      </c>
      <c r="E132" s="10" t="str">
        <f t="shared" si="90"/>
        <v/>
      </c>
      <c r="F132" s="10" t="str">
        <f t="shared" si="90"/>
        <v/>
      </c>
      <c r="G132" s="10" t="str">
        <f t="shared" si="90"/>
        <v/>
      </c>
      <c r="H132" s="10" t="str">
        <f t="shared" si="90"/>
        <v/>
      </c>
      <c r="I132" s="10">
        <f t="shared" si="90"/>
        <v>25</v>
      </c>
      <c r="J132" s="10">
        <f t="shared" si="90"/>
        <v>25</v>
      </c>
      <c r="K132" s="10">
        <f t="shared" si="90"/>
        <v>25</v>
      </c>
      <c r="L132" s="10">
        <f t="shared" si="90"/>
        <v>25</v>
      </c>
      <c r="M132" s="10" t="str">
        <f t="shared" si="90"/>
        <v/>
      </c>
      <c r="N132" s="10" t="str">
        <f t="shared" si="90"/>
        <v/>
      </c>
      <c r="O132" s="10" t="str">
        <f t="shared" si="90"/>
        <v/>
      </c>
      <c r="P132" s="16">
        <f t="shared" si="62"/>
        <v>100</v>
      </c>
    </row>
    <row r="133" spans="1:16" ht="16.05" customHeight="1" x14ac:dyDescent="0.2">
      <c r="A133" s="36"/>
      <c r="B133" s="36" t="s">
        <v>45</v>
      </c>
      <c r="C133" s="37" t="s">
        <v>21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16">
        <f t="shared" si="62"/>
        <v>0</v>
      </c>
    </row>
    <row r="134" spans="1:16" ht="16.05" customHeight="1" x14ac:dyDescent="0.2">
      <c r="A134" s="36"/>
      <c r="B134" s="36"/>
      <c r="C134" s="38" t="s">
        <v>22</v>
      </c>
      <c r="D134" s="10" t="str">
        <f t="shared" ref="D134:O134" si="91">IF(D133&lt;=0,"",D133/$P133%)</f>
        <v/>
      </c>
      <c r="E134" s="10" t="str">
        <f t="shared" si="91"/>
        <v/>
      </c>
      <c r="F134" s="10" t="str">
        <f t="shared" si="91"/>
        <v/>
      </c>
      <c r="G134" s="10" t="str">
        <f t="shared" si="91"/>
        <v/>
      </c>
      <c r="H134" s="10" t="str">
        <f t="shared" si="91"/>
        <v/>
      </c>
      <c r="I134" s="10" t="str">
        <f t="shared" si="91"/>
        <v/>
      </c>
      <c r="J134" s="10" t="str">
        <f t="shared" si="91"/>
        <v/>
      </c>
      <c r="K134" s="10" t="str">
        <f t="shared" si="91"/>
        <v/>
      </c>
      <c r="L134" s="10" t="str">
        <f t="shared" si="91"/>
        <v/>
      </c>
      <c r="M134" s="10" t="str">
        <f t="shared" si="91"/>
        <v/>
      </c>
      <c r="N134" s="10" t="str">
        <f t="shared" si="91"/>
        <v/>
      </c>
      <c r="O134" s="10" t="str">
        <f t="shared" si="91"/>
        <v/>
      </c>
      <c r="P134" s="16">
        <f t="shared" si="62"/>
        <v>0</v>
      </c>
    </row>
    <row r="135" spans="1:16" ht="16.05" customHeight="1" x14ac:dyDescent="0.2">
      <c r="A135" s="36"/>
      <c r="B135" s="36"/>
      <c r="C135" s="37" t="s">
        <v>23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16">
        <f t="shared" si="62"/>
        <v>0</v>
      </c>
    </row>
    <row r="136" spans="1:16" ht="16.05" customHeight="1" x14ac:dyDescent="0.2">
      <c r="A136" s="36"/>
      <c r="B136" s="36"/>
      <c r="C136" s="38" t="s">
        <v>22</v>
      </c>
      <c r="D136" s="10" t="str">
        <f t="shared" ref="D136:O136" si="92">IF(D135&lt;=0,"",D135/$P135%)</f>
        <v/>
      </c>
      <c r="E136" s="10" t="str">
        <f t="shared" si="92"/>
        <v/>
      </c>
      <c r="F136" s="10" t="str">
        <f t="shared" si="92"/>
        <v/>
      </c>
      <c r="G136" s="10" t="str">
        <f t="shared" si="92"/>
        <v/>
      </c>
      <c r="H136" s="10" t="str">
        <f t="shared" si="92"/>
        <v/>
      </c>
      <c r="I136" s="10" t="str">
        <f t="shared" si="92"/>
        <v/>
      </c>
      <c r="J136" s="10" t="str">
        <f t="shared" si="92"/>
        <v/>
      </c>
      <c r="K136" s="10" t="str">
        <f t="shared" si="92"/>
        <v/>
      </c>
      <c r="L136" s="10" t="str">
        <f t="shared" si="92"/>
        <v/>
      </c>
      <c r="M136" s="10" t="str">
        <f t="shared" si="92"/>
        <v/>
      </c>
      <c r="N136" s="10" t="str">
        <f t="shared" si="92"/>
        <v/>
      </c>
      <c r="O136" s="10" t="str">
        <f t="shared" si="92"/>
        <v/>
      </c>
      <c r="P136" s="16">
        <f t="shared" si="62"/>
        <v>0</v>
      </c>
    </row>
    <row r="137" spans="1:16" ht="16.05" customHeight="1" x14ac:dyDescent="0.2">
      <c r="A137" s="36"/>
      <c r="B137" s="36"/>
      <c r="C137" s="37" t="s">
        <v>24</v>
      </c>
      <c r="D137" s="9">
        <f>SUM(D135,D133)</f>
        <v>0</v>
      </c>
      <c r="E137" s="9">
        <f t="shared" ref="E137:O137" si="93">SUM(E135,E133)</f>
        <v>0</v>
      </c>
      <c r="F137" s="9">
        <f t="shared" si="93"/>
        <v>0</v>
      </c>
      <c r="G137" s="9">
        <f t="shared" si="93"/>
        <v>0</v>
      </c>
      <c r="H137" s="9">
        <f t="shared" si="93"/>
        <v>0</v>
      </c>
      <c r="I137" s="9">
        <f t="shared" si="93"/>
        <v>0</v>
      </c>
      <c r="J137" s="9">
        <f t="shared" si="93"/>
        <v>0</v>
      </c>
      <c r="K137" s="9">
        <f t="shared" si="93"/>
        <v>0</v>
      </c>
      <c r="L137" s="9">
        <f t="shared" si="93"/>
        <v>0</v>
      </c>
      <c r="M137" s="9">
        <f t="shared" si="93"/>
        <v>0</v>
      </c>
      <c r="N137" s="9">
        <f t="shared" si="93"/>
        <v>0</v>
      </c>
      <c r="O137" s="9">
        <f t="shared" si="93"/>
        <v>0</v>
      </c>
      <c r="P137" s="16">
        <f t="shared" si="62"/>
        <v>0</v>
      </c>
    </row>
    <row r="138" spans="1:16" ht="16.05" customHeight="1" x14ac:dyDescent="0.2">
      <c r="A138" s="36"/>
      <c r="B138" s="40"/>
      <c r="C138" s="38" t="s">
        <v>22</v>
      </c>
      <c r="D138" s="10" t="str">
        <f t="shared" ref="D138:O138" si="94">IF(D137&lt;=0,"",D137/$P137%)</f>
        <v/>
      </c>
      <c r="E138" s="10" t="str">
        <f t="shared" si="94"/>
        <v/>
      </c>
      <c r="F138" s="10" t="str">
        <f t="shared" si="94"/>
        <v/>
      </c>
      <c r="G138" s="10" t="str">
        <f t="shared" si="94"/>
        <v/>
      </c>
      <c r="H138" s="10" t="str">
        <f t="shared" si="94"/>
        <v/>
      </c>
      <c r="I138" s="10" t="str">
        <f t="shared" si="94"/>
        <v/>
      </c>
      <c r="J138" s="10" t="str">
        <f t="shared" si="94"/>
        <v/>
      </c>
      <c r="K138" s="10" t="str">
        <f t="shared" si="94"/>
        <v/>
      </c>
      <c r="L138" s="10" t="str">
        <f t="shared" si="94"/>
        <v/>
      </c>
      <c r="M138" s="10" t="str">
        <f t="shared" si="94"/>
        <v/>
      </c>
      <c r="N138" s="10" t="str">
        <f t="shared" si="94"/>
        <v/>
      </c>
      <c r="O138" s="10" t="str">
        <f t="shared" si="94"/>
        <v/>
      </c>
      <c r="P138" s="16">
        <f t="shared" si="62"/>
        <v>0</v>
      </c>
    </row>
    <row r="139" spans="1:16" ht="16.05" customHeight="1" x14ac:dyDescent="0.2">
      <c r="A139" s="36"/>
      <c r="B139" s="36" t="s">
        <v>46</v>
      </c>
      <c r="C139" s="37" t="s">
        <v>21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16">
        <f t="shared" si="62"/>
        <v>0</v>
      </c>
    </row>
    <row r="140" spans="1:16" ht="16.05" customHeight="1" x14ac:dyDescent="0.2">
      <c r="A140" s="36"/>
      <c r="B140" s="36"/>
      <c r="C140" s="38" t="s">
        <v>22</v>
      </c>
      <c r="D140" s="10" t="str">
        <f t="shared" ref="D140:O140" si="95">IF(D139&lt;=0,"",D139/$P139%)</f>
        <v/>
      </c>
      <c r="E140" s="10" t="str">
        <f t="shared" si="95"/>
        <v/>
      </c>
      <c r="F140" s="10" t="str">
        <f t="shared" si="95"/>
        <v/>
      </c>
      <c r="G140" s="10" t="str">
        <f t="shared" si="95"/>
        <v/>
      </c>
      <c r="H140" s="10" t="str">
        <f t="shared" si="95"/>
        <v/>
      </c>
      <c r="I140" s="10" t="str">
        <f t="shared" si="95"/>
        <v/>
      </c>
      <c r="J140" s="10" t="str">
        <f t="shared" si="95"/>
        <v/>
      </c>
      <c r="K140" s="10" t="str">
        <f t="shared" si="95"/>
        <v/>
      </c>
      <c r="L140" s="10" t="str">
        <f t="shared" si="95"/>
        <v/>
      </c>
      <c r="M140" s="10" t="str">
        <f t="shared" si="95"/>
        <v/>
      </c>
      <c r="N140" s="10" t="str">
        <f t="shared" si="95"/>
        <v/>
      </c>
      <c r="O140" s="10" t="str">
        <f t="shared" si="95"/>
        <v/>
      </c>
      <c r="P140" s="16">
        <f t="shared" si="62"/>
        <v>0</v>
      </c>
    </row>
    <row r="141" spans="1:16" ht="16.05" customHeight="1" x14ac:dyDescent="0.2">
      <c r="A141" s="36"/>
      <c r="B141" s="36"/>
      <c r="C141" s="37" t="s">
        <v>23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16">
        <f t="shared" si="62"/>
        <v>0</v>
      </c>
    </row>
    <row r="142" spans="1:16" ht="16.05" customHeight="1" x14ac:dyDescent="0.2">
      <c r="A142" s="36"/>
      <c r="B142" s="36"/>
      <c r="C142" s="38" t="s">
        <v>22</v>
      </c>
      <c r="D142" s="10" t="str">
        <f t="shared" ref="D142:O142" si="96">IF(D141&lt;=0,"",D141/$P141%)</f>
        <v/>
      </c>
      <c r="E142" s="10" t="str">
        <f t="shared" si="96"/>
        <v/>
      </c>
      <c r="F142" s="10" t="str">
        <f t="shared" si="96"/>
        <v/>
      </c>
      <c r="G142" s="10" t="str">
        <f t="shared" si="96"/>
        <v/>
      </c>
      <c r="H142" s="10" t="str">
        <f t="shared" si="96"/>
        <v/>
      </c>
      <c r="I142" s="10" t="str">
        <f t="shared" si="96"/>
        <v/>
      </c>
      <c r="J142" s="10" t="str">
        <f t="shared" si="96"/>
        <v/>
      </c>
      <c r="K142" s="10" t="str">
        <f t="shared" si="96"/>
        <v/>
      </c>
      <c r="L142" s="10" t="str">
        <f t="shared" si="96"/>
        <v/>
      </c>
      <c r="M142" s="10" t="str">
        <f t="shared" si="96"/>
        <v/>
      </c>
      <c r="N142" s="10" t="str">
        <f t="shared" si="96"/>
        <v/>
      </c>
      <c r="O142" s="10" t="str">
        <f t="shared" si="96"/>
        <v/>
      </c>
      <c r="P142" s="16">
        <f t="shared" si="62"/>
        <v>0</v>
      </c>
    </row>
    <row r="143" spans="1:16" ht="16.05" customHeight="1" x14ac:dyDescent="0.2">
      <c r="A143" s="36"/>
      <c r="B143" s="36"/>
      <c r="C143" s="37" t="s">
        <v>24</v>
      </c>
      <c r="D143" s="9">
        <f>SUM(D141,D139)</f>
        <v>0</v>
      </c>
      <c r="E143" s="9">
        <f t="shared" ref="E143:O143" si="97">SUM(E141,E139)</f>
        <v>0</v>
      </c>
      <c r="F143" s="9">
        <f t="shared" si="97"/>
        <v>0</v>
      </c>
      <c r="G143" s="9">
        <f t="shared" si="97"/>
        <v>0</v>
      </c>
      <c r="H143" s="9">
        <f t="shared" si="97"/>
        <v>0</v>
      </c>
      <c r="I143" s="9">
        <f t="shared" si="97"/>
        <v>0</v>
      </c>
      <c r="J143" s="9">
        <f t="shared" si="97"/>
        <v>0</v>
      </c>
      <c r="K143" s="9">
        <f t="shared" si="97"/>
        <v>0</v>
      </c>
      <c r="L143" s="9">
        <f t="shared" si="97"/>
        <v>0</v>
      </c>
      <c r="M143" s="9">
        <f t="shared" si="97"/>
        <v>0</v>
      </c>
      <c r="N143" s="9">
        <f t="shared" si="97"/>
        <v>0</v>
      </c>
      <c r="O143" s="9">
        <f t="shared" si="97"/>
        <v>0</v>
      </c>
      <c r="P143" s="16">
        <f t="shared" si="62"/>
        <v>0</v>
      </c>
    </row>
    <row r="144" spans="1:16" ht="16.05" customHeight="1" x14ac:dyDescent="0.2">
      <c r="A144" s="36"/>
      <c r="B144" s="40"/>
      <c r="C144" s="38" t="s">
        <v>22</v>
      </c>
      <c r="D144" s="10" t="str">
        <f t="shared" ref="D144:O144" si="98">IF(D143&lt;=0,"",D143/$P143%)</f>
        <v/>
      </c>
      <c r="E144" s="10" t="str">
        <f t="shared" si="98"/>
        <v/>
      </c>
      <c r="F144" s="10" t="str">
        <f t="shared" si="98"/>
        <v/>
      </c>
      <c r="G144" s="10" t="str">
        <f t="shared" si="98"/>
        <v/>
      </c>
      <c r="H144" s="10" t="str">
        <f t="shared" si="98"/>
        <v/>
      </c>
      <c r="I144" s="10" t="str">
        <f t="shared" si="98"/>
        <v/>
      </c>
      <c r="J144" s="10" t="str">
        <f t="shared" si="98"/>
        <v/>
      </c>
      <c r="K144" s="10" t="str">
        <f t="shared" si="98"/>
        <v/>
      </c>
      <c r="L144" s="10" t="str">
        <f t="shared" si="98"/>
        <v/>
      </c>
      <c r="M144" s="10" t="str">
        <f t="shared" si="98"/>
        <v/>
      </c>
      <c r="N144" s="10" t="str">
        <f t="shared" si="98"/>
        <v/>
      </c>
      <c r="O144" s="10" t="str">
        <f t="shared" si="98"/>
        <v/>
      </c>
      <c r="P144" s="16">
        <f t="shared" si="62"/>
        <v>0</v>
      </c>
    </row>
    <row r="145" spans="1:16" ht="16.05" customHeight="1" x14ac:dyDescent="0.2">
      <c r="A145" s="36"/>
      <c r="B145" s="36" t="s">
        <v>47</v>
      </c>
      <c r="C145" s="37" t="s">
        <v>21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16">
        <f t="shared" si="62"/>
        <v>0</v>
      </c>
    </row>
    <row r="146" spans="1:16" ht="16.05" customHeight="1" x14ac:dyDescent="0.2">
      <c r="A146" s="36"/>
      <c r="B146" s="36"/>
      <c r="C146" s="38" t="s">
        <v>22</v>
      </c>
      <c r="D146" s="10" t="str">
        <f t="shared" ref="D146:O146" si="99">IF(D145&lt;=0,"",D145/$P145%)</f>
        <v/>
      </c>
      <c r="E146" s="10" t="str">
        <f t="shared" si="99"/>
        <v/>
      </c>
      <c r="F146" s="10" t="str">
        <f t="shared" si="99"/>
        <v/>
      </c>
      <c r="G146" s="10" t="str">
        <f t="shared" si="99"/>
        <v/>
      </c>
      <c r="H146" s="10" t="str">
        <f t="shared" si="99"/>
        <v/>
      </c>
      <c r="I146" s="10" t="str">
        <f t="shared" si="99"/>
        <v/>
      </c>
      <c r="J146" s="10" t="str">
        <f t="shared" si="99"/>
        <v/>
      </c>
      <c r="K146" s="10" t="str">
        <f t="shared" si="99"/>
        <v/>
      </c>
      <c r="L146" s="10" t="str">
        <f t="shared" si="99"/>
        <v/>
      </c>
      <c r="M146" s="10" t="str">
        <f t="shared" si="99"/>
        <v/>
      </c>
      <c r="N146" s="10" t="str">
        <f t="shared" si="99"/>
        <v/>
      </c>
      <c r="O146" s="10" t="str">
        <f t="shared" si="99"/>
        <v/>
      </c>
      <c r="P146" s="16">
        <f t="shared" si="62"/>
        <v>0</v>
      </c>
    </row>
    <row r="147" spans="1:16" ht="16.05" customHeight="1" x14ac:dyDescent="0.2">
      <c r="A147" s="36"/>
      <c r="B147" s="36"/>
      <c r="C147" s="37" t="s">
        <v>23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16">
        <f t="shared" si="62"/>
        <v>0</v>
      </c>
    </row>
    <row r="148" spans="1:16" ht="16.05" customHeight="1" x14ac:dyDescent="0.2">
      <c r="A148" s="36"/>
      <c r="B148" s="36"/>
      <c r="C148" s="38" t="s">
        <v>22</v>
      </c>
      <c r="D148" s="10" t="str">
        <f t="shared" ref="D148:O148" si="100">IF(D147&lt;=0,"",D147/$P147%)</f>
        <v/>
      </c>
      <c r="E148" s="10" t="str">
        <f t="shared" si="100"/>
        <v/>
      </c>
      <c r="F148" s="10" t="str">
        <f t="shared" si="100"/>
        <v/>
      </c>
      <c r="G148" s="10" t="str">
        <f t="shared" si="100"/>
        <v/>
      </c>
      <c r="H148" s="10" t="str">
        <f t="shared" si="100"/>
        <v/>
      </c>
      <c r="I148" s="10" t="str">
        <f t="shared" si="100"/>
        <v/>
      </c>
      <c r="J148" s="10" t="str">
        <f t="shared" si="100"/>
        <v/>
      </c>
      <c r="K148" s="10" t="str">
        <f t="shared" si="100"/>
        <v/>
      </c>
      <c r="L148" s="10" t="str">
        <f t="shared" si="100"/>
        <v/>
      </c>
      <c r="M148" s="10" t="str">
        <f t="shared" si="100"/>
        <v/>
      </c>
      <c r="N148" s="10" t="str">
        <f t="shared" si="100"/>
        <v/>
      </c>
      <c r="O148" s="10" t="str">
        <f t="shared" si="100"/>
        <v/>
      </c>
      <c r="P148" s="16">
        <f t="shared" si="62"/>
        <v>0</v>
      </c>
    </row>
    <row r="149" spans="1:16" ht="16.05" customHeight="1" x14ac:dyDescent="0.2">
      <c r="A149" s="36"/>
      <c r="B149" s="36"/>
      <c r="C149" s="37" t="s">
        <v>24</v>
      </c>
      <c r="D149" s="9">
        <f>SUM(D147,D145)</f>
        <v>0</v>
      </c>
      <c r="E149" s="9">
        <f t="shared" ref="E149:O149" si="101">SUM(E147,E145)</f>
        <v>0</v>
      </c>
      <c r="F149" s="9">
        <f t="shared" si="101"/>
        <v>0</v>
      </c>
      <c r="G149" s="9">
        <f t="shared" si="101"/>
        <v>0</v>
      </c>
      <c r="H149" s="9">
        <f t="shared" si="101"/>
        <v>0</v>
      </c>
      <c r="I149" s="9">
        <f t="shared" si="101"/>
        <v>0</v>
      </c>
      <c r="J149" s="9">
        <f t="shared" si="101"/>
        <v>0</v>
      </c>
      <c r="K149" s="9">
        <f t="shared" si="101"/>
        <v>0</v>
      </c>
      <c r="L149" s="9">
        <f t="shared" si="101"/>
        <v>0</v>
      </c>
      <c r="M149" s="9">
        <f t="shared" si="101"/>
        <v>0</v>
      </c>
      <c r="N149" s="9">
        <f t="shared" si="101"/>
        <v>0</v>
      </c>
      <c r="O149" s="9">
        <f t="shared" si="101"/>
        <v>0</v>
      </c>
      <c r="P149" s="16">
        <f t="shared" si="62"/>
        <v>0</v>
      </c>
    </row>
    <row r="150" spans="1:16" ht="16.05" customHeight="1" x14ac:dyDescent="0.2">
      <c r="A150" s="36"/>
      <c r="B150" s="40"/>
      <c r="C150" s="38" t="s">
        <v>22</v>
      </c>
      <c r="D150" s="10" t="str">
        <f t="shared" ref="D150:O150" si="102">IF(D149&lt;=0,"",D149/$P149%)</f>
        <v/>
      </c>
      <c r="E150" s="10" t="str">
        <f t="shared" si="102"/>
        <v/>
      </c>
      <c r="F150" s="10" t="str">
        <f t="shared" si="102"/>
        <v/>
      </c>
      <c r="G150" s="10" t="str">
        <f t="shared" si="102"/>
        <v/>
      </c>
      <c r="H150" s="10" t="str">
        <f t="shared" si="102"/>
        <v/>
      </c>
      <c r="I150" s="10" t="str">
        <f t="shared" si="102"/>
        <v/>
      </c>
      <c r="J150" s="10" t="str">
        <f t="shared" si="102"/>
        <v/>
      </c>
      <c r="K150" s="10" t="str">
        <f t="shared" si="102"/>
        <v/>
      </c>
      <c r="L150" s="10" t="str">
        <f t="shared" si="102"/>
        <v/>
      </c>
      <c r="M150" s="10" t="str">
        <f t="shared" si="102"/>
        <v/>
      </c>
      <c r="N150" s="10" t="str">
        <f t="shared" si="102"/>
        <v/>
      </c>
      <c r="O150" s="10" t="str">
        <f t="shared" si="102"/>
        <v/>
      </c>
      <c r="P150" s="16">
        <f t="shared" si="62"/>
        <v>0</v>
      </c>
    </row>
    <row r="151" spans="1:16" ht="16.05" customHeight="1" x14ac:dyDescent="0.2">
      <c r="A151" s="36"/>
      <c r="B151" s="36" t="s">
        <v>48</v>
      </c>
      <c r="C151" s="37" t="s">
        <v>21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16">
        <f t="shared" si="62"/>
        <v>0</v>
      </c>
    </row>
    <row r="152" spans="1:16" ht="16.05" customHeight="1" x14ac:dyDescent="0.2">
      <c r="A152" s="36"/>
      <c r="B152" s="36"/>
      <c r="C152" s="38" t="s">
        <v>22</v>
      </c>
      <c r="D152" s="10" t="str">
        <f t="shared" ref="D152:O152" si="103">IF(D151&lt;=0,"",D151/$P151%)</f>
        <v/>
      </c>
      <c r="E152" s="10" t="str">
        <f t="shared" si="103"/>
        <v/>
      </c>
      <c r="F152" s="10" t="str">
        <f t="shared" si="103"/>
        <v/>
      </c>
      <c r="G152" s="10" t="str">
        <f t="shared" si="103"/>
        <v/>
      </c>
      <c r="H152" s="10" t="str">
        <f t="shared" si="103"/>
        <v/>
      </c>
      <c r="I152" s="10" t="str">
        <f t="shared" si="103"/>
        <v/>
      </c>
      <c r="J152" s="10" t="str">
        <f t="shared" si="103"/>
        <v/>
      </c>
      <c r="K152" s="10" t="str">
        <f t="shared" si="103"/>
        <v/>
      </c>
      <c r="L152" s="10" t="str">
        <f t="shared" si="103"/>
        <v/>
      </c>
      <c r="M152" s="10" t="str">
        <f t="shared" si="103"/>
        <v/>
      </c>
      <c r="N152" s="10" t="str">
        <f t="shared" si="103"/>
        <v/>
      </c>
      <c r="O152" s="10" t="str">
        <f t="shared" si="103"/>
        <v/>
      </c>
      <c r="P152" s="16">
        <f t="shared" si="62"/>
        <v>0</v>
      </c>
    </row>
    <row r="153" spans="1:16" ht="16.05" customHeight="1" x14ac:dyDescent="0.2">
      <c r="A153" s="36"/>
      <c r="B153" s="36"/>
      <c r="C153" s="37" t="s">
        <v>23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16">
        <f t="shared" si="62"/>
        <v>0</v>
      </c>
    </row>
    <row r="154" spans="1:16" ht="16.05" customHeight="1" x14ac:dyDescent="0.2">
      <c r="A154" s="36"/>
      <c r="B154" s="36"/>
      <c r="C154" s="38" t="s">
        <v>22</v>
      </c>
      <c r="D154" s="10" t="str">
        <f t="shared" ref="D154:O154" si="104">IF(D153&lt;=0,"",D153/$P153%)</f>
        <v/>
      </c>
      <c r="E154" s="10" t="str">
        <f t="shared" si="104"/>
        <v/>
      </c>
      <c r="F154" s="10" t="str">
        <f t="shared" si="104"/>
        <v/>
      </c>
      <c r="G154" s="10" t="str">
        <f t="shared" si="104"/>
        <v/>
      </c>
      <c r="H154" s="10" t="str">
        <f t="shared" si="104"/>
        <v/>
      </c>
      <c r="I154" s="10" t="str">
        <f t="shared" si="104"/>
        <v/>
      </c>
      <c r="J154" s="10" t="str">
        <f t="shared" si="104"/>
        <v/>
      </c>
      <c r="K154" s="10" t="str">
        <f t="shared" si="104"/>
        <v/>
      </c>
      <c r="L154" s="10" t="str">
        <f t="shared" si="104"/>
        <v/>
      </c>
      <c r="M154" s="10" t="str">
        <f t="shared" si="104"/>
        <v/>
      </c>
      <c r="N154" s="10" t="str">
        <f t="shared" si="104"/>
        <v/>
      </c>
      <c r="O154" s="10" t="str">
        <f t="shared" si="104"/>
        <v/>
      </c>
      <c r="P154" s="16">
        <f t="shared" ref="P154:P217" si="105">SUM(D154:O154)</f>
        <v>0</v>
      </c>
    </row>
    <row r="155" spans="1:16" ht="16.05" customHeight="1" x14ac:dyDescent="0.2">
      <c r="A155" s="36"/>
      <c r="B155" s="36"/>
      <c r="C155" s="37" t="s">
        <v>24</v>
      </c>
      <c r="D155" s="9">
        <f>SUM(D153,D151)</f>
        <v>0</v>
      </c>
      <c r="E155" s="9">
        <f t="shared" ref="E155:O155" si="106">SUM(E153,E151)</f>
        <v>0</v>
      </c>
      <c r="F155" s="9">
        <f t="shared" si="106"/>
        <v>0</v>
      </c>
      <c r="G155" s="9">
        <f t="shared" si="106"/>
        <v>0</v>
      </c>
      <c r="H155" s="9">
        <f t="shared" si="106"/>
        <v>0</v>
      </c>
      <c r="I155" s="9">
        <f t="shared" si="106"/>
        <v>0</v>
      </c>
      <c r="J155" s="9">
        <f t="shared" si="106"/>
        <v>0</v>
      </c>
      <c r="K155" s="9">
        <f t="shared" si="106"/>
        <v>0</v>
      </c>
      <c r="L155" s="9">
        <f t="shared" si="106"/>
        <v>0</v>
      </c>
      <c r="M155" s="9">
        <f t="shared" si="106"/>
        <v>0</v>
      </c>
      <c r="N155" s="9">
        <f t="shared" si="106"/>
        <v>0</v>
      </c>
      <c r="O155" s="9">
        <f t="shared" si="106"/>
        <v>0</v>
      </c>
      <c r="P155" s="16">
        <f t="shared" si="105"/>
        <v>0</v>
      </c>
    </row>
    <row r="156" spans="1:16" ht="16.05" customHeight="1" x14ac:dyDescent="0.2">
      <c r="A156" s="36"/>
      <c r="B156" s="40"/>
      <c r="C156" s="38" t="s">
        <v>22</v>
      </c>
      <c r="D156" s="10" t="str">
        <f t="shared" ref="D156:O156" si="107">IF(D155&lt;=0,"",D155/$P155%)</f>
        <v/>
      </c>
      <c r="E156" s="10" t="str">
        <f t="shared" si="107"/>
        <v/>
      </c>
      <c r="F156" s="10" t="str">
        <f t="shared" si="107"/>
        <v/>
      </c>
      <c r="G156" s="10" t="str">
        <f t="shared" si="107"/>
        <v/>
      </c>
      <c r="H156" s="10" t="str">
        <f t="shared" si="107"/>
        <v/>
      </c>
      <c r="I156" s="10" t="str">
        <f t="shared" si="107"/>
        <v/>
      </c>
      <c r="J156" s="10" t="str">
        <f t="shared" si="107"/>
        <v/>
      </c>
      <c r="K156" s="10" t="str">
        <f t="shared" si="107"/>
        <v/>
      </c>
      <c r="L156" s="10" t="str">
        <f t="shared" si="107"/>
        <v/>
      </c>
      <c r="M156" s="10" t="str">
        <f t="shared" si="107"/>
        <v/>
      </c>
      <c r="N156" s="10" t="str">
        <f t="shared" si="107"/>
        <v/>
      </c>
      <c r="O156" s="10" t="str">
        <f t="shared" si="107"/>
        <v/>
      </c>
      <c r="P156" s="16">
        <f t="shared" si="105"/>
        <v>0</v>
      </c>
    </row>
    <row r="157" spans="1:16" ht="16.05" customHeight="1" x14ac:dyDescent="0.2">
      <c r="A157" s="36"/>
      <c r="B157" s="36" t="s">
        <v>49</v>
      </c>
      <c r="C157" s="37" t="s">
        <v>21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10</v>
      </c>
      <c r="J157" s="8">
        <v>10</v>
      </c>
      <c r="K157" s="8">
        <v>10</v>
      </c>
      <c r="L157" s="8">
        <v>10</v>
      </c>
      <c r="M157" s="8">
        <v>10</v>
      </c>
      <c r="N157" s="8">
        <v>0</v>
      </c>
      <c r="O157" s="8">
        <v>0</v>
      </c>
      <c r="P157" s="16">
        <f t="shared" si="105"/>
        <v>50</v>
      </c>
    </row>
    <row r="158" spans="1:16" ht="16.05" customHeight="1" x14ac:dyDescent="0.2">
      <c r="A158" s="36"/>
      <c r="B158" s="36"/>
      <c r="C158" s="38" t="s">
        <v>22</v>
      </c>
      <c r="D158" s="10" t="str">
        <f t="shared" ref="D158:O158" si="108">IF(D157&lt;=0,"",D157/$P157%)</f>
        <v/>
      </c>
      <c r="E158" s="10" t="str">
        <f t="shared" si="108"/>
        <v/>
      </c>
      <c r="F158" s="10" t="str">
        <f t="shared" si="108"/>
        <v/>
      </c>
      <c r="G158" s="10" t="str">
        <f t="shared" si="108"/>
        <v/>
      </c>
      <c r="H158" s="10" t="str">
        <f t="shared" si="108"/>
        <v/>
      </c>
      <c r="I158" s="10">
        <f t="shared" si="108"/>
        <v>20</v>
      </c>
      <c r="J158" s="10">
        <f t="shared" si="108"/>
        <v>20</v>
      </c>
      <c r="K158" s="10">
        <f t="shared" si="108"/>
        <v>20</v>
      </c>
      <c r="L158" s="10">
        <f t="shared" si="108"/>
        <v>20</v>
      </c>
      <c r="M158" s="10">
        <f t="shared" si="108"/>
        <v>20</v>
      </c>
      <c r="N158" s="10" t="str">
        <f t="shared" si="108"/>
        <v/>
      </c>
      <c r="O158" s="10" t="str">
        <f t="shared" si="108"/>
        <v/>
      </c>
      <c r="P158" s="16">
        <f t="shared" si="105"/>
        <v>100</v>
      </c>
    </row>
    <row r="159" spans="1:16" ht="16.05" customHeight="1" x14ac:dyDescent="0.2">
      <c r="A159" s="36"/>
      <c r="B159" s="36"/>
      <c r="C159" s="37" t="s">
        <v>23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16">
        <f t="shared" si="105"/>
        <v>0</v>
      </c>
    </row>
    <row r="160" spans="1:16" ht="16.05" customHeight="1" x14ac:dyDescent="0.2">
      <c r="A160" s="36"/>
      <c r="B160" s="36"/>
      <c r="C160" s="38" t="s">
        <v>22</v>
      </c>
      <c r="D160" s="10" t="str">
        <f t="shared" ref="D160:O160" si="109">IF(D159&lt;=0,"",D159/$P159%)</f>
        <v/>
      </c>
      <c r="E160" s="10" t="str">
        <f t="shared" si="109"/>
        <v/>
      </c>
      <c r="F160" s="10" t="str">
        <f t="shared" si="109"/>
        <v/>
      </c>
      <c r="G160" s="10" t="str">
        <f t="shared" si="109"/>
        <v/>
      </c>
      <c r="H160" s="10" t="str">
        <f t="shared" si="109"/>
        <v/>
      </c>
      <c r="I160" s="10" t="str">
        <f t="shared" si="109"/>
        <v/>
      </c>
      <c r="J160" s="10" t="str">
        <f t="shared" si="109"/>
        <v/>
      </c>
      <c r="K160" s="10" t="str">
        <f t="shared" si="109"/>
        <v/>
      </c>
      <c r="L160" s="10" t="str">
        <f t="shared" si="109"/>
        <v/>
      </c>
      <c r="M160" s="10" t="str">
        <f t="shared" si="109"/>
        <v/>
      </c>
      <c r="N160" s="10" t="str">
        <f t="shared" si="109"/>
        <v/>
      </c>
      <c r="O160" s="10" t="str">
        <f t="shared" si="109"/>
        <v/>
      </c>
      <c r="P160" s="16">
        <f t="shared" si="105"/>
        <v>0</v>
      </c>
    </row>
    <row r="161" spans="1:16" ht="16.05" customHeight="1" x14ac:dyDescent="0.2">
      <c r="A161" s="36"/>
      <c r="B161" s="36"/>
      <c r="C161" s="37" t="s">
        <v>24</v>
      </c>
      <c r="D161" s="9">
        <f>SUM(D159,D157)</f>
        <v>0</v>
      </c>
      <c r="E161" s="9">
        <f t="shared" ref="E161:O161" si="110">SUM(E159,E157)</f>
        <v>0</v>
      </c>
      <c r="F161" s="9">
        <f t="shared" si="110"/>
        <v>0</v>
      </c>
      <c r="G161" s="9">
        <f t="shared" si="110"/>
        <v>0</v>
      </c>
      <c r="H161" s="9">
        <f t="shared" si="110"/>
        <v>0</v>
      </c>
      <c r="I161" s="9">
        <f t="shared" si="110"/>
        <v>10</v>
      </c>
      <c r="J161" s="9">
        <f t="shared" si="110"/>
        <v>10</v>
      </c>
      <c r="K161" s="9">
        <f t="shared" si="110"/>
        <v>10</v>
      </c>
      <c r="L161" s="9">
        <f t="shared" si="110"/>
        <v>10</v>
      </c>
      <c r="M161" s="9">
        <f t="shared" si="110"/>
        <v>10</v>
      </c>
      <c r="N161" s="9">
        <f t="shared" si="110"/>
        <v>0</v>
      </c>
      <c r="O161" s="9">
        <f t="shared" si="110"/>
        <v>0</v>
      </c>
      <c r="P161" s="16">
        <f t="shared" si="105"/>
        <v>50</v>
      </c>
    </row>
    <row r="162" spans="1:16" ht="16.05" customHeight="1" x14ac:dyDescent="0.2">
      <c r="A162" s="36"/>
      <c r="B162" s="40"/>
      <c r="C162" s="38" t="s">
        <v>22</v>
      </c>
      <c r="D162" s="10" t="str">
        <f t="shared" ref="D162:O162" si="111">IF(D161&lt;=0,"",D161/$P161%)</f>
        <v/>
      </c>
      <c r="E162" s="10" t="str">
        <f t="shared" si="111"/>
        <v/>
      </c>
      <c r="F162" s="10" t="str">
        <f t="shared" si="111"/>
        <v/>
      </c>
      <c r="G162" s="10" t="str">
        <f t="shared" si="111"/>
        <v/>
      </c>
      <c r="H162" s="10" t="str">
        <f t="shared" si="111"/>
        <v/>
      </c>
      <c r="I162" s="10">
        <f t="shared" si="111"/>
        <v>20</v>
      </c>
      <c r="J162" s="10">
        <f t="shared" si="111"/>
        <v>20</v>
      </c>
      <c r="K162" s="10">
        <f t="shared" si="111"/>
        <v>20</v>
      </c>
      <c r="L162" s="10">
        <f t="shared" si="111"/>
        <v>20</v>
      </c>
      <c r="M162" s="10">
        <f t="shared" si="111"/>
        <v>20</v>
      </c>
      <c r="N162" s="10" t="str">
        <f t="shared" si="111"/>
        <v/>
      </c>
      <c r="O162" s="10" t="str">
        <f t="shared" si="111"/>
        <v/>
      </c>
      <c r="P162" s="16">
        <f t="shared" si="105"/>
        <v>100</v>
      </c>
    </row>
    <row r="163" spans="1:16" ht="16.05" customHeight="1" x14ac:dyDescent="0.2">
      <c r="A163" s="36"/>
      <c r="B163" s="36" t="s">
        <v>50</v>
      </c>
      <c r="C163" s="37" t="s">
        <v>21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50</v>
      </c>
      <c r="L163" s="8">
        <v>0</v>
      </c>
      <c r="M163" s="8">
        <v>0</v>
      </c>
      <c r="N163" s="8">
        <v>0</v>
      </c>
      <c r="O163" s="8">
        <v>0</v>
      </c>
      <c r="P163" s="16">
        <f t="shared" si="105"/>
        <v>50</v>
      </c>
    </row>
    <row r="164" spans="1:16" ht="16.05" customHeight="1" x14ac:dyDescent="0.2">
      <c r="A164" s="36"/>
      <c r="B164" s="36"/>
      <c r="C164" s="38" t="s">
        <v>22</v>
      </c>
      <c r="D164" s="10" t="str">
        <f t="shared" ref="D164:O164" si="112">IF(D163&lt;=0,"",D163/$P163%)</f>
        <v/>
      </c>
      <c r="E164" s="10" t="str">
        <f t="shared" si="112"/>
        <v/>
      </c>
      <c r="F164" s="10" t="str">
        <f t="shared" si="112"/>
        <v/>
      </c>
      <c r="G164" s="10" t="str">
        <f t="shared" si="112"/>
        <v/>
      </c>
      <c r="H164" s="10" t="str">
        <f t="shared" si="112"/>
        <v/>
      </c>
      <c r="I164" s="10" t="str">
        <f t="shared" si="112"/>
        <v/>
      </c>
      <c r="J164" s="10" t="str">
        <f t="shared" si="112"/>
        <v/>
      </c>
      <c r="K164" s="10">
        <f t="shared" si="112"/>
        <v>100</v>
      </c>
      <c r="L164" s="10" t="str">
        <f t="shared" si="112"/>
        <v/>
      </c>
      <c r="M164" s="10" t="str">
        <f t="shared" si="112"/>
        <v/>
      </c>
      <c r="N164" s="10" t="str">
        <f t="shared" si="112"/>
        <v/>
      </c>
      <c r="O164" s="10" t="str">
        <f t="shared" si="112"/>
        <v/>
      </c>
      <c r="P164" s="16">
        <f t="shared" si="105"/>
        <v>100</v>
      </c>
    </row>
    <row r="165" spans="1:16" ht="16.05" customHeight="1" x14ac:dyDescent="0.2">
      <c r="A165" s="36"/>
      <c r="B165" s="36"/>
      <c r="C165" s="37" t="s">
        <v>23</v>
      </c>
      <c r="D165" s="8">
        <v>0</v>
      </c>
      <c r="E165" s="8">
        <v>0</v>
      </c>
      <c r="F165" s="8">
        <v>0</v>
      </c>
      <c r="G165" s="8">
        <v>0</v>
      </c>
      <c r="H165" s="8">
        <v>100</v>
      </c>
      <c r="I165" s="8">
        <v>150</v>
      </c>
      <c r="J165" s="8">
        <v>200</v>
      </c>
      <c r="K165" s="8">
        <v>100</v>
      </c>
      <c r="L165" s="8">
        <v>100</v>
      </c>
      <c r="M165" s="8">
        <v>0</v>
      </c>
      <c r="N165" s="8">
        <v>0</v>
      </c>
      <c r="O165" s="8">
        <v>0</v>
      </c>
      <c r="P165" s="16">
        <f t="shared" si="105"/>
        <v>650</v>
      </c>
    </row>
    <row r="166" spans="1:16" ht="16.05" customHeight="1" x14ac:dyDescent="0.2">
      <c r="A166" s="36"/>
      <c r="B166" s="36"/>
      <c r="C166" s="38" t="s">
        <v>22</v>
      </c>
      <c r="D166" s="10" t="str">
        <f t="shared" ref="D166:O166" si="113">IF(D165&lt;=0,"",D165/$P165%)</f>
        <v/>
      </c>
      <c r="E166" s="10" t="str">
        <f t="shared" si="113"/>
        <v/>
      </c>
      <c r="F166" s="10" t="str">
        <f t="shared" si="113"/>
        <v/>
      </c>
      <c r="G166" s="10" t="str">
        <f t="shared" si="113"/>
        <v/>
      </c>
      <c r="H166" s="10">
        <f t="shared" si="113"/>
        <v>15.384615384615385</v>
      </c>
      <c r="I166" s="10">
        <f t="shared" si="113"/>
        <v>23.076923076923077</v>
      </c>
      <c r="J166" s="10">
        <f t="shared" si="113"/>
        <v>30.76923076923077</v>
      </c>
      <c r="K166" s="10">
        <f t="shared" si="113"/>
        <v>15.384615384615385</v>
      </c>
      <c r="L166" s="10">
        <f t="shared" si="113"/>
        <v>15.384615384615385</v>
      </c>
      <c r="M166" s="10" t="str">
        <f t="shared" si="113"/>
        <v/>
      </c>
      <c r="N166" s="10" t="str">
        <f t="shared" si="113"/>
        <v/>
      </c>
      <c r="O166" s="10" t="str">
        <f t="shared" si="113"/>
        <v/>
      </c>
      <c r="P166" s="16">
        <f t="shared" si="105"/>
        <v>100</v>
      </c>
    </row>
    <row r="167" spans="1:16" ht="16.05" customHeight="1" x14ac:dyDescent="0.2">
      <c r="A167" s="36"/>
      <c r="B167" s="36"/>
      <c r="C167" s="37" t="s">
        <v>24</v>
      </c>
      <c r="D167" s="9">
        <f>SUM(D165,D163)</f>
        <v>0</v>
      </c>
      <c r="E167" s="9">
        <f t="shared" ref="E167:O167" si="114">SUM(E165,E163)</f>
        <v>0</v>
      </c>
      <c r="F167" s="9">
        <f t="shared" si="114"/>
        <v>0</v>
      </c>
      <c r="G167" s="9">
        <f t="shared" si="114"/>
        <v>0</v>
      </c>
      <c r="H167" s="9">
        <f t="shared" si="114"/>
        <v>100</v>
      </c>
      <c r="I167" s="9">
        <f t="shared" si="114"/>
        <v>150</v>
      </c>
      <c r="J167" s="9">
        <f t="shared" si="114"/>
        <v>200</v>
      </c>
      <c r="K167" s="9">
        <f t="shared" si="114"/>
        <v>150</v>
      </c>
      <c r="L167" s="9">
        <f t="shared" si="114"/>
        <v>100</v>
      </c>
      <c r="M167" s="9">
        <f t="shared" si="114"/>
        <v>0</v>
      </c>
      <c r="N167" s="9">
        <f t="shared" si="114"/>
        <v>0</v>
      </c>
      <c r="O167" s="9">
        <f t="shared" si="114"/>
        <v>0</v>
      </c>
      <c r="P167" s="16">
        <f t="shared" si="105"/>
        <v>700</v>
      </c>
    </row>
    <row r="168" spans="1:16" ht="16.05" customHeight="1" x14ac:dyDescent="0.2">
      <c r="A168" s="36"/>
      <c r="B168" s="40"/>
      <c r="C168" s="38" t="s">
        <v>22</v>
      </c>
      <c r="D168" s="10" t="str">
        <f t="shared" ref="D168:O168" si="115">IF(D167&lt;=0,"",D167/$P167%)</f>
        <v/>
      </c>
      <c r="E168" s="10" t="str">
        <f t="shared" si="115"/>
        <v/>
      </c>
      <c r="F168" s="10" t="str">
        <f t="shared" si="115"/>
        <v/>
      </c>
      <c r="G168" s="10" t="str">
        <f t="shared" si="115"/>
        <v/>
      </c>
      <c r="H168" s="10">
        <f t="shared" si="115"/>
        <v>14.285714285714286</v>
      </c>
      <c r="I168" s="10">
        <f t="shared" si="115"/>
        <v>21.428571428571427</v>
      </c>
      <c r="J168" s="10">
        <f t="shared" si="115"/>
        <v>28.571428571428573</v>
      </c>
      <c r="K168" s="10">
        <f t="shared" si="115"/>
        <v>21.428571428571427</v>
      </c>
      <c r="L168" s="10">
        <f t="shared" si="115"/>
        <v>14.285714285714286</v>
      </c>
      <c r="M168" s="10" t="str">
        <f t="shared" si="115"/>
        <v/>
      </c>
      <c r="N168" s="10" t="str">
        <f t="shared" si="115"/>
        <v/>
      </c>
      <c r="O168" s="10" t="str">
        <f t="shared" si="115"/>
        <v/>
      </c>
      <c r="P168" s="16">
        <f t="shared" si="105"/>
        <v>100.00000000000001</v>
      </c>
    </row>
    <row r="169" spans="1:16" ht="16.05" customHeight="1" x14ac:dyDescent="0.2">
      <c r="A169" s="36"/>
      <c r="B169" s="36" t="s">
        <v>51</v>
      </c>
      <c r="C169" s="37" t="s">
        <v>21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16">
        <f t="shared" si="105"/>
        <v>0</v>
      </c>
    </row>
    <row r="170" spans="1:16" ht="16.05" customHeight="1" x14ac:dyDescent="0.2">
      <c r="A170" s="36"/>
      <c r="B170" s="36"/>
      <c r="C170" s="38" t="s">
        <v>22</v>
      </c>
      <c r="D170" s="10" t="str">
        <f t="shared" ref="D170:O170" si="116">IF(D169&lt;=0,"",D169/$P169%)</f>
        <v/>
      </c>
      <c r="E170" s="10" t="str">
        <f t="shared" si="116"/>
        <v/>
      </c>
      <c r="F170" s="10" t="str">
        <f t="shared" si="116"/>
        <v/>
      </c>
      <c r="G170" s="10" t="str">
        <f t="shared" si="116"/>
        <v/>
      </c>
      <c r="H170" s="10" t="str">
        <f t="shared" si="116"/>
        <v/>
      </c>
      <c r="I170" s="10" t="str">
        <f t="shared" si="116"/>
        <v/>
      </c>
      <c r="J170" s="10" t="str">
        <f t="shared" si="116"/>
        <v/>
      </c>
      <c r="K170" s="10" t="str">
        <f t="shared" si="116"/>
        <v/>
      </c>
      <c r="L170" s="10" t="str">
        <f t="shared" si="116"/>
        <v/>
      </c>
      <c r="M170" s="10" t="str">
        <f t="shared" si="116"/>
        <v/>
      </c>
      <c r="N170" s="10" t="str">
        <f t="shared" si="116"/>
        <v/>
      </c>
      <c r="O170" s="10" t="str">
        <f t="shared" si="116"/>
        <v/>
      </c>
      <c r="P170" s="16">
        <f t="shared" si="105"/>
        <v>0</v>
      </c>
    </row>
    <row r="171" spans="1:16" ht="16.05" customHeight="1" x14ac:dyDescent="0.2">
      <c r="A171" s="36"/>
      <c r="B171" s="36"/>
      <c r="C171" s="37" t="s">
        <v>23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16">
        <f t="shared" si="105"/>
        <v>0</v>
      </c>
    </row>
    <row r="172" spans="1:16" ht="16.05" customHeight="1" x14ac:dyDescent="0.2">
      <c r="A172" s="36"/>
      <c r="B172" s="36"/>
      <c r="C172" s="38" t="s">
        <v>22</v>
      </c>
      <c r="D172" s="10" t="str">
        <f t="shared" ref="D172:O172" si="117">IF(D171&lt;=0,"",D171/$P171%)</f>
        <v/>
      </c>
      <c r="E172" s="10" t="str">
        <f t="shared" si="117"/>
        <v/>
      </c>
      <c r="F172" s="10" t="str">
        <f t="shared" si="117"/>
        <v/>
      </c>
      <c r="G172" s="10" t="str">
        <f t="shared" si="117"/>
        <v/>
      </c>
      <c r="H172" s="10" t="str">
        <f t="shared" si="117"/>
        <v/>
      </c>
      <c r="I172" s="10" t="str">
        <f t="shared" si="117"/>
        <v/>
      </c>
      <c r="J172" s="10" t="str">
        <f t="shared" si="117"/>
        <v/>
      </c>
      <c r="K172" s="10" t="str">
        <f t="shared" si="117"/>
        <v/>
      </c>
      <c r="L172" s="10" t="str">
        <f t="shared" si="117"/>
        <v/>
      </c>
      <c r="M172" s="10" t="str">
        <f t="shared" si="117"/>
        <v/>
      </c>
      <c r="N172" s="10" t="str">
        <f t="shared" si="117"/>
        <v/>
      </c>
      <c r="O172" s="10" t="str">
        <f t="shared" si="117"/>
        <v/>
      </c>
      <c r="P172" s="16">
        <f t="shared" si="105"/>
        <v>0</v>
      </c>
    </row>
    <row r="173" spans="1:16" ht="16.05" customHeight="1" x14ac:dyDescent="0.2">
      <c r="A173" s="36"/>
      <c r="B173" s="36"/>
      <c r="C173" s="37" t="s">
        <v>24</v>
      </c>
      <c r="D173" s="9">
        <f>SUM(D171,D169)</f>
        <v>0</v>
      </c>
      <c r="E173" s="9">
        <f t="shared" ref="E173:O173" si="118">SUM(E171,E169)</f>
        <v>0</v>
      </c>
      <c r="F173" s="9">
        <f t="shared" si="118"/>
        <v>0</v>
      </c>
      <c r="G173" s="9">
        <f t="shared" si="118"/>
        <v>0</v>
      </c>
      <c r="H173" s="9">
        <f t="shared" si="118"/>
        <v>0</v>
      </c>
      <c r="I173" s="9">
        <f t="shared" si="118"/>
        <v>0</v>
      </c>
      <c r="J173" s="9">
        <f t="shared" si="118"/>
        <v>0</v>
      </c>
      <c r="K173" s="9">
        <f t="shared" si="118"/>
        <v>0</v>
      </c>
      <c r="L173" s="9">
        <f t="shared" si="118"/>
        <v>0</v>
      </c>
      <c r="M173" s="9">
        <f t="shared" si="118"/>
        <v>0</v>
      </c>
      <c r="N173" s="9">
        <f t="shared" si="118"/>
        <v>0</v>
      </c>
      <c r="O173" s="9">
        <f t="shared" si="118"/>
        <v>0</v>
      </c>
      <c r="P173" s="16">
        <f t="shared" si="105"/>
        <v>0</v>
      </c>
    </row>
    <row r="174" spans="1:16" ht="16.05" customHeight="1" x14ac:dyDescent="0.2">
      <c r="A174" s="36"/>
      <c r="B174" s="40"/>
      <c r="C174" s="38" t="s">
        <v>22</v>
      </c>
      <c r="D174" s="10" t="str">
        <f t="shared" ref="D174:O174" si="119">IF(D173&lt;=0,"",D173/$P173%)</f>
        <v/>
      </c>
      <c r="E174" s="10" t="str">
        <f t="shared" si="119"/>
        <v/>
      </c>
      <c r="F174" s="10" t="str">
        <f t="shared" si="119"/>
        <v/>
      </c>
      <c r="G174" s="10" t="str">
        <f t="shared" si="119"/>
        <v/>
      </c>
      <c r="H174" s="10" t="str">
        <f t="shared" si="119"/>
        <v/>
      </c>
      <c r="I174" s="10" t="str">
        <f t="shared" si="119"/>
        <v/>
      </c>
      <c r="J174" s="10" t="str">
        <f t="shared" si="119"/>
        <v/>
      </c>
      <c r="K174" s="10" t="str">
        <f t="shared" si="119"/>
        <v/>
      </c>
      <c r="L174" s="10" t="str">
        <f t="shared" si="119"/>
        <v/>
      </c>
      <c r="M174" s="10" t="str">
        <f t="shared" si="119"/>
        <v/>
      </c>
      <c r="N174" s="10" t="str">
        <f t="shared" si="119"/>
        <v/>
      </c>
      <c r="O174" s="10" t="str">
        <f t="shared" si="119"/>
        <v/>
      </c>
      <c r="P174" s="16">
        <f t="shared" si="105"/>
        <v>0</v>
      </c>
    </row>
    <row r="175" spans="1:16" ht="16.05" customHeight="1" x14ac:dyDescent="0.2">
      <c r="A175" s="36"/>
      <c r="B175" s="36" t="s">
        <v>52</v>
      </c>
      <c r="C175" s="37" t="s">
        <v>21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16">
        <f t="shared" si="105"/>
        <v>0</v>
      </c>
    </row>
    <row r="176" spans="1:16" ht="16.05" customHeight="1" x14ac:dyDescent="0.2">
      <c r="A176" s="36"/>
      <c r="B176" s="36"/>
      <c r="C176" s="38" t="s">
        <v>22</v>
      </c>
      <c r="D176" s="10" t="str">
        <f t="shared" ref="D176:O176" si="120">IF(D175&lt;=0,"",D175/$P175%)</f>
        <v/>
      </c>
      <c r="E176" s="10" t="str">
        <f t="shared" si="120"/>
        <v/>
      </c>
      <c r="F176" s="10" t="str">
        <f t="shared" si="120"/>
        <v/>
      </c>
      <c r="G176" s="10" t="str">
        <f t="shared" si="120"/>
        <v/>
      </c>
      <c r="H176" s="10" t="str">
        <f t="shared" si="120"/>
        <v/>
      </c>
      <c r="I176" s="10" t="str">
        <f t="shared" si="120"/>
        <v/>
      </c>
      <c r="J176" s="10" t="str">
        <f t="shared" si="120"/>
        <v/>
      </c>
      <c r="K176" s="10" t="str">
        <f t="shared" si="120"/>
        <v/>
      </c>
      <c r="L176" s="10" t="str">
        <f t="shared" si="120"/>
        <v/>
      </c>
      <c r="M176" s="10" t="str">
        <f t="shared" si="120"/>
        <v/>
      </c>
      <c r="N176" s="10" t="str">
        <f t="shared" si="120"/>
        <v/>
      </c>
      <c r="O176" s="10" t="str">
        <f t="shared" si="120"/>
        <v/>
      </c>
      <c r="P176" s="16">
        <f t="shared" si="105"/>
        <v>0</v>
      </c>
    </row>
    <row r="177" spans="1:16" ht="16.05" customHeight="1" x14ac:dyDescent="0.2">
      <c r="A177" s="36"/>
      <c r="B177" s="36"/>
      <c r="C177" s="37" t="s">
        <v>23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16">
        <f t="shared" si="105"/>
        <v>0</v>
      </c>
    </row>
    <row r="178" spans="1:16" ht="16.05" customHeight="1" x14ac:dyDescent="0.2">
      <c r="A178" s="36"/>
      <c r="B178" s="36"/>
      <c r="C178" s="38" t="s">
        <v>22</v>
      </c>
      <c r="D178" s="10" t="str">
        <f t="shared" ref="D178:O178" si="121">IF(D177&lt;=0,"",D177/$P177%)</f>
        <v/>
      </c>
      <c r="E178" s="10" t="str">
        <f t="shared" si="121"/>
        <v/>
      </c>
      <c r="F178" s="10" t="str">
        <f t="shared" si="121"/>
        <v/>
      </c>
      <c r="G178" s="10" t="str">
        <f t="shared" si="121"/>
        <v/>
      </c>
      <c r="H178" s="10" t="str">
        <f t="shared" si="121"/>
        <v/>
      </c>
      <c r="I178" s="10" t="str">
        <f t="shared" si="121"/>
        <v/>
      </c>
      <c r="J178" s="10" t="str">
        <f t="shared" si="121"/>
        <v/>
      </c>
      <c r="K178" s="10" t="str">
        <f t="shared" si="121"/>
        <v/>
      </c>
      <c r="L178" s="10" t="str">
        <f t="shared" si="121"/>
        <v/>
      </c>
      <c r="M178" s="10" t="str">
        <f t="shared" si="121"/>
        <v/>
      </c>
      <c r="N178" s="10" t="str">
        <f t="shared" si="121"/>
        <v/>
      </c>
      <c r="O178" s="10" t="str">
        <f t="shared" si="121"/>
        <v/>
      </c>
      <c r="P178" s="16">
        <f t="shared" si="105"/>
        <v>0</v>
      </c>
    </row>
    <row r="179" spans="1:16" ht="16.05" customHeight="1" x14ac:dyDescent="0.2">
      <c r="A179" s="46"/>
      <c r="B179" s="36"/>
      <c r="C179" s="37" t="s">
        <v>24</v>
      </c>
      <c r="D179" s="9">
        <f>SUM(D177,D175)</f>
        <v>0</v>
      </c>
      <c r="E179" s="9">
        <f t="shared" ref="E179:O179" si="122">SUM(E177,E175)</f>
        <v>0</v>
      </c>
      <c r="F179" s="9">
        <f t="shared" si="122"/>
        <v>0</v>
      </c>
      <c r="G179" s="9">
        <f t="shared" si="122"/>
        <v>0</v>
      </c>
      <c r="H179" s="9">
        <f t="shared" si="122"/>
        <v>0</v>
      </c>
      <c r="I179" s="9">
        <f t="shared" si="122"/>
        <v>0</v>
      </c>
      <c r="J179" s="9">
        <f t="shared" si="122"/>
        <v>0</v>
      </c>
      <c r="K179" s="9">
        <f t="shared" si="122"/>
        <v>0</v>
      </c>
      <c r="L179" s="9">
        <f t="shared" si="122"/>
        <v>0</v>
      </c>
      <c r="M179" s="9">
        <f t="shared" si="122"/>
        <v>0</v>
      </c>
      <c r="N179" s="9">
        <f t="shared" si="122"/>
        <v>0</v>
      </c>
      <c r="O179" s="9">
        <f t="shared" si="122"/>
        <v>0</v>
      </c>
      <c r="P179" s="16">
        <f t="shared" si="105"/>
        <v>0</v>
      </c>
    </row>
    <row r="180" spans="1:16" ht="16.05" customHeight="1" x14ac:dyDescent="0.2">
      <c r="A180" s="46"/>
      <c r="B180" s="40"/>
      <c r="C180" s="38" t="s">
        <v>22</v>
      </c>
      <c r="D180" s="10" t="str">
        <f t="shared" ref="D180:O180" si="123">IF(D179&lt;=0,"",D179/$P179%)</f>
        <v/>
      </c>
      <c r="E180" s="10" t="str">
        <f t="shared" si="123"/>
        <v/>
      </c>
      <c r="F180" s="10" t="str">
        <f t="shared" si="123"/>
        <v/>
      </c>
      <c r="G180" s="10" t="str">
        <f t="shared" si="123"/>
        <v/>
      </c>
      <c r="H180" s="10" t="str">
        <f t="shared" si="123"/>
        <v/>
      </c>
      <c r="I180" s="10" t="str">
        <f t="shared" si="123"/>
        <v/>
      </c>
      <c r="J180" s="10" t="str">
        <f t="shared" si="123"/>
        <v/>
      </c>
      <c r="K180" s="10" t="str">
        <f t="shared" si="123"/>
        <v/>
      </c>
      <c r="L180" s="10" t="str">
        <f t="shared" si="123"/>
        <v/>
      </c>
      <c r="M180" s="10" t="str">
        <f t="shared" si="123"/>
        <v/>
      </c>
      <c r="N180" s="10" t="str">
        <f t="shared" si="123"/>
        <v/>
      </c>
      <c r="O180" s="10" t="str">
        <f t="shared" si="123"/>
        <v/>
      </c>
      <c r="P180" s="16">
        <f t="shared" si="105"/>
        <v>0</v>
      </c>
    </row>
    <row r="181" spans="1:16" ht="16.05" customHeight="1" x14ac:dyDescent="0.2">
      <c r="A181" s="46"/>
      <c r="B181" s="36" t="s">
        <v>53</v>
      </c>
      <c r="C181" s="37" t="s">
        <v>21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16">
        <f t="shared" si="105"/>
        <v>0</v>
      </c>
    </row>
    <row r="182" spans="1:16" ht="16.05" customHeight="1" x14ac:dyDescent="0.2">
      <c r="A182" s="46"/>
      <c r="B182" s="36"/>
      <c r="C182" s="38" t="s">
        <v>22</v>
      </c>
      <c r="D182" s="10" t="str">
        <f t="shared" ref="D182:O182" si="124">IF(D181&lt;=0,"",D181/$P181%)</f>
        <v/>
      </c>
      <c r="E182" s="10" t="str">
        <f t="shared" si="124"/>
        <v/>
      </c>
      <c r="F182" s="10" t="str">
        <f t="shared" si="124"/>
        <v/>
      </c>
      <c r="G182" s="10" t="str">
        <f t="shared" si="124"/>
        <v/>
      </c>
      <c r="H182" s="10" t="str">
        <f t="shared" si="124"/>
        <v/>
      </c>
      <c r="I182" s="10" t="str">
        <f t="shared" si="124"/>
        <v/>
      </c>
      <c r="J182" s="10" t="str">
        <f t="shared" si="124"/>
        <v/>
      </c>
      <c r="K182" s="10" t="str">
        <f t="shared" si="124"/>
        <v/>
      </c>
      <c r="L182" s="10" t="str">
        <f t="shared" si="124"/>
        <v/>
      </c>
      <c r="M182" s="10" t="str">
        <f t="shared" si="124"/>
        <v/>
      </c>
      <c r="N182" s="10" t="str">
        <f t="shared" si="124"/>
        <v/>
      </c>
      <c r="O182" s="10" t="str">
        <f t="shared" si="124"/>
        <v/>
      </c>
      <c r="P182" s="16">
        <f t="shared" si="105"/>
        <v>0</v>
      </c>
    </row>
    <row r="183" spans="1:16" ht="16.05" customHeight="1" x14ac:dyDescent="0.2">
      <c r="A183" s="46"/>
      <c r="B183" s="36"/>
      <c r="C183" s="37" t="s">
        <v>23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16">
        <f t="shared" si="105"/>
        <v>0</v>
      </c>
    </row>
    <row r="184" spans="1:16" ht="16.05" customHeight="1" x14ac:dyDescent="0.2">
      <c r="A184" s="46"/>
      <c r="B184" s="36"/>
      <c r="C184" s="38" t="s">
        <v>22</v>
      </c>
      <c r="D184" s="10" t="str">
        <f t="shared" ref="D184:O184" si="125">IF(D183&lt;=0,"",D183/$P183%)</f>
        <v/>
      </c>
      <c r="E184" s="10" t="str">
        <f t="shared" si="125"/>
        <v/>
      </c>
      <c r="F184" s="10" t="str">
        <f t="shared" si="125"/>
        <v/>
      </c>
      <c r="G184" s="10" t="str">
        <f t="shared" si="125"/>
        <v/>
      </c>
      <c r="H184" s="10" t="str">
        <f t="shared" si="125"/>
        <v/>
      </c>
      <c r="I184" s="10" t="str">
        <f t="shared" si="125"/>
        <v/>
      </c>
      <c r="J184" s="10" t="str">
        <f t="shared" si="125"/>
        <v/>
      </c>
      <c r="K184" s="10" t="str">
        <f t="shared" si="125"/>
        <v/>
      </c>
      <c r="L184" s="10" t="str">
        <f t="shared" si="125"/>
        <v/>
      </c>
      <c r="M184" s="10" t="str">
        <f t="shared" si="125"/>
        <v/>
      </c>
      <c r="N184" s="10" t="str">
        <f t="shared" si="125"/>
        <v/>
      </c>
      <c r="O184" s="10" t="str">
        <f t="shared" si="125"/>
        <v/>
      </c>
      <c r="P184" s="16">
        <f t="shared" si="105"/>
        <v>0</v>
      </c>
    </row>
    <row r="185" spans="1:16" ht="16.05" customHeight="1" x14ac:dyDescent="0.2">
      <c r="A185" s="46"/>
      <c r="B185" s="36"/>
      <c r="C185" s="37" t="s">
        <v>24</v>
      </c>
      <c r="D185" s="9">
        <f>SUM(D183,D181)</f>
        <v>0</v>
      </c>
      <c r="E185" s="9">
        <f t="shared" ref="E185:O185" si="126">SUM(E183,E181)</f>
        <v>0</v>
      </c>
      <c r="F185" s="9">
        <f t="shared" si="126"/>
        <v>0</v>
      </c>
      <c r="G185" s="9">
        <f t="shared" si="126"/>
        <v>0</v>
      </c>
      <c r="H185" s="9">
        <f t="shared" si="126"/>
        <v>0</v>
      </c>
      <c r="I185" s="9">
        <f t="shared" si="126"/>
        <v>0</v>
      </c>
      <c r="J185" s="9">
        <f t="shared" si="126"/>
        <v>0</v>
      </c>
      <c r="K185" s="9">
        <f t="shared" si="126"/>
        <v>0</v>
      </c>
      <c r="L185" s="9">
        <f t="shared" si="126"/>
        <v>0</v>
      </c>
      <c r="M185" s="9">
        <f t="shared" si="126"/>
        <v>0</v>
      </c>
      <c r="N185" s="9">
        <f t="shared" si="126"/>
        <v>0</v>
      </c>
      <c r="O185" s="9">
        <f t="shared" si="126"/>
        <v>0</v>
      </c>
      <c r="P185" s="16">
        <f t="shared" si="105"/>
        <v>0</v>
      </c>
    </row>
    <row r="186" spans="1:16" ht="16.05" customHeight="1" x14ac:dyDescent="0.2">
      <c r="A186" s="46"/>
      <c r="B186" s="40"/>
      <c r="C186" s="38" t="s">
        <v>22</v>
      </c>
      <c r="D186" s="10" t="str">
        <f t="shared" ref="D186:O186" si="127">IF(D185&lt;=0,"",D185/$P185%)</f>
        <v/>
      </c>
      <c r="E186" s="10" t="str">
        <f t="shared" si="127"/>
        <v/>
      </c>
      <c r="F186" s="10" t="str">
        <f t="shared" si="127"/>
        <v/>
      </c>
      <c r="G186" s="10" t="str">
        <f t="shared" si="127"/>
        <v/>
      </c>
      <c r="H186" s="10" t="str">
        <f t="shared" si="127"/>
        <v/>
      </c>
      <c r="I186" s="10" t="str">
        <f t="shared" si="127"/>
        <v/>
      </c>
      <c r="J186" s="10" t="str">
        <f t="shared" si="127"/>
        <v/>
      </c>
      <c r="K186" s="10" t="str">
        <f t="shared" si="127"/>
        <v/>
      </c>
      <c r="L186" s="10" t="str">
        <f t="shared" si="127"/>
        <v/>
      </c>
      <c r="M186" s="10" t="str">
        <f t="shared" si="127"/>
        <v/>
      </c>
      <c r="N186" s="10" t="str">
        <f t="shared" si="127"/>
        <v/>
      </c>
      <c r="O186" s="10" t="str">
        <f t="shared" si="127"/>
        <v/>
      </c>
      <c r="P186" s="16">
        <f t="shared" si="105"/>
        <v>0</v>
      </c>
    </row>
    <row r="187" spans="1:16" ht="16.05" customHeight="1" x14ac:dyDescent="0.2">
      <c r="A187" s="46"/>
      <c r="B187" s="36" t="s">
        <v>54</v>
      </c>
      <c r="C187" s="37" t="s">
        <v>21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16">
        <f t="shared" si="105"/>
        <v>0</v>
      </c>
    </row>
    <row r="188" spans="1:16" ht="16.05" customHeight="1" x14ac:dyDescent="0.2">
      <c r="A188" s="46"/>
      <c r="B188" s="36"/>
      <c r="C188" s="38" t="s">
        <v>22</v>
      </c>
      <c r="D188" s="10" t="str">
        <f t="shared" ref="D188:O188" si="128">IF(D187&lt;=0,"",D187/$P187%)</f>
        <v/>
      </c>
      <c r="E188" s="10" t="str">
        <f t="shared" si="128"/>
        <v/>
      </c>
      <c r="F188" s="10" t="str">
        <f t="shared" si="128"/>
        <v/>
      </c>
      <c r="G188" s="10" t="str">
        <f t="shared" si="128"/>
        <v/>
      </c>
      <c r="H188" s="10" t="str">
        <f t="shared" si="128"/>
        <v/>
      </c>
      <c r="I188" s="10" t="str">
        <f t="shared" si="128"/>
        <v/>
      </c>
      <c r="J188" s="10" t="str">
        <f t="shared" si="128"/>
        <v/>
      </c>
      <c r="K188" s="10" t="str">
        <f t="shared" si="128"/>
        <v/>
      </c>
      <c r="L188" s="10" t="str">
        <f t="shared" si="128"/>
        <v/>
      </c>
      <c r="M188" s="10" t="str">
        <f t="shared" si="128"/>
        <v/>
      </c>
      <c r="N188" s="10" t="str">
        <f t="shared" si="128"/>
        <v/>
      </c>
      <c r="O188" s="10" t="str">
        <f t="shared" si="128"/>
        <v/>
      </c>
      <c r="P188" s="16">
        <f t="shared" si="105"/>
        <v>0</v>
      </c>
    </row>
    <row r="189" spans="1:16" ht="16.05" customHeight="1" x14ac:dyDescent="0.2">
      <c r="A189" s="46"/>
      <c r="B189" s="36"/>
      <c r="C189" s="37" t="s">
        <v>23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16">
        <f t="shared" si="105"/>
        <v>0</v>
      </c>
    </row>
    <row r="190" spans="1:16" ht="16.05" customHeight="1" x14ac:dyDescent="0.2">
      <c r="A190" s="46"/>
      <c r="B190" s="36"/>
      <c r="C190" s="38" t="s">
        <v>22</v>
      </c>
      <c r="D190" s="10" t="str">
        <f t="shared" ref="D190:O190" si="129">IF(D189&lt;=0,"",D189/$P189%)</f>
        <v/>
      </c>
      <c r="E190" s="10" t="str">
        <f t="shared" si="129"/>
        <v/>
      </c>
      <c r="F190" s="10" t="str">
        <f t="shared" si="129"/>
        <v/>
      </c>
      <c r="G190" s="10" t="str">
        <f t="shared" si="129"/>
        <v/>
      </c>
      <c r="H190" s="10" t="str">
        <f t="shared" si="129"/>
        <v/>
      </c>
      <c r="I190" s="10" t="str">
        <f t="shared" si="129"/>
        <v/>
      </c>
      <c r="J190" s="10" t="str">
        <f t="shared" si="129"/>
        <v/>
      </c>
      <c r="K190" s="10" t="str">
        <f t="shared" si="129"/>
        <v/>
      </c>
      <c r="L190" s="10" t="str">
        <f t="shared" si="129"/>
        <v/>
      </c>
      <c r="M190" s="10" t="str">
        <f t="shared" si="129"/>
        <v/>
      </c>
      <c r="N190" s="10" t="str">
        <f t="shared" si="129"/>
        <v/>
      </c>
      <c r="O190" s="10" t="str">
        <f t="shared" si="129"/>
        <v/>
      </c>
      <c r="P190" s="16">
        <f t="shared" si="105"/>
        <v>0</v>
      </c>
    </row>
    <row r="191" spans="1:16" ht="16.05" customHeight="1" x14ac:dyDescent="0.2">
      <c r="A191" s="46"/>
      <c r="B191" s="36"/>
      <c r="C191" s="37" t="s">
        <v>24</v>
      </c>
      <c r="D191" s="9">
        <f>SUM(D189,D187)</f>
        <v>0</v>
      </c>
      <c r="E191" s="9">
        <f t="shared" ref="E191:O191" si="130">SUM(E189,E187)</f>
        <v>0</v>
      </c>
      <c r="F191" s="9">
        <f t="shared" si="130"/>
        <v>0</v>
      </c>
      <c r="G191" s="9">
        <f t="shared" si="130"/>
        <v>0</v>
      </c>
      <c r="H191" s="9">
        <f t="shared" si="130"/>
        <v>0</v>
      </c>
      <c r="I191" s="9">
        <f t="shared" si="130"/>
        <v>0</v>
      </c>
      <c r="J191" s="9">
        <f t="shared" si="130"/>
        <v>0</v>
      </c>
      <c r="K191" s="9">
        <f t="shared" si="130"/>
        <v>0</v>
      </c>
      <c r="L191" s="9">
        <f t="shared" si="130"/>
        <v>0</v>
      </c>
      <c r="M191" s="9">
        <f t="shared" si="130"/>
        <v>0</v>
      </c>
      <c r="N191" s="9">
        <f t="shared" si="130"/>
        <v>0</v>
      </c>
      <c r="O191" s="9">
        <f t="shared" si="130"/>
        <v>0</v>
      </c>
      <c r="P191" s="16">
        <f t="shared" si="105"/>
        <v>0</v>
      </c>
    </row>
    <row r="192" spans="1:16" ht="16.05" customHeight="1" x14ac:dyDescent="0.2">
      <c r="A192" s="46"/>
      <c r="B192" s="40"/>
      <c r="C192" s="38" t="s">
        <v>22</v>
      </c>
      <c r="D192" s="10" t="str">
        <f t="shared" ref="D192:O192" si="131">IF(D191&lt;=0,"",D191/$P191%)</f>
        <v/>
      </c>
      <c r="E192" s="10" t="str">
        <f t="shared" si="131"/>
        <v/>
      </c>
      <c r="F192" s="10" t="str">
        <f t="shared" si="131"/>
        <v/>
      </c>
      <c r="G192" s="10" t="str">
        <f t="shared" si="131"/>
        <v/>
      </c>
      <c r="H192" s="10" t="str">
        <f t="shared" si="131"/>
        <v/>
      </c>
      <c r="I192" s="10" t="str">
        <f t="shared" si="131"/>
        <v/>
      </c>
      <c r="J192" s="10" t="str">
        <f t="shared" si="131"/>
        <v/>
      </c>
      <c r="K192" s="10" t="str">
        <f t="shared" si="131"/>
        <v/>
      </c>
      <c r="L192" s="10" t="str">
        <f t="shared" si="131"/>
        <v/>
      </c>
      <c r="M192" s="10" t="str">
        <f t="shared" si="131"/>
        <v/>
      </c>
      <c r="N192" s="10" t="str">
        <f t="shared" si="131"/>
        <v/>
      </c>
      <c r="O192" s="10" t="str">
        <f t="shared" si="131"/>
        <v/>
      </c>
      <c r="P192" s="16">
        <f t="shared" si="105"/>
        <v>0</v>
      </c>
    </row>
    <row r="193" spans="1:16" ht="16.05" customHeight="1" x14ac:dyDescent="0.2">
      <c r="A193" s="46"/>
      <c r="B193" s="36" t="s">
        <v>55</v>
      </c>
      <c r="C193" s="37" t="s">
        <v>21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16">
        <f t="shared" si="105"/>
        <v>0</v>
      </c>
    </row>
    <row r="194" spans="1:16" ht="16.05" customHeight="1" x14ac:dyDescent="0.2">
      <c r="A194" s="46"/>
      <c r="B194" s="36"/>
      <c r="C194" s="38" t="s">
        <v>22</v>
      </c>
      <c r="D194" s="10" t="str">
        <f t="shared" ref="D194:O194" si="132">IF(D193&lt;=0,"",D193/$P193%)</f>
        <v/>
      </c>
      <c r="E194" s="10" t="str">
        <f t="shared" si="132"/>
        <v/>
      </c>
      <c r="F194" s="10" t="str">
        <f t="shared" si="132"/>
        <v/>
      </c>
      <c r="G194" s="10" t="str">
        <f t="shared" si="132"/>
        <v/>
      </c>
      <c r="H194" s="10" t="str">
        <f t="shared" si="132"/>
        <v/>
      </c>
      <c r="I194" s="10" t="str">
        <f t="shared" si="132"/>
        <v/>
      </c>
      <c r="J194" s="10" t="str">
        <f t="shared" si="132"/>
        <v/>
      </c>
      <c r="K194" s="10" t="str">
        <f t="shared" si="132"/>
        <v/>
      </c>
      <c r="L194" s="10" t="str">
        <f t="shared" si="132"/>
        <v/>
      </c>
      <c r="M194" s="10" t="str">
        <f t="shared" si="132"/>
        <v/>
      </c>
      <c r="N194" s="10" t="str">
        <f t="shared" si="132"/>
        <v/>
      </c>
      <c r="O194" s="10" t="str">
        <f t="shared" si="132"/>
        <v/>
      </c>
      <c r="P194" s="16">
        <f t="shared" si="105"/>
        <v>0</v>
      </c>
    </row>
    <row r="195" spans="1:16" ht="16.05" customHeight="1" x14ac:dyDescent="0.2">
      <c r="A195" s="46"/>
      <c r="B195" s="36"/>
      <c r="C195" s="37" t="s">
        <v>23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16">
        <f t="shared" si="105"/>
        <v>0</v>
      </c>
    </row>
    <row r="196" spans="1:16" ht="16.05" customHeight="1" x14ac:dyDescent="0.2">
      <c r="A196" s="46"/>
      <c r="B196" s="36"/>
      <c r="C196" s="38" t="s">
        <v>22</v>
      </c>
      <c r="D196" s="10" t="str">
        <f t="shared" ref="D196:O196" si="133">IF(D195&lt;=0,"",D195/$P195%)</f>
        <v/>
      </c>
      <c r="E196" s="10" t="str">
        <f t="shared" si="133"/>
        <v/>
      </c>
      <c r="F196" s="10" t="str">
        <f t="shared" si="133"/>
        <v/>
      </c>
      <c r="G196" s="10" t="str">
        <f t="shared" si="133"/>
        <v/>
      </c>
      <c r="H196" s="10" t="str">
        <f t="shared" si="133"/>
        <v/>
      </c>
      <c r="I196" s="10" t="str">
        <f t="shared" si="133"/>
        <v/>
      </c>
      <c r="J196" s="10" t="str">
        <f t="shared" si="133"/>
        <v/>
      </c>
      <c r="K196" s="10" t="str">
        <f t="shared" si="133"/>
        <v/>
      </c>
      <c r="L196" s="10" t="str">
        <f t="shared" si="133"/>
        <v/>
      </c>
      <c r="M196" s="10" t="str">
        <f t="shared" si="133"/>
        <v/>
      </c>
      <c r="N196" s="10" t="str">
        <f t="shared" si="133"/>
        <v/>
      </c>
      <c r="O196" s="10" t="str">
        <f t="shared" si="133"/>
        <v/>
      </c>
      <c r="P196" s="16">
        <f t="shared" si="105"/>
        <v>0</v>
      </c>
    </row>
    <row r="197" spans="1:16" ht="16.05" customHeight="1" x14ac:dyDescent="0.2">
      <c r="A197" s="46"/>
      <c r="B197" s="36"/>
      <c r="C197" s="37" t="s">
        <v>24</v>
      </c>
      <c r="D197" s="9">
        <f>SUM(D195,D193)</f>
        <v>0</v>
      </c>
      <c r="E197" s="9">
        <f t="shared" ref="E197:O197" si="134">SUM(E195,E193)</f>
        <v>0</v>
      </c>
      <c r="F197" s="9">
        <f t="shared" si="134"/>
        <v>0</v>
      </c>
      <c r="G197" s="9">
        <f t="shared" si="134"/>
        <v>0</v>
      </c>
      <c r="H197" s="9">
        <f t="shared" si="134"/>
        <v>0</v>
      </c>
      <c r="I197" s="9">
        <f t="shared" si="134"/>
        <v>0</v>
      </c>
      <c r="J197" s="9">
        <f t="shared" si="134"/>
        <v>0</v>
      </c>
      <c r="K197" s="9">
        <f t="shared" si="134"/>
        <v>0</v>
      </c>
      <c r="L197" s="9">
        <f t="shared" si="134"/>
        <v>0</v>
      </c>
      <c r="M197" s="9">
        <f t="shared" si="134"/>
        <v>0</v>
      </c>
      <c r="N197" s="9">
        <f t="shared" si="134"/>
        <v>0</v>
      </c>
      <c r="O197" s="9">
        <f t="shared" si="134"/>
        <v>0</v>
      </c>
      <c r="P197" s="16">
        <f t="shared" si="105"/>
        <v>0</v>
      </c>
    </row>
    <row r="198" spans="1:16" ht="16.05" customHeight="1" x14ac:dyDescent="0.2">
      <c r="A198" s="46"/>
      <c r="B198" s="40"/>
      <c r="C198" s="38" t="s">
        <v>22</v>
      </c>
      <c r="D198" s="10" t="str">
        <f t="shared" ref="D198:O198" si="135">IF(D197&lt;=0,"",D197/$P197%)</f>
        <v/>
      </c>
      <c r="E198" s="10" t="str">
        <f t="shared" si="135"/>
        <v/>
      </c>
      <c r="F198" s="10" t="str">
        <f t="shared" si="135"/>
        <v/>
      </c>
      <c r="G198" s="10" t="str">
        <f t="shared" si="135"/>
        <v/>
      </c>
      <c r="H198" s="10" t="str">
        <f t="shared" si="135"/>
        <v/>
      </c>
      <c r="I198" s="10" t="str">
        <f t="shared" si="135"/>
        <v/>
      </c>
      <c r="J198" s="10" t="str">
        <f t="shared" si="135"/>
        <v/>
      </c>
      <c r="K198" s="10" t="str">
        <f t="shared" si="135"/>
        <v/>
      </c>
      <c r="L198" s="10" t="str">
        <f t="shared" si="135"/>
        <v/>
      </c>
      <c r="M198" s="10" t="str">
        <f t="shared" si="135"/>
        <v/>
      </c>
      <c r="N198" s="10" t="str">
        <f t="shared" si="135"/>
        <v/>
      </c>
      <c r="O198" s="10" t="str">
        <f t="shared" si="135"/>
        <v/>
      </c>
      <c r="P198" s="16">
        <f t="shared" si="105"/>
        <v>0</v>
      </c>
    </row>
    <row r="199" spans="1:16" ht="16.05" customHeight="1" x14ac:dyDescent="0.2">
      <c r="A199" s="46"/>
      <c r="B199" s="36" t="s">
        <v>56</v>
      </c>
      <c r="C199" s="37" t="s">
        <v>21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16">
        <f t="shared" si="105"/>
        <v>0</v>
      </c>
    </row>
    <row r="200" spans="1:16" ht="16.05" customHeight="1" x14ac:dyDescent="0.2">
      <c r="A200" s="46"/>
      <c r="B200" s="36"/>
      <c r="C200" s="38" t="s">
        <v>22</v>
      </c>
      <c r="D200" s="10" t="str">
        <f t="shared" ref="D200:O200" si="136">IF(D199&lt;=0,"",D199/$P199%)</f>
        <v/>
      </c>
      <c r="E200" s="10" t="str">
        <f t="shared" si="136"/>
        <v/>
      </c>
      <c r="F200" s="10" t="str">
        <f t="shared" si="136"/>
        <v/>
      </c>
      <c r="G200" s="10" t="str">
        <f t="shared" si="136"/>
        <v/>
      </c>
      <c r="H200" s="10" t="str">
        <f t="shared" si="136"/>
        <v/>
      </c>
      <c r="I200" s="10" t="str">
        <f t="shared" si="136"/>
        <v/>
      </c>
      <c r="J200" s="10" t="str">
        <f t="shared" si="136"/>
        <v/>
      </c>
      <c r="K200" s="10" t="str">
        <f t="shared" si="136"/>
        <v/>
      </c>
      <c r="L200" s="10" t="str">
        <f t="shared" si="136"/>
        <v/>
      </c>
      <c r="M200" s="10" t="str">
        <f t="shared" si="136"/>
        <v/>
      </c>
      <c r="N200" s="10" t="str">
        <f t="shared" si="136"/>
        <v/>
      </c>
      <c r="O200" s="10" t="str">
        <f t="shared" si="136"/>
        <v/>
      </c>
      <c r="P200" s="16">
        <f t="shared" si="105"/>
        <v>0</v>
      </c>
    </row>
    <row r="201" spans="1:16" ht="16.05" customHeight="1" x14ac:dyDescent="0.2">
      <c r="A201" s="46"/>
      <c r="B201" s="36"/>
      <c r="C201" s="37" t="s">
        <v>23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16">
        <f t="shared" si="105"/>
        <v>0</v>
      </c>
    </row>
    <row r="202" spans="1:16" ht="16.05" customHeight="1" x14ac:dyDescent="0.2">
      <c r="A202" s="46"/>
      <c r="B202" s="36"/>
      <c r="C202" s="38" t="s">
        <v>22</v>
      </c>
      <c r="D202" s="10" t="str">
        <f t="shared" ref="D202:O202" si="137">IF(D201&lt;=0,"",D201/$P201%)</f>
        <v/>
      </c>
      <c r="E202" s="10" t="str">
        <f t="shared" si="137"/>
        <v/>
      </c>
      <c r="F202" s="10" t="str">
        <f t="shared" si="137"/>
        <v/>
      </c>
      <c r="G202" s="10" t="str">
        <f t="shared" si="137"/>
        <v/>
      </c>
      <c r="H202" s="10" t="str">
        <f t="shared" si="137"/>
        <v/>
      </c>
      <c r="I202" s="10" t="str">
        <f t="shared" si="137"/>
        <v/>
      </c>
      <c r="J202" s="10" t="str">
        <f t="shared" si="137"/>
        <v/>
      </c>
      <c r="K202" s="10" t="str">
        <f t="shared" si="137"/>
        <v/>
      </c>
      <c r="L202" s="10" t="str">
        <f t="shared" si="137"/>
        <v/>
      </c>
      <c r="M202" s="10" t="str">
        <f t="shared" si="137"/>
        <v/>
      </c>
      <c r="N202" s="10" t="str">
        <f t="shared" si="137"/>
        <v/>
      </c>
      <c r="O202" s="10" t="str">
        <f t="shared" si="137"/>
        <v/>
      </c>
      <c r="P202" s="16">
        <f t="shared" si="105"/>
        <v>0</v>
      </c>
    </row>
    <row r="203" spans="1:16" ht="16.05" customHeight="1" x14ac:dyDescent="0.2">
      <c r="A203" s="46"/>
      <c r="B203" s="36"/>
      <c r="C203" s="37" t="s">
        <v>24</v>
      </c>
      <c r="D203" s="9">
        <f>SUM(D201,D199)</f>
        <v>0</v>
      </c>
      <c r="E203" s="9">
        <f t="shared" ref="E203:O203" si="138">SUM(E201,E199)</f>
        <v>0</v>
      </c>
      <c r="F203" s="9">
        <f t="shared" si="138"/>
        <v>0</v>
      </c>
      <c r="G203" s="9">
        <f t="shared" si="138"/>
        <v>0</v>
      </c>
      <c r="H203" s="9">
        <f t="shared" si="138"/>
        <v>0</v>
      </c>
      <c r="I203" s="9">
        <f t="shared" si="138"/>
        <v>0</v>
      </c>
      <c r="J203" s="9">
        <f t="shared" si="138"/>
        <v>0</v>
      </c>
      <c r="K203" s="9">
        <f t="shared" si="138"/>
        <v>0</v>
      </c>
      <c r="L203" s="9">
        <f t="shared" si="138"/>
        <v>0</v>
      </c>
      <c r="M203" s="9">
        <f t="shared" si="138"/>
        <v>0</v>
      </c>
      <c r="N203" s="9">
        <f t="shared" si="138"/>
        <v>0</v>
      </c>
      <c r="O203" s="9">
        <f t="shared" si="138"/>
        <v>0</v>
      </c>
      <c r="P203" s="16">
        <f t="shared" si="105"/>
        <v>0</v>
      </c>
    </row>
    <row r="204" spans="1:16" ht="16.05" customHeight="1" x14ac:dyDescent="0.2">
      <c r="A204" s="46"/>
      <c r="B204" s="40"/>
      <c r="C204" s="38" t="s">
        <v>22</v>
      </c>
      <c r="D204" s="10" t="str">
        <f t="shared" ref="D204:O204" si="139">IF(D203&lt;=0,"",D203/$P203%)</f>
        <v/>
      </c>
      <c r="E204" s="10" t="str">
        <f t="shared" si="139"/>
        <v/>
      </c>
      <c r="F204" s="10" t="str">
        <f t="shared" si="139"/>
        <v/>
      </c>
      <c r="G204" s="10" t="str">
        <f t="shared" si="139"/>
        <v/>
      </c>
      <c r="H204" s="10" t="str">
        <f t="shared" si="139"/>
        <v/>
      </c>
      <c r="I204" s="10" t="str">
        <f t="shared" si="139"/>
        <v/>
      </c>
      <c r="J204" s="10" t="str">
        <f t="shared" si="139"/>
        <v/>
      </c>
      <c r="K204" s="10" t="str">
        <f t="shared" si="139"/>
        <v/>
      </c>
      <c r="L204" s="10" t="str">
        <f t="shared" si="139"/>
        <v/>
      </c>
      <c r="M204" s="10" t="str">
        <f t="shared" si="139"/>
        <v/>
      </c>
      <c r="N204" s="10" t="str">
        <f t="shared" si="139"/>
        <v/>
      </c>
      <c r="O204" s="10" t="str">
        <f t="shared" si="139"/>
        <v/>
      </c>
      <c r="P204" s="16">
        <f t="shared" si="105"/>
        <v>0</v>
      </c>
    </row>
    <row r="205" spans="1:16" ht="16.05" customHeight="1" x14ac:dyDescent="0.2">
      <c r="A205" s="46"/>
      <c r="B205" s="36" t="s">
        <v>57</v>
      </c>
      <c r="C205" s="37" t="s">
        <v>21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16">
        <f t="shared" si="105"/>
        <v>0</v>
      </c>
    </row>
    <row r="206" spans="1:16" ht="16.05" customHeight="1" x14ac:dyDescent="0.2">
      <c r="A206" s="46"/>
      <c r="B206" s="36"/>
      <c r="C206" s="38" t="s">
        <v>22</v>
      </c>
      <c r="D206" s="10" t="str">
        <f t="shared" ref="D206:O206" si="140">IF(D205&lt;=0,"",D205/$P205%)</f>
        <v/>
      </c>
      <c r="E206" s="10" t="str">
        <f t="shared" si="140"/>
        <v/>
      </c>
      <c r="F206" s="10" t="str">
        <f t="shared" si="140"/>
        <v/>
      </c>
      <c r="G206" s="10" t="str">
        <f t="shared" si="140"/>
        <v/>
      </c>
      <c r="H206" s="10" t="str">
        <f t="shared" si="140"/>
        <v/>
      </c>
      <c r="I206" s="10" t="str">
        <f t="shared" si="140"/>
        <v/>
      </c>
      <c r="J206" s="10" t="str">
        <f t="shared" si="140"/>
        <v/>
      </c>
      <c r="K206" s="10" t="str">
        <f t="shared" si="140"/>
        <v/>
      </c>
      <c r="L206" s="10" t="str">
        <f t="shared" si="140"/>
        <v/>
      </c>
      <c r="M206" s="10" t="str">
        <f t="shared" si="140"/>
        <v/>
      </c>
      <c r="N206" s="10" t="str">
        <f t="shared" si="140"/>
        <v/>
      </c>
      <c r="O206" s="10" t="str">
        <f t="shared" si="140"/>
        <v/>
      </c>
      <c r="P206" s="16">
        <f t="shared" si="105"/>
        <v>0</v>
      </c>
    </row>
    <row r="207" spans="1:16" ht="16.05" customHeight="1" x14ac:dyDescent="0.2">
      <c r="A207" s="46"/>
      <c r="B207" s="36"/>
      <c r="C207" s="37" t="s">
        <v>23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16">
        <f t="shared" si="105"/>
        <v>0</v>
      </c>
    </row>
    <row r="208" spans="1:16" ht="16.05" customHeight="1" x14ac:dyDescent="0.2">
      <c r="A208" s="46"/>
      <c r="B208" s="36"/>
      <c r="C208" s="38" t="s">
        <v>22</v>
      </c>
      <c r="D208" s="10" t="str">
        <f t="shared" ref="D208:O208" si="141">IF(D207&lt;=0,"",D207/$P207%)</f>
        <v/>
      </c>
      <c r="E208" s="10" t="str">
        <f t="shared" si="141"/>
        <v/>
      </c>
      <c r="F208" s="10" t="str">
        <f t="shared" si="141"/>
        <v/>
      </c>
      <c r="G208" s="10" t="str">
        <f t="shared" si="141"/>
        <v/>
      </c>
      <c r="H208" s="10" t="str">
        <f t="shared" si="141"/>
        <v/>
      </c>
      <c r="I208" s="10" t="str">
        <f t="shared" si="141"/>
        <v/>
      </c>
      <c r="J208" s="10" t="str">
        <f t="shared" si="141"/>
        <v/>
      </c>
      <c r="K208" s="10" t="str">
        <f t="shared" si="141"/>
        <v/>
      </c>
      <c r="L208" s="10" t="str">
        <f t="shared" si="141"/>
        <v/>
      </c>
      <c r="M208" s="10" t="str">
        <f t="shared" si="141"/>
        <v/>
      </c>
      <c r="N208" s="10" t="str">
        <f t="shared" si="141"/>
        <v/>
      </c>
      <c r="O208" s="10" t="str">
        <f t="shared" si="141"/>
        <v/>
      </c>
      <c r="P208" s="16">
        <f t="shared" si="105"/>
        <v>0</v>
      </c>
    </row>
    <row r="209" spans="1:16" ht="16.05" customHeight="1" x14ac:dyDescent="0.2">
      <c r="A209" s="46"/>
      <c r="B209" s="36"/>
      <c r="C209" s="37" t="s">
        <v>24</v>
      </c>
      <c r="D209" s="9">
        <f>SUM(D207,D205)</f>
        <v>0</v>
      </c>
      <c r="E209" s="9">
        <f t="shared" ref="E209:O209" si="142">SUM(E207,E205)</f>
        <v>0</v>
      </c>
      <c r="F209" s="9">
        <f t="shared" si="142"/>
        <v>0</v>
      </c>
      <c r="G209" s="9">
        <f t="shared" si="142"/>
        <v>0</v>
      </c>
      <c r="H209" s="9">
        <f t="shared" si="142"/>
        <v>0</v>
      </c>
      <c r="I209" s="9">
        <f t="shared" si="142"/>
        <v>0</v>
      </c>
      <c r="J209" s="9">
        <f t="shared" si="142"/>
        <v>0</v>
      </c>
      <c r="K209" s="9">
        <f t="shared" si="142"/>
        <v>0</v>
      </c>
      <c r="L209" s="9">
        <f t="shared" si="142"/>
        <v>0</v>
      </c>
      <c r="M209" s="9">
        <f t="shared" si="142"/>
        <v>0</v>
      </c>
      <c r="N209" s="9">
        <f t="shared" si="142"/>
        <v>0</v>
      </c>
      <c r="O209" s="9">
        <f t="shared" si="142"/>
        <v>0</v>
      </c>
      <c r="P209" s="16">
        <f t="shared" si="105"/>
        <v>0</v>
      </c>
    </row>
    <row r="210" spans="1:16" ht="16.05" customHeight="1" x14ac:dyDescent="0.2">
      <c r="A210" s="46"/>
      <c r="B210" s="40"/>
      <c r="C210" s="38" t="s">
        <v>22</v>
      </c>
      <c r="D210" s="10" t="str">
        <f t="shared" ref="D210:O210" si="143">IF(D209&lt;=0,"",D209/$P209%)</f>
        <v/>
      </c>
      <c r="E210" s="10" t="str">
        <f t="shared" si="143"/>
        <v/>
      </c>
      <c r="F210" s="10" t="str">
        <f t="shared" si="143"/>
        <v/>
      </c>
      <c r="G210" s="10" t="str">
        <f t="shared" si="143"/>
        <v/>
      </c>
      <c r="H210" s="10" t="str">
        <f t="shared" si="143"/>
        <v/>
      </c>
      <c r="I210" s="10" t="str">
        <f t="shared" si="143"/>
        <v/>
      </c>
      <c r="J210" s="10" t="str">
        <f t="shared" si="143"/>
        <v/>
      </c>
      <c r="K210" s="10" t="str">
        <f t="shared" si="143"/>
        <v/>
      </c>
      <c r="L210" s="10" t="str">
        <f t="shared" si="143"/>
        <v/>
      </c>
      <c r="M210" s="10" t="str">
        <f t="shared" si="143"/>
        <v/>
      </c>
      <c r="N210" s="10" t="str">
        <f t="shared" si="143"/>
        <v/>
      </c>
      <c r="O210" s="10" t="str">
        <f t="shared" si="143"/>
        <v/>
      </c>
      <c r="P210" s="16">
        <f t="shared" si="105"/>
        <v>0</v>
      </c>
    </row>
    <row r="211" spans="1:16" ht="16.05" customHeight="1" x14ac:dyDescent="0.2">
      <c r="A211" s="46"/>
      <c r="B211" s="36" t="s">
        <v>58</v>
      </c>
      <c r="C211" s="37" t="s">
        <v>21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16">
        <f t="shared" si="105"/>
        <v>0</v>
      </c>
    </row>
    <row r="212" spans="1:16" ht="16.05" customHeight="1" x14ac:dyDescent="0.2">
      <c r="A212" s="46"/>
      <c r="B212" s="36"/>
      <c r="C212" s="38" t="s">
        <v>22</v>
      </c>
      <c r="D212" s="10" t="str">
        <f t="shared" ref="D212:O212" si="144">IF(D211&lt;=0,"",D211/$P211%)</f>
        <v/>
      </c>
      <c r="E212" s="10" t="str">
        <f t="shared" si="144"/>
        <v/>
      </c>
      <c r="F212" s="10" t="str">
        <f t="shared" si="144"/>
        <v/>
      </c>
      <c r="G212" s="10" t="str">
        <f t="shared" si="144"/>
        <v/>
      </c>
      <c r="H212" s="10" t="str">
        <f t="shared" si="144"/>
        <v/>
      </c>
      <c r="I212" s="10" t="str">
        <f t="shared" si="144"/>
        <v/>
      </c>
      <c r="J212" s="10" t="str">
        <f t="shared" si="144"/>
        <v/>
      </c>
      <c r="K212" s="10" t="str">
        <f t="shared" si="144"/>
        <v/>
      </c>
      <c r="L212" s="10" t="str">
        <f t="shared" si="144"/>
        <v/>
      </c>
      <c r="M212" s="10" t="str">
        <f t="shared" si="144"/>
        <v/>
      </c>
      <c r="N212" s="10" t="str">
        <f t="shared" si="144"/>
        <v/>
      </c>
      <c r="O212" s="10" t="str">
        <f t="shared" si="144"/>
        <v/>
      </c>
      <c r="P212" s="16">
        <f t="shared" si="105"/>
        <v>0</v>
      </c>
    </row>
    <row r="213" spans="1:16" ht="16.05" customHeight="1" x14ac:dyDescent="0.2">
      <c r="A213" s="46"/>
      <c r="B213" s="36"/>
      <c r="C213" s="37" t="s">
        <v>23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16">
        <f t="shared" si="105"/>
        <v>0</v>
      </c>
    </row>
    <row r="214" spans="1:16" ht="16.05" customHeight="1" x14ac:dyDescent="0.2">
      <c r="A214" s="46"/>
      <c r="B214" s="36"/>
      <c r="C214" s="38" t="s">
        <v>22</v>
      </c>
      <c r="D214" s="10" t="str">
        <f t="shared" ref="D214:O214" si="145">IF(D213&lt;=0,"",D213/$P213%)</f>
        <v/>
      </c>
      <c r="E214" s="10" t="str">
        <f t="shared" si="145"/>
        <v/>
      </c>
      <c r="F214" s="10" t="str">
        <f t="shared" si="145"/>
        <v/>
      </c>
      <c r="G214" s="10" t="str">
        <f t="shared" si="145"/>
        <v/>
      </c>
      <c r="H214" s="10" t="str">
        <f t="shared" si="145"/>
        <v/>
      </c>
      <c r="I214" s="10" t="str">
        <f t="shared" si="145"/>
        <v/>
      </c>
      <c r="J214" s="10" t="str">
        <f t="shared" si="145"/>
        <v/>
      </c>
      <c r="K214" s="10" t="str">
        <f t="shared" si="145"/>
        <v/>
      </c>
      <c r="L214" s="10" t="str">
        <f t="shared" si="145"/>
        <v/>
      </c>
      <c r="M214" s="10" t="str">
        <f t="shared" si="145"/>
        <v/>
      </c>
      <c r="N214" s="10" t="str">
        <f t="shared" si="145"/>
        <v/>
      </c>
      <c r="O214" s="10" t="str">
        <f t="shared" si="145"/>
        <v/>
      </c>
      <c r="P214" s="16">
        <f t="shared" si="105"/>
        <v>0</v>
      </c>
    </row>
    <row r="215" spans="1:16" ht="16.05" customHeight="1" x14ac:dyDescent="0.2">
      <c r="A215" s="46"/>
      <c r="B215" s="36"/>
      <c r="C215" s="37" t="s">
        <v>24</v>
      </c>
      <c r="D215" s="9">
        <f>SUM(D213,D211)</f>
        <v>0</v>
      </c>
      <c r="E215" s="9">
        <f t="shared" ref="E215:O215" si="146">SUM(E213,E211)</f>
        <v>0</v>
      </c>
      <c r="F215" s="9">
        <f t="shared" si="146"/>
        <v>0</v>
      </c>
      <c r="G215" s="9">
        <f t="shared" si="146"/>
        <v>0</v>
      </c>
      <c r="H215" s="9">
        <f t="shared" si="146"/>
        <v>0</v>
      </c>
      <c r="I215" s="9">
        <f t="shared" si="146"/>
        <v>0</v>
      </c>
      <c r="J215" s="9">
        <f t="shared" si="146"/>
        <v>0</v>
      </c>
      <c r="K215" s="9">
        <f t="shared" si="146"/>
        <v>0</v>
      </c>
      <c r="L215" s="9">
        <f t="shared" si="146"/>
        <v>0</v>
      </c>
      <c r="M215" s="9">
        <f t="shared" si="146"/>
        <v>0</v>
      </c>
      <c r="N215" s="9">
        <f t="shared" si="146"/>
        <v>0</v>
      </c>
      <c r="O215" s="9">
        <f t="shared" si="146"/>
        <v>0</v>
      </c>
      <c r="P215" s="16">
        <f t="shared" si="105"/>
        <v>0</v>
      </c>
    </row>
    <row r="216" spans="1:16" ht="16.05" customHeight="1" x14ac:dyDescent="0.2">
      <c r="A216" s="46"/>
      <c r="B216" s="40"/>
      <c r="C216" s="38" t="s">
        <v>22</v>
      </c>
      <c r="D216" s="10" t="str">
        <f t="shared" ref="D216:O216" si="147">IF(D215&lt;=0,"",D215/$P215%)</f>
        <v/>
      </c>
      <c r="E216" s="10" t="str">
        <f t="shared" si="147"/>
        <v/>
      </c>
      <c r="F216" s="10" t="str">
        <f t="shared" si="147"/>
        <v/>
      </c>
      <c r="G216" s="10" t="str">
        <f t="shared" si="147"/>
        <v/>
      </c>
      <c r="H216" s="10" t="str">
        <f t="shared" si="147"/>
        <v/>
      </c>
      <c r="I216" s="10" t="str">
        <f t="shared" si="147"/>
        <v/>
      </c>
      <c r="J216" s="10" t="str">
        <f t="shared" si="147"/>
        <v/>
      </c>
      <c r="K216" s="10" t="str">
        <f t="shared" si="147"/>
        <v/>
      </c>
      <c r="L216" s="10" t="str">
        <f t="shared" si="147"/>
        <v/>
      </c>
      <c r="M216" s="10" t="str">
        <f t="shared" si="147"/>
        <v/>
      </c>
      <c r="N216" s="10" t="str">
        <f t="shared" si="147"/>
        <v/>
      </c>
      <c r="O216" s="10" t="str">
        <f t="shared" si="147"/>
        <v/>
      </c>
      <c r="P216" s="16">
        <f t="shared" si="105"/>
        <v>0</v>
      </c>
    </row>
    <row r="217" spans="1:16" ht="16.05" customHeight="1" x14ac:dyDescent="0.2">
      <c r="A217" s="46"/>
      <c r="B217" s="36" t="s">
        <v>59</v>
      </c>
      <c r="C217" s="37" t="s">
        <v>21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16">
        <f t="shared" si="105"/>
        <v>0</v>
      </c>
    </row>
    <row r="218" spans="1:16" ht="16.05" customHeight="1" x14ac:dyDescent="0.2">
      <c r="A218" s="46"/>
      <c r="B218" s="36"/>
      <c r="C218" s="38" t="s">
        <v>22</v>
      </c>
      <c r="D218" s="10" t="str">
        <f t="shared" ref="D218:O218" si="148">IF(D217&lt;=0,"",D217/$P217%)</f>
        <v/>
      </c>
      <c r="E218" s="10" t="str">
        <f t="shared" si="148"/>
        <v/>
      </c>
      <c r="F218" s="10" t="str">
        <f t="shared" si="148"/>
        <v/>
      </c>
      <c r="G218" s="10" t="str">
        <f t="shared" si="148"/>
        <v/>
      </c>
      <c r="H218" s="10" t="str">
        <f t="shared" si="148"/>
        <v/>
      </c>
      <c r="I218" s="10" t="str">
        <f t="shared" si="148"/>
        <v/>
      </c>
      <c r="J218" s="10" t="str">
        <f t="shared" si="148"/>
        <v/>
      </c>
      <c r="K218" s="10" t="str">
        <f t="shared" si="148"/>
        <v/>
      </c>
      <c r="L218" s="10" t="str">
        <f t="shared" si="148"/>
        <v/>
      </c>
      <c r="M218" s="10" t="str">
        <f t="shared" si="148"/>
        <v/>
      </c>
      <c r="N218" s="10" t="str">
        <f t="shared" si="148"/>
        <v/>
      </c>
      <c r="O218" s="10" t="str">
        <f t="shared" si="148"/>
        <v/>
      </c>
      <c r="P218" s="16">
        <f t="shared" ref="P218:P223" si="149">SUM(D218:O218)</f>
        <v>0</v>
      </c>
    </row>
    <row r="219" spans="1:16" ht="16.05" customHeight="1" x14ac:dyDescent="0.2">
      <c r="A219" s="46"/>
      <c r="B219" s="36"/>
      <c r="C219" s="37" t="s">
        <v>23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16">
        <f t="shared" si="149"/>
        <v>0</v>
      </c>
    </row>
    <row r="220" spans="1:16" ht="16.05" customHeight="1" x14ac:dyDescent="0.2">
      <c r="A220" s="46"/>
      <c r="B220" s="36"/>
      <c r="C220" s="38" t="s">
        <v>22</v>
      </c>
      <c r="D220" s="10" t="str">
        <f t="shared" ref="D220:O220" si="150">IF(D219&lt;=0,"",D219/$P219%)</f>
        <v/>
      </c>
      <c r="E220" s="10" t="str">
        <f t="shared" si="150"/>
        <v/>
      </c>
      <c r="F220" s="10" t="str">
        <f t="shared" si="150"/>
        <v/>
      </c>
      <c r="G220" s="10" t="str">
        <f t="shared" si="150"/>
        <v/>
      </c>
      <c r="H220" s="10" t="str">
        <f t="shared" si="150"/>
        <v/>
      </c>
      <c r="I220" s="10" t="str">
        <f t="shared" si="150"/>
        <v/>
      </c>
      <c r="J220" s="10" t="str">
        <f t="shared" si="150"/>
        <v/>
      </c>
      <c r="K220" s="10" t="str">
        <f t="shared" si="150"/>
        <v/>
      </c>
      <c r="L220" s="10" t="str">
        <f t="shared" si="150"/>
        <v/>
      </c>
      <c r="M220" s="10" t="str">
        <f t="shared" si="150"/>
        <v/>
      </c>
      <c r="N220" s="10" t="str">
        <f t="shared" si="150"/>
        <v/>
      </c>
      <c r="O220" s="10" t="str">
        <f t="shared" si="150"/>
        <v/>
      </c>
      <c r="P220" s="16">
        <f t="shared" si="149"/>
        <v>0</v>
      </c>
    </row>
    <row r="221" spans="1:16" ht="16.05" customHeight="1" x14ac:dyDescent="0.2">
      <c r="A221" s="46"/>
      <c r="B221" s="36"/>
      <c r="C221" s="37" t="s">
        <v>24</v>
      </c>
      <c r="D221" s="9">
        <f>SUM(D219,D217)</f>
        <v>0</v>
      </c>
      <c r="E221" s="9">
        <f t="shared" ref="E221:O221" si="151">SUM(E219,E217)</f>
        <v>0</v>
      </c>
      <c r="F221" s="9">
        <f t="shared" si="151"/>
        <v>0</v>
      </c>
      <c r="G221" s="9">
        <f t="shared" si="151"/>
        <v>0</v>
      </c>
      <c r="H221" s="9">
        <f t="shared" si="151"/>
        <v>0</v>
      </c>
      <c r="I221" s="9">
        <f t="shared" si="151"/>
        <v>0</v>
      </c>
      <c r="J221" s="9">
        <f t="shared" si="151"/>
        <v>0</v>
      </c>
      <c r="K221" s="9">
        <f t="shared" si="151"/>
        <v>0</v>
      </c>
      <c r="L221" s="9">
        <f t="shared" si="151"/>
        <v>0</v>
      </c>
      <c r="M221" s="9">
        <f t="shared" si="151"/>
        <v>0</v>
      </c>
      <c r="N221" s="9">
        <f t="shared" si="151"/>
        <v>0</v>
      </c>
      <c r="O221" s="9">
        <f t="shared" si="151"/>
        <v>0</v>
      </c>
      <c r="P221" s="16">
        <f t="shared" si="149"/>
        <v>0</v>
      </c>
    </row>
    <row r="222" spans="1:16" ht="16.05" customHeight="1" x14ac:dyDescent="0.2">
      <c r="A222" s="46"/>
      <c r="B222" s="40"/>
      <c r="C222" s="38" t="s">
        <v>22</v>
      </c>
      <c r="D222" s="10" t="str">
        <f t="shared" ref="D222:O222" si="152">IF(D221&lt;=0,"",D221/$P221%)</f>
        <v/>
      </c>
      <c r="E222" s="10" t="str">
        <f t="shared" si="152"/>
        <v/>
      </c>
      <c r="F222" s="10" t="str">
        <f t="shared" si="152"/>
        <v/>
      </c>
      <c r="G222" s="10" t="str">
        <f t="shared" si="152"/>
        <v/>
      </c>
      <c r="H222" s="10" t="str">
        <f t="shared" si="152"/>
        <v/>
      </c>
      <c r="I222" s="10" t="str">
        <f t="shared" si="152"/>
        <v/>
      </c>
      <c r="J222" s="10" t="str">
        <f t="shared" si="152"/>
        <v/>
      </c>
      <c r="K222" s="10" t="str">
        <f t="shared" si="152"/>
        <v/>
      </c>
      <c r="L222" s="10" t="str">
        <f t="shared" si="152"/>
        <v/>
      </c>
      <c r="M222" s="10" t="str">
        <f t="shared" si="152"/>
        <v/>
      </c>
      <c r="N222" s="10" t="str">
        <f t="shared" si="152"/>
        <v/>
      </c>
      <c r="O222" s="10" t="str">
        <f t="shared" si="152"/>
        <v/>
      </c>
      <c r="P222" s="16">
        <f t="shared" si="149"/>
        <v>0</v>
      </c>
    </row>
    <row r="223" spans="1:16" ht="16.05" customHeight="1" x14ac:dyDescent="0.2">
      <c r="A223" s="36"/>
      <c r="B223" s="36" t="s">
        <v>60</v>
      </c>
      <c r="C223" s="37" t="s">
        <v>21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16">
        <f t="shared" si="149"/>
        <v>0</v>
      </c>
    </row>
    <row r="224" spans="1:16" ht="16.05" customHeight="1" x14ac:dyDescent="0.2">
      <c r="A224" s="36"/>
      <c r="B224" s="36"/>
      <c r="C224" s="38" t="s">
        <v>22</v>
      </c>
      <c r="D224" s="10" t="str">
        <f t="shared" ref="D224:O224" si="153">IF(D223&lt;=0,"",D223/$P223%)</f>
        <v/>
      </c>
      <c r="E224" s="10" t="str">
        <f t="shared" si="153"/>
        <v/>
      </c>
      <c r="F224" s="10" t="str">
        <f t="shared" si="153"/>
        <v/>
      </c>
      <c r="G224" s="10" t="str">
        <f t="shared" si="153"/>
        <v/>
      </c>
      <c r="H224" s="10" t="str">
        <f t="shared" si="153"/>
        <v/>
      </c>
      <c r="I224" s="10" t="str">
        <f t="shared" si="153"/>
        <v/>
      </c>
      <c r="J224" s="10" t="str">
        <f t="shared" si="153"/>
        <v/>
      </c>
      <c r="K224" s="10" t="str">
        <f t="shared" si="153"/>
        <v/>
      </c>
      <c r="L224" s="10" t="str">
        <f t="shared" si="153"/>
        <v/>
      </c>
      <c r="M224" s="10" t="str">
        <f t="shared" si="153"/>
        <v/>
      </c>
      <c r="N224" s="10" t="str">
        <f t="shared" si="153"/>
        <v/>
      </c>
      <c r="O224" s="10" t="str">
        <f t="shared" si="153"/>
        <v/>
      </c>
      <c r="P224" s="16">
        <f>SUM(D224:O224)</f>
        <v>0</v>
      </c>
    </row>
    <row r="225" spans="1:16" ht="16.05" customHeight="1" x14ac:dyDescent="0.2">
      <c r="A225" s="36"/>
      <c r="B225" s="36"/>
      <c r="C225" s="37" t="s">
        <v>23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16">
        <f>SUM(D225:O225)</f>
        <v>0</v>
      </c>
    </row>
    <row r="226" spans="1:16" ht="16.05" customHeight="1" x14ac:dyDescent="0.2">
      <c r="A226" s="36"/>
      <c r="B226" s="36"/>
      <c r="C226" s="38" t="s">
        <v>22</v>
      </c>
      <c r="D226" s="10" t="str">
        <f t="shared" ref="D226:O226" si="154">IF(D225&lt;=0,"",D225/$P225%)</f>
        <v/>
      </c>
      <c r="E226" s="10" t="str">
        <f t="shared" si="154"/>
        <v/>
      </c>
      <c r="F226" s="10" t="str">
        <f t="shared" si="154"/>
        <v/>
      </c>
      <c r="G226" s="10" t="str">
        <f t="shared" si="154"/>
        <v/>
      </c>
      <c r="H226" s="10" t="str">
        <f t="shared" si="154"/>
        <v/>
      </c>
      <c r="I226" s="10" t="str">
        <f t="shared" si="154"/>
        <v/>
      </c>
      <c r="J226" s="10" t="str">
        <f t="shared" si="154"/>
        <v/>
      </c>
      <c r="K226" s="10" t="str">
        <f t="shared" si="154"/>
        <v/>
      </c>
      <c r="L226" s="10" t="str">
        <f t="shared" si="154"/>
        <v/>
      </c>
      <c r="M226" s="10" t="str">
        <f t="shared" si="154"/>
        <v/>
      </c>
      <c r="N226" s="10" t="str">
        <f t="shared" si="154"/>
        <v/>
      </c>
      <c r="O226" s="10" t="str">
        <f t="shared" si="154"/>
        <v/>
      </c>
      <c r="P226" s="16">
        <f>SUM(D226:O226)</f>
        <v>0</v>
      </c>
    </row>
    <row r="227" spans="1:16" ht="16.05" customHeight="1" x14ac:dyDescent="0.2">
      <c r="A227" s="46"/>
      <c r="B227" s="36"/>
      <c r="C227" s="37" t="s">
        <v>24</v>
      </c>
      <c r="D227" s="9">
        <f>SUM(D225,D223)</f>
        <v>0</v>
      </c>
      <c r="E227" s="9">
        <f t="shared" ref="E227:O227" si="155">SUM(E225,E223)</f>
        <v>0</v>
      </c>
      <c r="F227" s="9">
        <f t="shared" si="155"/>
        <v>0</v>
      </c>
      <c r="G227" s="9">
        <f t="shared" si="155"/>
        <v>0</v>
      </c>
      <c r="H227" s="9">
        <f t="shared" si="155"/>
        <v>0</v>
      </c>
      <c r="I227" s="9">
        <f t="shared" si="155"/>
        <v>0</v>
      </c>
      <c r="J227" s="9">
        <f t="shared" si="155"/>
        <v>0</v>
      </c>
      <c r="K227" s="9">
        <f t="shared" si="155"/>
        <v>0</v>
      </c>
      <c r="L227" s="9">
        <f t="shared" si="155"/>
        <v>0</v>
      </c>
      <c r="M227" s="9">
        <f t="shared" si="155"/>
        <v>0</v>
      </c>
      <c r="N227" s="9">
        <f t="shared" si="155"/>
        <v>0</v>
      </c>
      <c r="O227" s="9">
        <f t="shared" si="155"/>
        <v>0</v>
      </c>
      <c r="P227" s="16">
        <f>SUM(D227:O227)</f>
        <v>0</v>
      </c>
    </row>
    <row r="228" spans="1:16" ht="16.05" customHeight="1" x14ac:dyDescent="0.2">
      <c r="A228" s="43"/>
      <c r="B228" s="40"/>
      <c r="C228" s="38" t="s">
        <v>22</v>
      </c>
      <c r="D228" s="10" t="str">
        <f t="shared" ref="D228:O228" si="156">IF(D227&lt;=0,"",D227/$P227%)</f>
        <v/>
      </c>
      <c r="E228" s="10" t="str">
        <f t="shared" si="156"/>
        <v/>
      </c>
      <c r="F228" s="10" t="str">
        <f t="shared" si="156"/>
        <v/>
      </c>
      <c r="G228" s="10" t="str">
        <f t="shared" si="156"/>
        <v/>
      </c>
      <c r="H228" s="10" t="str">
        <f t="shared" si="156"/>
        <v/>
      </c>
      <c r="I228" s="10" t="str">
        <f t="shared" si="156"/>
        <v/>
      </c>
      <c r="J228" s="10" t="str">
        <f t="shared" si="156"/>
        <v/>
      </c>
      <c r="K228" s="10" t="str">
        <f t="shared" si="156"/>
        <v/>
      </c>
      <c r="L228" s="10" t="str">
        <f t="shared" si="156"/>
        <v/>
      </c>
      <c r="M228" s="10" t="str">
        <f t="shared" si="156"/>
        <v/>
      </c>
      <c r="N228" s="10" t="str">
        <f t="shared" si="156"/>
        <v/>
      </c>
      <c r="O228" s="10" t="str">
        <f t="shared" si="156"/>
        <v/>
      </c>
      <c r="P228" s="16">
        <f>SUM(D228:O228)</f>
        <v>0</v>
      </c>
    </row>
    <row r="229" spans="1:16" ht="16.05" customHeight="1" x14ac:dyDescent="0.2">
      <c r="A229" s="36" t="s">
        <v>61</v>
      </c>
      <c r="C229" s="37" t="s">
        <v>21</v>
      </c>
      <c r="D229" s="10">
        <f>SUM(D235,D241,D247,D253,D259,D265,D271,D277,D283,D289)</f>
        <v>1.5</v>
      </c>
      <c r="E229" s="10">
        <f>SUM(E235,E241,E247,E253,E259,E265,E271,E277,E283,E289)</f>
        <v>1.5</v>
      </c>
      <c r="F229" s="10">
        <f t="shared" ref="F229:N229" si="157">SUM(F235,F241,F247,F253,F259,F265,F271,F277,F283,F289)</f>
        <v>0.5</v>
      </c>
      <c r="G229" s="10">
        <f t="shared" si="157"/>
        <v>0</v>
      </c>
      <c r="H229" s="10">
        <f t="shared" si="157"/>
        <v>10</v>
      </c>
      <c r="I229" s="10">
        <f t="shared" si="157"/>
        <v>10.5</v>
      </c>
      <c r="J229" s="10">
        <f t="shared" si="157"/>
        <v>16.2</v>
      </c>
      <c r="K229" s="10">
        <f t="shared" si="157"/>
        <v>2.6</v>
      </c>
      <c r="L229" s="10">
        <f t="shared" si="157"/>
        <v>39.6</v>
      </c>
      <c r="M229" s="10">
        <f t="shared" si="157"/>
        <v>34.5</v>
      </c>
      <c r="N229" s="10">
        <f t="shared" si="157"/>
        <v>27.6</v>
      </c>
      <c r="O229" s="10">
        <f>SUM(O235,O241,O247,O253,O259,O265,O271,O277,O283,O289)</f>
        <v>15.9</v>
      </c>
      <c r="P229" s="16">
        <f t="shared" ref="P229:P234" si="158">SUM(D229:O229)</f>
        <v>160.4</v>
      </c>
    </row>
    <row r="230" spans="1:16" ht="16.05" customHeight="1" x14ac:dyDescent="0.2">
      <c r="A230" s="36"/>
      <c r="C230" s="38" t="s">
        <v>22</v>
      </c>
      <c r="D230" s="10">
        <f>IF(D229&lt;=0,"",D229/$P229%)</f>
        <v>0.9351620947630922</v>
      </c>
      <c r="E230" s="10">
        <f>IF(E229&lt;=0,"",E229/$P229%)</f>
        <v>0.9351620947630922</v>
      </c>
      <c r="F230" s="10">
        <f t="shared" ref="F230:O230" si="159">IF(F229&lt;=0,"",F229/$P229%)</f>
        <v>0.31172069825436405</v>
      </c>
      <c r="G230" s="10" t="str">
        <f t="shared" si="159"/>
        <v/>
      </c>
      <c r="H230" s="10">
        <f t="shared" si="159"/>
        <v>6.2344139650872812</v>
      </c>
      <c r="I230" s="10">
        <f t="shared" si="159"/>
        <v>6.5461346633416451</v>
      </c>
      <c r="J230" s="10">
        <f t="shared" si="159"/>
        <v>10.099750623441395</v>
      </c>
      <c r="K230" s="10">
        <f t="shared" si="159"/>
        <v>1.6209476309226933</v>
      </c>
      <c r="L230" s="10">
        <f t="shared" si="159"/>
        <v>24.688279301745634</v>
      </c>
      <c r="M230" s="10">
        <f t="shared" si="159"/>
        <v>21.50872817955112</v>
      </c>
      <c r="N230" s="10">
        <f t="shared" si="159"/>
        <v>17.206982543640898</v>
      </c>
      <c r="O230" s="10">
        <f t="shared" si="159"/>
        <v>9.9127182044887778</v>
      </c>
      <c r="P230" s="16">
        <f t="shared" si="158"/>
        <v>100</v>
      </c>
    </row>
    <row r="231" spans="1:16" ht="16.05" customHeight="1" x14ac:dyDescent="0.2">
      <c r="A231" s="36"/>
      <c r="C231" s="37" t="s">
        <v>23</v>
      </c>
      <c r="D231" s="10">
        <f>SUM(D237,D243,D249,D255,D261,D267,D273,D279,D285,D291)</f>
        <v>0</v>
      </c>
      <c r="E231" s="10">
        <f t="shared" ref="E231:N231" si="160">SUM(E237,E243,E249,E255,E261,E267,E273,E279,E285,E291)</f>
        <v>0</v>
      </c>
      <c r="F231" s="10">
        <f t="shared" si="160"/>
        <v>0</v>
      </c>
      <c r="G231" s="10">
        <f t="shared" si="160"/>
        <v>0</v>
      </c>
      <c r="H231" s="10">
        <f t="shared" si="160"/>
        <v>0</v>
      </c>
      <c r="I231" s="10">
        <f t="shared" si="160"/>
        <v>0</v>
      </c>
      <c r="J231" s="10">
        <f t="shared" si="160"/>
        <v>0</v>
      </c>
      <c r="K231" s="10">
        <f t="shared" si="160"/>
        <v>0</v>
      </c>
      <c r="L231" s="10">
        <f t="shared" si="160"/>
        <v>5.6</v>
      </c>
      <c r="M231" s="10">
        <f t="shared" si="160"/>
        <v>0</v>
      </c>
      <c r="N231" s="10">
        <f t="shared" si="160"/>
        <v>0</v>
      </c>
      <c r="O231" s="10">
        <f>SUM(O237,O243,O249,O255,O261,O267,O273,O279,O285,O291)</f>
        <v>0</v>
      </c>
      <c r="P231" s="16">
        <f t="shared" si="158"/>
        <v>5.6</v>
      </c>
    </row>
    <row r="232" spans="1:16" ht="16.05" customHeight="1" x14ac:dyDescent="0.2">
      <c r="A232" s="36"/>
      <c r="C232" s="38" t="s">
        <v>22</v>
      </c>
      <c r="D232" s="10" t="str">
        <f t="shared" ref="D232:O232" si="161">IF(D231&lt;=0,"",D231/$P231%)</f>
        <v/>
      </c>
      <c r="E232" s="10" t="str">
        <f t="shared" si="161"/>
        <v/>
      </c>
      <c r="F232" s="10" t="str">
        <f t="shared" si="161"/>
        <v/>
      </c>
      <c r="G232" s="10" t="str">
        <f t="shared" si="161"/>
        <v/>
      </c>
      <c r="H232" s="10" t="str">
        <f t="shared" si="161"/>
        <v/>
      </c>
      <c r="I232" s="10" t="str">
        <f t="shared" si="161"/>
        <v/>
      </c>
      <c r="J232" s="10" t="str">
        <f t="shared" si="161"/>
        <v/>
      </c>
      <c r="K232" s="10" t="str">
        <f t="shared" si="161"/>
        <v/>
      </c>
      <c r="L232" s="10">
        <f t="shared" si="161"/>
        <v>100</v>
      </c>
      <c r="M232" s="10" t="str">
        <f t="shared" si="161"/>
        <v/>
      </c>
      <c r="N232" s="10" t="str">
        <f t="shared" si="161"/>
        <v/>
      </c>
      <c r="O232" s="10" t="str">
        <f t="shared" si="161"/>
        <v/>
      </c>
      <c r="P232" s="16">
        <f t="shared" si="158"/>
        <v>100</v>
      </c>
    </row>
    <row r="233" spans="1:16" ht="16.05" customHeight="1" x14ac:dyDescent="0.2">
      <c r="A233" s="36"/>
      <c r="C233" s="37" t="s">
        <v>24</v>
      </c>
      <c r="D233" s="10">
        <f t="shared" ref="D233:O233" si="162">SUM(D239,D245,D251,D257,D263,D269,D275,D281,D287,D293)</f>
        <v>1.5</v>
      </c>
      <c r="E233" s="10">
        <f t="shared" si="162"/>
        <v>1.5</v>
      </c>
      <c r="F233" s="10">
        <f t="shared" si="162"/>
        <v>0.5</v>
      </c>
      <c r="G233" s="10">
        <f t="shared" si="162"/>
        <v>0</v>
      </c>
      <c r="H233" s="10">
        <f t="shared" si="162"/>
        <v>10</v>
      </c>
      <c r="I233" s="10">
        <f t="shared" si="162"/>
        <v>10.5</v>
      </c>
      <c r="J233" s="10">
        <f t="shared" si="162"/>
        <v>16.2</v>
      </c>
      <c r="K233" s="10">
        <f t="shared" si="162"/>
        <v>2.6</v>
      </c>
      <c r="L233" s="10">
        <f t="shared" si="162"/>
        <v>45.2</v>
      </c>
      <c r="M233" s="10">
        <f t="shared" si="162"/>
        <v>34.5</v>
      </c>
      <c r="N233" s="10">
        <f t="shared" si="162"/>
        <v>27.6</v>
      </c>
      <c r="O233" s="10">
        <f t="shared" si="162"/>
        <v>15.9</v>
      </c>
      <c r="P233" s="16">
        <f t="shared" si="158"/>
        <v>166</v>
      </c>
    </row>
    <row r="234" spans="1:16" ht="16.05" customHeight="1" x14ac:dyDescent="0.2">
      <c r="A234" s="36"/>
      <c r="B234" s="39"/>
      <c r="C234" s="38" t="s">
        <v>22</v>
      </c>
      <c r="D234" s="10">
        <f t="shared" ref="D234:O234" si="163">IF(D233&lt;=0,"",D233/$P233%)</f>
        <v>0.90361445783132532</v>
      </c>
      <c r="E234" s="10">
        <f t="shared" si="163"/>
        <v>0.90361445783132532</v>
      </c>
      <c r="F234" s="10">
        <f t="shared" si="163"/>
        <v>0.30120481927710846</v>
      </c>
      <c r="G234" s="10" t="str">
        <f t="shared" si="163"/>
        <v/>
      </c>
      <c r="H234" s="10">
        <f t="shared" si="163"/>
        <v>6.024096385542169</v>
      </c>
      <c r="I234" s="10">
        <f t="shared" si="163"/>
        <v>6.3253012048192776</v>
      </c>
      <c r="J234" s="10">
        <f t="shared" si="163"/>
        <v>9.7590361445783138</v>
      </c>
      <c r="K234" s="10">
        <f t="shared" si="163"/>
        <v>1.566265060240964</v>
      </c>
      <c r="L234" s="10">
        <f t="shared" si="163"/>
        <v>27.228915662650607</v>
      </c>
      <c r="M234" s="10">
        <f t="shared" si="163"/>
        <v>20.783132530120483</v>
      </c>
      <c r="N234" s="10">
        <f t="shared" si="163"/>
        <v>16.626506024096386</v>
      </c>
      <c r="O234" s="10">
        <f t="shared" si="163"/>
        <v>9.5783132530120483</v>
      </c>
      <c r="P234" s="16">
        <f t="shared" si="158"/>
        <v>100</v>
      </c>
    </row>
    <row r="235" spans="1:16" ht="16.05" customHeight="1" x14ac:dyDescent="0.2">
      <c r="A235" s="36"/>
      <c r="B235" s="36" t="s">
        <v>62</v>
      </c>
      <c r="C235" s="37" t="s">
        <v>21</v>
      </c>
      <c r="D235" s="8">
        <v>1.5</v>
      </c>
      <c r="E235" s="8">
        <v>1.5</v>
      </c>
      <c r="F235" s="8">
        <v>0.5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10.8</v>
      </c>
      <c r="M235" s="8">
        <v>24.5</v>
      </c>
      <c r="N235" s="8">
        <v>12.6</v>
      </c>
      <c r="O235" s="8">
        <v>0.9</v>
      </c>
      <c r="P235" s="16">
        <f t="shared" ref="P235:P292" si="164">SUM(D235:O235)</f>
        <v>52.3</v>
      </c>
    </row>
    <row r="236" spans="1:16" ht="16.05" customHeight="1" x14ac:dyDescent="0.2">
      <c r="A236" s="36"/>
      <c r="B236" s="36"/>
      <c r="C236" s="38" t="s">
        <v>22</v>
      </c>
      <c r="D236" s="10">
        <f t="shared" ref="D236:O236" si="165">IF(D235&lt;=0,"",D235/$P235%)</f>
        <v>2.8680688336520075</v>
      </c>
      <c r="E236" s="10">
        <f t="shared" si="165"/>
        <v>2.8680688336520075</v>
      </c>
      <c r="F236" s="10">
        <f t="shared" si="165"/>
        <v>0.95602294455066916</v>
      </c>
      <c r="G236" s="10" t="str">
        <f t="shared" si="165"/>
        <v/>
      </c>
      <c r="H236" s="10" t="str">
        <f t="shared" si="165"/>
        <v/>
      </c>
      <c r="I236" s="10" t="str">
        <f t="shared" si="165"/>
        <v/>
      </c>
      <c r="J236" s="10" t="str">
        <f t="shared" si="165"/>
        <v/>
      </c>
      <c r="K236" s="10" t="str">
        <f t="shared" si="165"/>
        <v/>
      </c>
      <c r="L236" s="10">
        <f t="shared" si="165"/>
        <v>20.650095602294456</v>
      </c>
      <c r="M236" s="10">
        <f t="shared" si="165"/>
        <v>46.845124282982788</v>
      </c>
      <c r="N236" s="10">
        <f t="shared" si="165"/>
        <v>24.091778202676863</v>
      </c>
      <c r="O236" s="10">
        <f t="shared" si="165"/>
        <v>1.7208413001912046</v>
      </c>
      <c r="P236" s="16">
        <f t="shared" si="164"/>
        <v>100</v>
      </c>
    </row>
    <row r="237" spans="1:16" ht="16.05" customHeight="1" x14ac:dyDescent="0.2">
      <c r="A237" s="36"/>
      <c r="B237" s="36"/>
      <c r="C237" s="37" t="s">
        <v>23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16">
        <f t="shared" si="164"/>
        <v>0</v>
      </c>
    </row>
    <row r="238" spans="1:16" ht="16.05" customHeight="1" x14ac:dyDescent="0.2">
      <c r="A238" s="36"/>
      <c r="B238" s="36"/>
      <c r="C238" s="38" t="s">
        <v>22</v>
      </c>
      <c r="D238" s="10" t="str">
        <f t="shared" ref="D238:O238" si="166">IF(D237&lt;=0,"",D237/$P237%)</f>
        <v/>
      </c>
      <c r="E238" s="10" t="str">
        <f t="shared" si="166"/>
        <v/>
      </c>
      <c r="F238" s="10" t="str">
        <f t="shared" si="166"/>
        <v/>
      </c>
      <c r="G238" s="10" t="str">
        <f t="shared" si="166"/>
        <v/>
      </c>
      <c r="H238" s="10" t="str">
        <f t="shared" si="166"/>
        <v/>
      </c>
      <c r="I238" s="10" t="str">
        <f t="shared" si="166"/>
        <v/>
      </c>
      <c r="J238" s="10" t="str">
        <f t="shared" si="166"/>
        <v/>
      </c>
      <c r="K238" s="10" t="str">
        <f t="shared" si="166"/>
        <v/>
      </c>
      <c r="L238" s="10" t="str">
        <f t="shared" si="166"/>
        <v/>
      </c>
      <c r="M238" s="10" t="str">
        <f t="shared" si="166"/>
        <v/>
      </c>
      <c r="N238" s="10" t="str">
        <f t="shared" si="166"/>
        <v/>
      </c>
      <c r="O238" s="10" t="str">
        <f t="shared" si="166"/>
        <v/>
      </c>
      <c r="P238" s="16">
        <f t="shared" si="164"/>
        <v>0</v>
      </c>
    </row>
    <row r="239" spans="1:16" ht="16.05" customHeight="1" x14ac:dyDescent="0.2">
      <c r="A239" s="36"/>
      <c r="B239" s="36"/>
      <c r="C239" s="37" t="s">
        <v>24</v>
      </c>
      <c r="D239" s="9">
        <f>SUM(D237,D235)</f>
        <v>1.5</v>
      </c>
      <c r="E239" s="9">
        <f t="shared" ref="E239:O239" si="167">SUM(E237,E235)</f>
        <v>1.5</v>
      </c>
      <c r="F239" s="9">
        <f t="shared" si="167"/>
        <v>0.5</v>
      </c>
      <c r="G239" s="9">
        <f t="shared" si="167"/>
        <v>0</v>
      </c>
      <c r="H239" s="9">
        <f t="shared" si="167"/>
        <v>0</v>
      </c>
      <c r="I239" s="9">
        <f t="shared" si="167"/>
        <v>0</v>
      </c>
      <c r="J239" s="9">
        <f t="shared" si="167"/>
        <v>0</v>
      </c>
      <c r="K239" s="9">
        <f t="shared" si="167"/>
        <v>0</v>
      </c>
      <c r="L239" s="9">
        <f t="shared" si="167"/>
        <v>10.8</v>
      </c>
      <c r="M239" s="9">
        <f t="shared" si="167"/>
        <v>24.5</v>
      </c>
      <c r="N239" s="9">
        <f t="shared" si="167"/>
        <v>12.6</v>
      </c>
      <c r="O239" s="9">
        <f t="shared" si="167"/>
        <v>0.9</v>
      </c>
      <c r="P239" s="16">
        <f t="shared" si="164"/>
        <v>52.3</v>
      </c>
    </row>
    <row r="240" spans="1:16" ht="16.05" customHeight="1" x14ac:dyDescent="0.2">
      <c r="A240" s="36"/>
      <c r="B240" s="40"/>
      <c r="C240" s="38" t="s">
        <v>22</v>
      </c>
      <c r="D240" s="10">
        <f t="shared" ref="D240:O240" si="168">IF(D239&lt;=0,"",D239/$P239%)</f>
        <v>2.8680688336520075</v>
      </c>
      <c r="E240" s="10">
        <f t="shared" si="168"/>
        <v>2.8680688336520075</v>
      </c>
      <c r="F240" s="10">
        <f t="shared" si="168"/>
        <v>0.95602294455066916</v>
      </c>
      <c r="G240" s="10" t="str">
        <f t="shared" si="168"/>
        <v/>
      </c>
      <c r="H240" s="10" t="str">
        <f t="shared" si="168"/>
        <v/>
      </c>
      <c r="I240" s="10" t="str">
        <f t="shared" si="168"/>
        <v/>
      </c>
      <c r="J240" s="10" t="str">
        <f t="shared" si="168"/>
        <v/>
      </c>
      <c r="K240" s="10" t="str">
        <f t="shared" si="168"/>
        <v/>
      </c>
      <c r="L240" s="10">
        <f t="shared" si="168"/>
        <v>20.650095602294456</v>
      </c>
      <c r="M240" s="10">
        <f t="shared" si="168"/>
        <v>46.845124282982788</v>
      </c>
      <c r="N240" s="10">
        <f t="shared" si="168"/>
        <v>24.091778202676863</v>
      </c>
      <c r="O240" s="10">
        <f t="shared" si="168"/>
        <v>1.7208413001912046</v>
      </c>
      <c r="P240" s="16">
        <f t="shared" si="164"/>
        <v>100</v>
      </c>
    </row>
    <row r="241" spans="1:16" ht="16.05" customHeight="1" x14ac:dyDescent="0.2">
      <c r="A241" s="36"/>
      <c r="B241" s="36" t="s">
        <v>63</v>
      </c>
      <c r="C241" s="37" t="s">
        <v>21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16">
        <f t="shared" si="164"/>
        <v>0</v>
      </c>
    </row>
    <row r="242" spans="1:16" ht="16.05" customHeight="1" x14ac:dyDescent="0.2">
      <c r="A242" s="36"/>
      <c r="B242" s="36"/>
      <c r="C242" s="38" t="s">
        <v>22</v>
      </c>
      <c r="D242" s="10" t="str">
        <f t="shared" ref="D242:O242" si="169">IF(D241&lt;=0,"",D241/$P241%)</f>
        <v/>
      </c>
      <c r="E242" s="10" t="str">
        <f t="shared" si="169"/>
        <v/>
      </c>
      <c r="F242" s="10" t="str">
        <f t="shared" si="169"/>
        <v/>
      </c>
      <c r="G242" s="10" t="str">
        <f t="shared" si="169"/>
        <v/>
      </c>
      <c r="H242" s="10" t="str">
        <f t="shared" si="169"/>
        <v/>
      </c>
      <c r="I242" s="10" t="str">
        <f t="shared" si="169"/>
        <v/>
      </c>
      <c r="J242" s="10" t="str">
        <f t="shared" si="169"/>
        <v/>
      </c>
      <c r="K242" s="10" t="str">
        <f t="shared" si="169"/>
        <v/>
      </c>
      <c r="L242" s="10" t="str">
        <f t="shared" si="169"/>
        <v/>
      </c>
      <c r="M242" s="10" t="str">
        <f t="shared" si="169"/>
        <v/>
      </c>
      <c r="N242" s="10" t="str">
        <f t="shared" si="169"/>
        <v/>
      </c>
      <c r="O242" s="10" t="str">
        <f t="shared" si="169"/>
        <v/>
      </c>
      <c r="P242" s="16">
        <f t="shared" si="164"/>
        <v>0</v>
      </c>
    </row>
    <row r="243" spans="1:16" ht="16.05" customHeight="1" x14ac:dyDescent="0.2">
      <c r="A243" s="36"/>
      <c r="B243" s="36"/>
      <c r="C243" s="37" t="s">
        <v>23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16">
        <f t="shared" si="164"/>
        <v>0</v>
      </c>
    </row>
    <row r="244" spans="1:16" ht="16.05" customHeight="1" x14ac:dyDescent="0.2">
      <c r="A244" s="36"/>
      <c r="B244" s="36"/>
      <c r="C244" s="38" t="s">
        <v>22</v>
      </c>
      <c r="D244" s="10" t="str">
        <f t="shared" ref="D244:O244" si="170">IF(D243&lt;=0,"",D243/$P243%)</f>
        <v/>
      </c>
      <c r="E244" s="10" t="str">
        <f t="shared" si="170"/>
        <v/>
      </c>
      <c r="F244" s="10" t="str">
        <f t="shared" si="170"/>
        <v/>
      </c>
      <c r="G244" s="10" t="str">
        <f t="shared" si="170"/>
        <v/>
      </c>
      <c r="H244" s="10" t="str">
        <f t="shared" si="170"/>
        <v/>
      </c>
      <c r="I244" s="10" t="str">
        <f t="shared" si="170"/>
        <v/>
      </c>
      <c r="J244" s="10" t="str">
        <f t="shared" si="170"/>
        <v/>
      </c>
      <c r="K244" s="10" t="str">
        <f t="shared" si="170"/>
        <v/>
      </c>
      <c r="L244" s="10" t="str">
        <f t="shared" si="170"/>
        <v/>
      </c>
      <c r="M244" s="10" t="str">
        <f t="shared" si="170"/>
        <v/>
      </c>
      <c r="N244" s="10" t="str">
        <f t="shared" si="170"/>
        <v/>
      </c>
      <c r="O244" s="10" t="str">
        <f t="shared" si="170"/>
        <v/>
      </c>
      <c r="P244" s="16">
        <f t="shared" si="164"/>
        <v>0</v>
      </c>
    </row>
    <row r="245" spans="1:16" ht="16.05" customHeight="1" x14ac:dyDescent="0.2">
      <c r="A245" s="36"/>
      <c r="B245" s="36"/>
      <c r="C245" s="37" t="s">
        <v>24</v>
      </c>
      <c r="D245" s="9">
        <f>SUM(D243,D241)</f>
        <v>0</v>
      </c>
      <c r="E245" s="9">
        <f t="shared" ref="E245:O245" si="171">SUM(E243,E241)</f>
        <v>0</v>
      </c>
      <c r="F245" s="9">
        <f t="shared" si="171"/>
        <v>0</v>
      </c>
      <c r="G245" s="9">
        <f t="shared" si="171"/>
        <v>0</v>
      </c>
      <c r="H245" s="9">
        <f t="shared" si="171"/>
        <v>0</v>
      </c>
      <c r="I245" s="9">
        <f t="shared" si="171"/>
        <v>0</v>
      </c>
      <c r="J245" s="9">
        <f t="shared" si="171"/>
        <v>0</v>
      </c>
      <c r="K245" s="9">
        <f t="shared" si="171"/>
        <v>0</v>
      </c>
      <c r="L245" s="9">
        <f t="shared" si="171"/>
        <v>0</v>
      </c>
      <c r="M245" s="9">
        <f t="shared" si="171"/>
        <v>0</v>
      </c>
      <c r="N245" s="9">
        <f t="shared" si="171"/>
        <v>0</v>
      </c>
      <c r="O245" s="9">
        <f t="shared" si="171"/>
        <v>0</v>
      </c>
      <c r="P245" s="16">
        <f t="shared" si="164"/>
        <v>0</v>
      </c>
    </row>
    <row r="246" spans="1:16" ht="16.05" customHeight="1" x14ac:dyDescent="0.2">
      <c r="A246" s="36"/>
      <c r="B246" s="40"/>
      <c r="C246" s="38" t="s">
        <v>22</v>
      </c>
      <c r="D246" s="10" t="str">
        <f t="shared" ref="D246:O246" si="172">IF(D245&lt;=0,"",D245/$P245%)</f>
        <v/>
      </c>
      <c r="E246" s="10" t="str">
        <f t="shared" si="172"/>
        <v/>
      </c>
      <c r="F246" s="10" t="str">
        <f t="shared" si="172"/>
        <v/>
      </c>
      <c r="G246" s="10" t="str">
        <f t="shared" si="172"/>
        <v/>
      </c>
      <c r="H246" s="10" t="str">
        <f t="shared" si="172"/>
        <v/>
      </c>
      <c r="I246" s="10" t="str">
        <f t="shared" si="172"/>
        <v/>
      </c>
      <c r="J246" s="10" t="str">
        <f t="shared" si="172"/>
        <v/>
      </c>
      <c r="K246" s="10" t="str">
        <f t="shared" si="172"/>
        <v/>
      </c>
      <c r="L246" s="10" t="str">
        <f t="shared" si="172"/>
        <v/>
      </c>
      <c r="M246" s="10" t="str">
        <f t="shared" si="172"/>
        <v/>
      </c>
      <c r="N246" s="10" t="str">
        <f t="shared" si="172"/>
        <v/>
      </c>
      <c r="O246" s="10" t="str">
        <f t="shared" si="172"/>
        <v/>
      </c>
      <c r="P246" s="16">
        <f t="shared" si="164"/>
        <v>0</v>
      </c>
    </row>
    <row r="247" spans="1:16" ht="16.05" customHeight="1" x14ac:dyDescent="0.2">
      <c r="A247" s="36"/>
      <c r="B247" s="36" t="s">
        <v>64</v>
      </c>
      <c r="C247" s="37" t="s">
        <v>21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28.8</v>
      </c>
      <c r="M247" s="8">
        <v>10</v>
      </c>
      <c r="N247" s="8">
        <v>15</v>
      </c>
      <c r="O247" s="8">
        <v>15</v>
      </c>
      <c r="P247" s="16">
        <f t="shared" si="164"/>
        <v>68.8</v>
      </c>
    </row>
    <row r="248" spans="1:16" ht="16.05" customHeight="1" x14ac:dyDescent="0.2">
      <c r="A248" s="36"/>
      <c r="B248" s="36"/>
      <c r="C248" s="38" t="s">
        <v>22</v>
      </c>
      <c r="D248" s="10" t="str">
        <f t="shared" ref="D248:O248" si="173">IF(D247&lt;=0,"",D247/$P247%)</f>
        <v/>
      </c>
      <c r="E248" s="10" t="str">
        <f t="shared" si="173"/>
        <v/>
      </c>
      <c r="F248" s="10" t="str">
        <f t="shared" si="173"/>
        <v/>
      </c>
      <c r="G248" s="10" t="str">
        <f t="shared" si="173"/>
        <v/>
      </c>
      <c r="H248" s="10" t="str">
        <f t="shared" si="173"/>
        <v/>
      </c>
      <c r="I248" s="10" t="str">
        <f t="shared" si="173"/>
        <v/>
      </c>
      <c r="J248" s="10" t="str">
        <f t="shared" si="173"/>
        <v/>
      </c>
      <c r="K248" s="10" t="str">
        <f t="shared" si="173"/>
        <v/>
      </c>
      <c r="L248" s="10">
        <f t="shared" si="173"/>
        <v>41.860465116279073</v>
      </c>
      <c r="M248" s="10">
        <f t="shared" si="173"/>
        <v>14.534883720930234</v>
      </c>
      <c r="N248" s="10">
        <f t="shared" si="173"/>
        <v>21.802325581395351</v>
      </c>
      <c r="O248" s="10">
        <f t="shared" si="173"/>
        <v>21.802325581395351</v>
      </c>
      <c r="P248" s="16">
        <f t="shared" si="164"/>
        <v>100.00000000000001</v>
      </c>
    </row>
    <row r="249" spans="1:16" ht="16.05" customHeight="1" x14ac:dyDescent="0.2">
      <c r="A249" s="36"/>
      <c r="B249" s="36"/>
      <c r="C249" s="37" t="s">
        <v>23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5.6</v>
      </c>
      <c r="M249" s="8">
        <v>0</v>
      </c>
      <c r="N249" s="8">
        <v>0</v>
      </c>
      <c r="O249" s="8">
        <v>0</v>
      </c>
      <c r="P249" s="16">
        <f t="shared" si="164"/>
        <v>5.6</v>
      </c>
    </row>
    <row r="250" spans="1:16" ht="16.05" customHeight="1" x14ac:dyDescent="0.2">
      <c r="A250" s="36"/>
      <c r="B250" s="36"/>
      <c r="C250" s="38" t="s">
        <v>22</v>
      </c>
      <c r="D250" s="10" t="str">
        <f t="shared" ref="D250:O250" si="174">IF(D249&lt;=0,"",D249/$P249%)</f>
        <v/>
      </c>
      <c r="E250" s="10" t="str">
        <f t="shared" si="174"/>
        <v/>
      </c>
      <c r="F250" s="10" t="str">
        <f t="shared" si="174"/>
        <v/>
      </c>
      <c r="G250" s="10" t="str">
        <f t="shared" si="174"/>
        <v/>
      </c>
      <c r="H250" s="10" t="str">
        <f t="shared" si="174"/>
        <v/>
      </c>
      <c r="I250" s="10" t="str">
        <f t="shared" si="174"/>
        <v/>
      </c>
      <c r="J250" s="10" t="str">
        <f t="shared" si="174"/>
        <v/>
      </c>
      <c r="K250" s="10" t="str">
        <f t="shared" si="174"/>
        <v/>
      </c>
      <c r="L250" s="10">
        <f t="shared" si="174"/>
        <v>100</v>
      </c>
      <c r="M250" s="10" t="str">
        <f t="shared" si="174"/>
        <v/>
      </c>
      <c r="N250" s="10" t="str">
        <f t="shared" si="174"/>
        <v/>
      </c>
      <c r="O250" s="10" t="str">
        <f t="shared" si="174"/>
        <v/>
      </c>
      <c r="P250" s="16">
        <f t="shared" si="164"/>
        <v>100</v>
      </c>
    </row>
    <row r="251" spans="1:16" ht="16.05" customHeight="1" x14ac:dyDescent="0.2">
      <c r="A251" s="36"/>
      <c r="B251" s="36"/>
      <c r="C251" s="37" t="s">
        <v>24</v>
      </c>
      <c r="D251" s="9">
        <f>SUM(D249,D247)</f>
        <v>0</v>
      </c>
      <c r="E251" s="9">
        <f t="shared" ref="E251:O251" si="175">SUM(E249,E247)</f>
        <v>0</v>
      </c>
      <c r="F251" s="9">
        <f t="shared" si="175"/>
        <v>0</v>
      </c>
      <c r="G251" s="9">
        <f t="shared" si="175"/>
        <v>0</v>
      </c>
      <c r="H251" s="9">
        <f t="shared" si="175"/>
        <v>0</v>
      </c>
      <c r="I251" s="9">
        <f t="shared" si="175"/>
        <v>0</v>
      </c>
      <c r="J251" s="9">
        <f t="shared" si="175"/>
        <v>0</v>
      </c>
      <c r="K251" s="9">
        <f t="shared" si="175"/>
        <v>0</v>
      </c>
      <c r="L251" s="9">
        <f t="shared" si="175"/>
        <v>34.4</v>
      </c>
      <c r="M251" s="9">
        <f t="shared" si="175"/>
        <v>10</v>
      </c>
      <c r="N251" s="9">
        <f t="shared" si="175"/>
        <v>15</v>
      </c>
      <c r="O251" s="9">
        <f t="shared" si="175"/>
        <v>15</v>
      </c>
      <c r="P251" s="16">
        <f t="shared" si="164"/>
        <v>74.400000000000006</v>
      </c>
    </row>
    <row r="252" spans="1:16" ht="16.05" customHeight="1" x14ac:dyDescent="0.2">
      <c r="A252" s="36"/>
      <c r="B252" s="40"/>
      <c r="C252" s="38" t="s">
        <v>22</v>
      </c>
      <c r="D252" s="10" t="str">
        <f t="shared" ref="D252:O252" si="176">IF(D251&lt;=0,"",D251/$P251%)</f>
        <v/>
      </c>
      <c r="E252" s="10" t="str">
        <f t="shared" si="176"/>
        <v/>
      </c>
      <c r="F252" s="10" t="str">
        <f t="shared" si="176"/>
        <v/>
      </c>
      <c r="G252" s="10" t="str">
        <f t="shared" si="176"/>
        <v/>
      </c>
      <c r="H252" s="10" t="str">
        <f t="shared" si="176"/>
        <v/>
      </c>
      <c r="I252" s="10" t="str">
        <f t="shared" si="176"/>
        <v/>
      </c>
      <c r="J252" s="10" t="str">
        <f t="shared" si="176"/>
        <v/>
      </c>
      <c r="K252" s="10" t="str">
        <f t="shared" si="176"/>
        <v/>
      </c>
      <c r="L252" s="10">
        <f t="shared" si="176"/>
        <v>46.236559139784937</v>
      </c>
      <c r="M252" s="10">
        <f t="shared" si="176"/>
        <v>13.440860215053762</v>
      </c>
      <c r="N252" s="10">
        <f t="shared" si="176"/>
        <v>20.161290322580641</v>
      </c>
      <c r="O252" s="10">
        <f t="shared" si="176"/>
        <v>20.161290322580641</v>
      </c>
      <c r="P252" s="16">
        <f t="shared" si="164"/>
        <v>99.999999999999972</v>
      </c>
    </row>
    <row r="253" spans="1:16" ht="16.05" customHeight="1" x14ac:dyDescent="0.2">
      <c r="A253" s="36"/>
      <c r="B253" s="36" t="s">
        <v>65</v>
      </c>
      <c r="C253" s="37" t="s">
        <v>21</v>
      </c>
      <c r="D253" s="8">
        <v>0</v>
      </c>
      <c r="E253" s="8">
        <v>0</v>
      </c>
      <c r="F253" s="8">
        <v>0</v>
      </c>
      <c r="G253" s="8">
        <v>0</v>
      </c>
      <c r="H253" s="8">
        <v>10</v>
      </c>
      <c r="I253" s="8">
        <v>10.5</v>
      </c>
      <c r="J253" s="8">
        <v>16.2</v>
      </c>
      <c r="K253" s="8">
        <v>2.6</v>
      </c>
      <c r="L253" s="8">
        <v>0</v>
      </c>
      <c r="M253" s="8">
        <v>0</v>
      </c>
      <c r="N253" s="8">
        <v>0</v>
      </c>
      <c r="O253" s="8">
        <v>0</v>
      </c>
      <c r="P253" s="16">
        <f t="shared" si="164"/>
        <v>39.300000000000004</v>
      </c>
    </row>
    <row r="254" spans="1:16" ht="16.05" customHeight="1" x14ac:dyDescent="0.2">
      <c r="A254" s="36"/>
      <c r="B254" s="36"/>
      <c r="C254" s="38" t="s">
        <v>22</v>
      </c>
      <c r="D254" s="10" t="str">
        <f t="shared" ref="D254:O254" si="177">IF(D253&lt;=0,"",D253/$P253%)</f>
        <v/>
      </c>
      <c r="E254" s="10" t="str">
        <f t="shared" si="177"/>
        <v/>
      </c>
      <c r="F254" s="10" t="str">
        <f t="shared" si="177"/>
        <v/>
      </c>
      <c r="G254" s="10" t="str">
        <f t="shared" si="177"/>
        <v/>
      </c>
      <c r="H254" s="10">
        <f t="shared" si="177"/>
        <v>25.445292620865139</v>
      </c>
      <c r="I254" s="10">
        <f t="shared" si="177"/>
        <v>26.717557251908396</v>
      </c>
      <c r="J254" s="10">
        <f t="shared" si="177"/>
        <v>41.221374045801525</v>
      </c>
      <c r="K254" s="10">
        <f t="shared" si="177"/>
        <v>6.6157760814249365</v>
      </c>
      <c r="L254" s="10" t="str">
        <f t="shared" si="177"/>
        <v/>
      </c>
      <c r="M254" s="10" t="str">
        <f t="shared" si="177"/>
        <v/>
      </c>
      <c r="N254" s="10" t="str">
        <f t="shared" si="177"/>
        <v/>
      </c>
      <c r="O254" s="10" t="str">
        <f t="shared" si="177"/>
        <v/>
      </c>
      <c r="P254" s="16">
        <f t="shared" si="164"/>
        <v>100</v>
      </c>
    </row>
    <row r="255" spans="1:16" ht="16.05" customHeight="1" x14ac:dyDescent="0.2">
      <c r="A255" s="36"/>
      <c r="B255" s="36"/>
      <c r="C255" s="37" t="s">
        <v>23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16">
        <f t="shared" si="164"/>
        <v>0</v>
      </c>
    </row>
    <row r="256" spans="1:16" ht="16.05" customHeight="1" x14ac:dyDescent="0.2">
      <c r="A256" s="36"/>
      <c r="B256" s="36"/>
      <c r="C256" s="38" t="s">
        <v>22</v>
      </c>
      <c r="D256" s="10" t="str">
        <f t="shared" ref="D256:O256" si="178">IF(D255&lt;=0,"",D255/$P255%)</f>
        <v/>
      </c>
      <c r="E256" s="10" t="str">
        <f t="shared" si="178"/>
        <v/>
      </c>
      <c r="F256" s="10" t="str">
        <f t="shared" si="178"/>
        <v/>
      </c>
      <c r="G256" s="10" t="str">
        <f t="shared" si="178"/>
        <v/>
      </c>
      <c r="H256" s="10" t="str">
        <f t="shared" si="178"/>
        <v/>
      </c>
      <c r="I256" s="10" t="str">
        <f t="shared" si="178"/>
        <v/>
      </c>
      <c r="J256" s="10" t="str">
        <f t="shared" si="178"/>
        <v/>
      </c>
      <c r="K256" s="10" t="str">
        <f t="shared" si="178"/>
        <v/>
      </c>
      <c r="L256" s="10" t="str">
        <f t="shared" si="178"/>
        <v/>
      </c>
      <c r="M256" s="10" t="str">
        <f t="shared" si="178"/>
        <v/>
      </c>
      <c r="N256" s="10" t="str">
        <f t="shared" si="178"/>
        <v/>
      </c>
      <c r="O256" s="10" t="str">
        <f t="shared" si="178"/>
        <v/>
      </c>
      <c r="P256" s="16">
        <f t="shared" si="164"/>
        <v>0</v>
      </c>
    </row>
    <row r="257" spans="1:16" ht="16.05" customHeight="1" x14ac:dyDescent="0.2">
      <c r="A257" s="36"/>
      <c r="B257" s="36"/>
      <c r="C257" s="37" t="s">
        <v>24</v>
      </c>
      <c r="D257" s="9">
        <f>SUM(D255,D253)</f>
        <v>0</v>
      </c>
      <c r="E257" s="9">
        <f t="shared" ref="E257:O257" si="179">SUM(E255,E253)</f>
        <v>0</v>
      </c>
      <c r="F257" s="9">
        <f t="shared" si="179"/>
        <v>0</v>
      </c>
      <c r="G257" s="9">
        <f t="shared" si="179"/>
        <v>0</v>
      </c>
      <c r="H257" s="9">
        <f t="shared" si="179"/>
        <v>10</v>
      </c>
      <c r="I257" s="9">
        <f t="shared" si="179"/>
        <v>10.5</v>
      </c>
      <c r="J257" s="9">
        <f t="shared" si="179"/>
        <v>16.2</v>
      </c>
      <c r="K257" s="9">
        <f t="shared" si="179"/>
        <v>2.6</v>
      </c>
      <c r="L257" s="9">
        <f t="shared" si="179"/>
        <v>0</v>
      </c>
      <c r="M257" s="9">
        <f t="shared" si="179"/>
        <v>0</v>
      </c>
      <c r="N257" s="9">
        <f t="shared" si="179"/>
        <v>0</v>
      </c>
      <c r="O257" s="9">
        <f t="shared" si="179"/>
        <v>0</v>
      </c>
      <c r="P257" s="16">
        <f t="shared" si="164"/>
        <v>39.300000000000004</v>
      </c>
    </row>
    <row r="258" spans="1:16" ht="16.05" customHeight="1" x14ac:dyDescent="0.2">
      <c r="A258" s="36"/>
      <c r="B258" s="40"/>
      <c r="C258" s="38" t="s">
        <v>22</v>
      </c>
      <c r="D258" s="10" t="str">
        <f t="shared" ref="D258:O258" si="180">IF(D257&lt;=0,"",D257/$P257%)</f>
        <v/>
      </c>
      <c r="E258" s="10" t="str">
        <f t="shared" si="180"/>
        <v/>
      </c>
      <c r="F258" s="10" t="str">
        <f t="shared" si="180"/>
        <v/>
      </c>
      <c r="G258" s="10" t="str">
        <f t="shared" si="180"/>
        <v/>
      </c>
      <c r="H258" s="10">
        <f t="shared" si="180"/>
        <v>25.445292620865139</v>
      </c>
      <c r="I258" s="10">
        <f t="shared" si="180"/>
        <v>26.717557251908396</v>
      </c>
      <c r="J258" s="10">
        <f t="shared" si="180"/>
        <v>41.221374045801525</v>
      </c>
      <c r="K258" s="10">
        <f t="shared" si="180"/>
        <v>6.6157760814249365</v>
      </c>
      <c r="L258" s="10" t="str">
        <f t="shared" si="180"/>
        <v/>
      </c>
      <c r="M258" s="10" t="str">
        <f t="shared" si="180"/>
        <v/>
      </c>
      <c r="N258" s="10" t="str">
        <f t="shared" si="180"/>
        <v/>
      </c>
      <c r="O258" s="10" t="str">
        <f t="shared" si="180"/>
        <v/>
      </c>
      <c r="P258" s="16">
        <f t="shared" si="164"/>
        <v>100</v>
      </c>
    </row>
    <row r="259" spans="1:16" ht="16.05" customHeight="1" x14ac:dyDescent="0.2">
      <c r="A259" s="36"/>
      <c r="B259" s="36" t="s">
        <v>66</v>
      </c>
      <c r="C259" s="37" t="s">
        <v>21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16">
        <f t="shared" si="164"/>
        <v>0</v>
      </c>
    </row>
    <row r="260" spans="1:16" ht="16.05" customHeight="1" x14ac:dyDescent="0.2">
      <c r="A260" s="36"/>
      <c r="B260" s="36"/>
      <c r="C260" s="38" t="s">
        <v>22</v>
      </c>
      <c r="D260" s="10" t="str">
        <f t="shared" ref="D260:O260" si="181">IF(D259&lt;=0,"",D259/$P259%)</f>
        <v/>
      </c>
      <c r="E260" s="10" t="str">
        <f t="shared" si="181"/>
        <v/>
      </c>
      <c r="F260" s="10" t="str">
        <f t="shared" si="181"/>
        <v/>
      </c>
      <c r="G260" s="10" t="str">
        <f t="shared" si="181"/>
        <v/>
      </c>
      <c r="H260" s="10" t="str">
        <f t="shared" si="181"/>
        <v/>
      </c>
      <c r="I260" s="10" t="str">
        <f t="shared" si="181"/>
        <v/>
      </c>
      <c r="J260" s="10" t="str">
        <f t="shared" si="181"/>
        <v/>
      </c>
      <c r="K260" s="10" t="str">
        <f t="shared" si="181"/>
        <v/>
      </c>
      <c r="L260" s="10" t="str">
        <f t="shared" si="181"/>
        <v/>
      </c>
      <c r="M260" s="10" t="str">
        <f t="shared" si="181"/>
        <v/>
      </c>
      <c r="N260" s="10" t="str">
        <f t="shared" si="181"/>
        <v/>
      </c>
      <c r="O260" s="10" t="str">
        <f t="shared" si="181"/>
        <v/>
      </c>
      <c r="P260" s="16">
        <f t="shared" si="164"/>
        <v>0</v>
      </c>
    </row>
    <row r="261" spans="1:16" ht="16.05" customHeight="1" x14ac:dyDescent="0.2">
      <c r="A261" s="36"/>
      <c r="B261" s="36"/>
      <c r="C261" s="37" t="s">
        <v>23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16">
        <f t="shared" si="164"/>
        <v>0</v>
      </c>
    </row>
    <row r="262" spans="1:16" ht="16.05" customHeight="1" x14ac:dyDescent="0.2">
      <c r="A262" s="36"/>
      <c r="B262" s="36"/>
      <c r="C262" s="38" t="s">
        <v>22</v>
      </c>
      <c r="D262" s="10" t="str">
        <f t="shared" ref="D262:O262" si="182">IF(D261&lt;=0,"",D261/$P261%)</f>
        <v/>
      </c>
      <c r="E262" s="10" t="str">
        <f t="shared" si="182"/>
        <v/>
      </c>
      <c r="F262" s="10" t="str">
        <f t="shared" si="182"/>
        <v/>
      </c>
      <c r="G262" s="10" t="str">
        <f t="shared" si="182"/>
        <v/>
      </c>
      <c r="H262" s="10" t="str">
        <f t="shared" si="182"/>
        <v/>
      </c>
      <c r="I262" s="10" t="str">
        <f t="shared" si="182"/>
        <v/>
      </c>
      <c r="J262" s="10" t="str">
        <f t="shared" si="182"/>
        <v/>
      </c>
      <c r="K262" s="10" t="str">
        <f t="shared" si="182"/>
        <v/>
      </c>
      <c r="L262" s="10" t="str">
        <f t="shared" si="182"/>
        <v/>
      </c>
      <c r="M262" s="10" t="str">
        <f t="shared" si="182"/>
        <v/>
      </c>
      <c r="N262" s="10" t="str">
        <f t="shared" si="182"/>
        <v/>
      </c>
      <c r="O262" s="10" t="str">
        <f t="shared" si="182"/>
        <v/>
      </c>
      <c r="P262" s="16">
        <f t="shared" si="164"/>
        <v>0</v>
      </c>
    </row>
    <row r="263" spans="1:16" ht="16.05" customHeight="1" x14ac:dyDescent="0.2">
      <c r="A263" s="36"/>
      <c r="B263" s="36"/>
      <c r="C263" s="37" t="s">
        <v>24</v>
      </c>
      <c r="D263" s="9">
        <f>SUM(D261,D259)</f>
        <v>0</v>
      </c>
      <c r="E263" s="9">
        <f t="shared" ref="E263:O263" si="183">SUM(E261,E259)</f>
        <v>0</v>
      </c>
      <c r="F263" s="9">
        <f t="shared" si="183"/>
        <v>0</v>
      </c>
      <c r="G263" s="9">
        <f t="shared" si="183"/>
        <v>0</v>
      </c>
      <c r="H263" s="9">
        <f t="shared" si="183"/>
        <v>0</v>
      </c>
      <c r="I263" s="9">
        <f t="shared" si="183"/>
        <v>0</v>
      </c>
      <c r="J263" s="9">
        <f t="shared" si="183"/>
        <v>0</v>
      </c>
      <c r="K263" s="9">
        <f t="shared" si="183"/>
        <v>0</v>
      </c>
      <c r="L263" s="9">
        <f t="shared" si="183"/>
        <v>0</v>
      </c>
      <c r="M263" s="9">
        <f t="shared" si="183"/>
        <v>0</v>
      </c>
      <c r="N263" s="9">
        <f t="shared" si="183"/>
        <v>0</v>
      </c>
      <c r="O263" s="9">
        <f t="shared" si="183"/>
        <v>0</v>
      </c>
      <c r="P263" s="16">
        <f t="shared" si="164"/>
        <v>0</v>
      </c>
    </row>
    <row r="264" spans="1:16" ht="16.05" customHeight="1" x14ac:dyDescent="0.2">
      <c r="A264" s="36"/>
      <c r="B264" s="40"/>
      <c r="C264" s="38" t="s">
        <v>22</v>
      </c>
      <c r="D264" s="10" t="str">
        <f t="shared" ref="D264:O264" si="184">IF(D263&lt;=0,"",D263/$P263%)</f>
        <v/>
      </c>
      <c r="E264" s="10" t="str">
        <f t="shared" si="184"/>
        <v/>
      </c>
      <c r="F264" s="10" t="str">
        <f t="shared" si="184"/>
        <v/>
      </c>
      <c r="G264" s="10" t="str">
        <f t="shared" si="184"/>
        <v/>
      </c>
      <c r="H264" s="10" t="str">
        <f t="shared" si="184"/>
        <v/>
      </c>
      <c r="I264" s="10" t="str">
        <f t="shared" si="184"/>
        <v/>
      </c>
      <c r="J264" s="10" t="str">
        <f t="shared" si="184"/>
        <v/>
      </c>
      <c r="K264" s="10" t="str">
        <f t="shared" si="184"/>
        <v/>
      </c>
      <c r="L264" s="10" t="str">
        <f t="shared" si="184"/>
        <v/>
      </c>
      <c r="M264" s="10" t="str">
        <f t="shared" si="184"/>
        <v/>
      </c>
      <c r="N264" s="10" t="str">
        <f t="shared" si="184"/>
        <v/>
      </c>
      <c r="O264" s="10" t="str">
        <f t="shared" si="184"/>
        <v/>
      </c>
      <c r="P264" s="16">
        <f t="shared" si="164"/>
        <v>0</v>
      </c>
    </row>
    <row r="265" spans="1:16" ht="16.05" customHeight="1" x14ac:dyDescent="0.2">
      <c r="A265" s="36"/>
      <c r="B265" s="36" t="s">
        <v>67</v>
      </c>
      <c r="C265" s="37" t="s">
        <v>21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16">
        <f t="shared" si="164"/>
        <v>0</v>
      </c>
    </row>
    <row r="266" spans="1:16" ht="16.05" customHeight="1" x14ac:dyDescent="0.2">
      <c r="A266" s="36"/>
      <c r="B266" s="36"/>
      <c r="C266" s="38" t="s">
        <v>22</v>
      </c>
      <c r="D266" s="10" t="str">
        <f t="shared" ref="D266:O266" si="185">IF(D265&lt;=0,"",D265/$P265%)</f>
        <v/>
      </c>
      <c r="E266" s="10" t="str">
        <f t="shared" si="185"/>
        <v/>
      </c>
      <c r="F266" s="10" t="str">
        <f t="shared" si="185"/>
        <v/>
      </c>
      <c r="G266" s="10" t="str">
        <f t="shared" si="185"/>
        <v/>
      </c>
      <c r="H266" s="10" t="str">
        <f t="shared" si="185"/>
        <v/>
      </c>
      <c r="I266" s="10" t="str">
        <f t="shared" si="185"/>
        <v/>
      </c>
      <c r="J266" s="10" t="str">
        <f t="shared" si="185"/>
        <v/>
      </c>
      <c r="K266" s="10" t="str">
        <f t="shared" si="185"/>
        <v/>
      </c>
      <c r="L266" s="10" t="str">
        <f t="shared" si="185"/>
        <v/>
      </c>
      <c r="M266" s="10" t="str">
        <f t="shared" si="185"/>
        <v/>
      </c>
      <c r="N266" s="10" t="str">
        <f t="shared" si="185"/>
        <v/>
      </c>
      <c r="O266" s="10" t="str">
        <f t="shared" si="185"/>
        <v/>
      </c>
      <c r="P266" s="16">
        <f t="shared" si="164"/>
        <v>0</v>
      </c>
    </row>
    <row r="267" spans="1:16" ht="16.05" customHeight="1" x14ac:dyDescent="0.2">
      <c r="A267" s="36"/>
      <c r="B267" s="36"/>
      <c r="C267" s="37" t="s">
        <v>23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16">
        <f t="shared" si="164"/>
        <v>0</v>
      </c>
    </row>
    <row r="268" spans="1:16" ht="16.05" customHeight="1" x14ac:dyDescent="0.2">
      <c r="A268" s="36"/>
      <c r="B268" s="36"/>
      <c r="C268" s="38" t="s">
        <v>22</v>
      </c>
      <c r="D268" s="10" t="str">
        <f t="shared" ref="D268:O268" si="186">IF(D267&lt;=0,"",D267/$P267%)</f>
        <v/>
      </c>
      <c r="E268" s="10" t="str">
        <f t="shared" si="186"/>
        <v/>
      </c>
      <c r="F268" s="10" t="str">
        <f t="shared" si="186"/>
        <v/>
      </c>
      <c r="G268" s="10" t="str">
        <f t="shared" si="186"/>
        <v/>
      </c>
      <c r="H268" s="10" t="str">
        <f t="shared" si="186"/>
        <v/>
      </c>
      <c r="I268" s="10" t="str">
        <f t="shared" si="186"/>
        <v/>
      </c>
      <c r="J268" s="10" t="str">
        <f t="shared" si="186"/>
        <v/>
      </c>
      <c r="K268" s="10" t="str">
        <f t="shared" si="186"/>
        <v/>
      </c>
      <c r="L268" s="10" t="str">
        <f t="shared" si="186"/>
        <v/>
      </c>
      <c r="M268" s="10" t="str">
        <f t="shared" si="186"/>
        <v/>
      </c>
      <c r="N268" s="10" t="str">
        <f t="shared" si="186"/>
        <v/>
      </c>
      <c r="O268" s="10" t="str">
        <f t="shared" si="186"/>
        <v/>
      </c>
      <c r="P268" s="16">
        <f t="shared" si="164"/>
        <v>0</v>
      </c>
    </row>
    <row r="269" spans="1:16" ht="16.05" customHeight="1" x14ac:dyDescent="0.2">
      <c r="A269" s="36"/>
      <c r="B269" s="36"/>
      <c r="C269" s="37" t="s">
        <v>24</v>
      </c>
      <c r="D269" s="9">
        <f>SUM(D267,D265)</f>
        <v>0</v>
      </c>
      <c r="E269" s="9">
        <f t="shared" ref="E269:O269" si="187">SUM(E267,E265)</f>
        <v>0</v>
      </c>
      <c r="F269" s="9">
        <f t="shared" si="187"/>
        <v>0</v>
      </c>
      <c r="G269" s="9">
        <f t="shared" si="187"/>
        <v>0</v>
      </c>
      <c r="H269" s="9">
        <f t="shared" si="187"/>
        <v>0</v>
      </c>
      <c r="I269" s="9">
        <f t="shared" si="187"/>
        <v>0</v>
      </c>
      <c r="J269" s="9">
        <f t="shared" si="187"/>
        <v>0</v>
      </c>
      <c r="K269" s="9">
        <f t="shared" si="187"/>
        <v>0</v>
      </c>
      <c r="L269" s="9">
        <f t="shared" si="187"/>
        <v>0</v>
      </c>
      <c r="M269" s="9">
        <f t="shared" si="187"/>
        <v>0</v>
      </c>
      <c r="N269" s="9">
        <f t="shared" si="187"/>
        <v>0</v>
      </c>
      <c r="O269" s="9">
        <f t="shared" si="187"/>
        <v>0</v>
      </c>
      <c r="P269" s="16">
        <f t="shared" si="164"/>
        <v>0</v>
      </c>
    </row>
    <row r="270" spans="1:16" ht="16.05" customHeight="1" x14ac:dyDescent="0.2">
      <c r="A270" s="36"/>
      <c r="B270" s="40"/>
      <c r="C270" s="38" t="s">
        <v>22</v>
      </c>
      <c r="D270" s="10" t="str">
        <f t="shared" ref="D270:O270" si="188">IF(D269&lt;=0,"",D269/$P269%)</f>
        <v/>
      </c>
      <c r="E270" s="10" t="str">
        <f t="shared" si="188"/>
        <v/>
      </c>
      <c r="F270" s="10" t="str">
        <f t="shared" si="188"/>
        <v/>
      </c>
      <c r="G270" s="10" t="str">
        <f t="shared" si="188"/>
        <v/>
      </c>
      <c r="H270" s="10" t="str">
        <f t="shared" si="188"/>
        <v/>
      </c>
      <c r="I270" s="10" t="str">
        <f t="shared" si="188"/>
        <v/>
      </c>
      <c r="J270" s="10" t="str">
        <f t="shared" si="188"/>
        <v/>
      </c>
      <c r="K270" s="10" t="str">
        <f t="shared" si="188"/>
        <v/>
      </c>
      <c r="L270" s="10" t="str">
        <f t="shared" si="188"/>
        <v/>
      </c>
      <c r="M270" s="10" t="str">
        <f t="shared" si="188"/>
        <v/>
      </c>
      <c r="N270" s="10" t="str">
        <f t="shared" si="188"/>
        <v/>
      </c>
      <c r="O270" s="10" t="str">
        <f t="shared" si="188"/>
        <v/>
      </c>
      <c r="P270" s="16">
        <f t="shared" si="164"/>
        <v>0</v>
      </c>
    </row>
    <row r="271" spans="1:16" ht="16.05" customHeight="1" x14ac:dyDescent="0.2">
      <c r="A271" s="36"/>
      <c r="B271" s="36" t="s">
        <v>68</v>
      </c>
      <c r="C271" s="37" t="s">
        <v>21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16">
        <f t="shared" si="164"/>
        <v>0</v>
      </c>
    </row>
    <row r="272" spans="1:16" ht="16.05" customHeight="1" x14ac:dyDescent="0.2">
      <c r="A272" s="36"/>
      <c r="B272" s="36"/>
      <c r="C272" s="38" t="s">
        <v>22</v>
      </c>
      <c r="D272" s="10" t="str">
        <f t="shared" ref="D272:O272" si="189">IF(D271&lt;=0,"",D271/$P271%)</f>
        <v/>
      </c>
      <c r="E272" s="10" t="str">
        <f t="shared" si="189"/>
        <v/>
      </c>
      <c r="F272" s="10" t="str">
        <f t="shared" si="189"/>
        <v/>
      </c>
      <c r="G272" s="10" t="str">
        <f t="shared" si="189"/>
        <v/>
      </c>
      <c r="H272" s="10" t="str">
        <f t="shared" si="189"/>
        <v/>
      </c>
      <c r="I272" s="10" t="str">
        <f t="shared" si="189"/>
        <v/>
      </c>
      <c r="J272" s="10" t="str">
        <f t="shared" si="189"/>
        <v/>
      </c>
      <c r="K272" s="10" t="str">
        <f t="shared" si="189"/>
        <v/>
      </c>
      <c r="L272" s="10" t="str">
        <f t="shared" si="189"/>
        <v/>
      </c>
      <c r="M272" s="10" t="str">
        <f t="shared" si="189"/>
        <v/>
      </c>
      <c r="N272" s="10" t="str">
        <f t="shared" si="189"/>
        <v/>
      </c>
      <c r="O272" s="10" t="str">
        <f t="shared" si="189"/>
        <v/>
      </c>
      <c r="P272" s="16">
        <f t="shared" si="164"/>
        <v>0</v>
      </c>
    </row>
    <row r="273" spans="1:16" ht="16.05" customHeight="1" x14ac:dyDescent="0.2">
      <c r="A273" s="36"/>
      <c r="B273" s="36"/>
      <c r="C273" s="37" t="s">
        <v>23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16">
        <f t="shared" si="164"/>
        <v>0</v>
      </c>
    </row>
    <row r="274" spans="1:16" ht="16.05" customHeight="1" x14ac:dyDescent="0.2">
      <c r="A274" s="36"/>
      <c r="B274" s="36"/>
      <c r="C274" s="38" t="s">
        <v>22</v>
      </c>
      <c r="D274" s="10" t="str">
        <f t="shared" ref="D274:O274" si="190">IF(D273&lt;=0,"",D273/$P273%)</f>
        <v/>
      </c>
      <c r="E274" s="10" t="str">
        <f t="shared" si="190"/>
        <v/>
      </c>
      <c r="F274" s="10" t="str">
        <f t="shared" si="190"/>
        <v/>
      </c>
      <c r="G274" s="10" t="str">
        <f t="shared" si="190"/>
        <v/>
      </c>
      <c r="H274" s="10" t="str">
        <f t="shared" si="190"/>
        <v/>
      </c>
      <c r="I274" s="10" t="str">
        <f t="shared" si="190"/>
        <v/>
      </c>
      <c r="J274" s="10" t="str">
        <f t="shared" si="190"/>
        <v/>
      </c>
      <c r="K274" s="10" t="str">
        <f t="shared" si="190"/>
        <v/>
      </c>
      <c r="L274" s="10" t="str">
        <f t="shared" si="190"/>
        <v/>
      </c>
      <c r="M274" s="10" t="str">
        <f t="shared" si="190"/>
        <v/>
      </c>
      <c r="N274" s="10" t="str">
        <f t="shared" si="190"/>
        <v/>
      </c>
      <c r="O274" s="10" t="str">
        <f t="shared" si="190"/>
        <v/>
      </c>
      <c r="P274" s="16">
        <f t="shared" si="164"/>
        <v>0</v>
      </c>
    </row>
    <row r="275" spans="1:16" ht="16.05" customHeight="1" x14ac:dyDescent="0.2">
      <c r="A275" s="36"/>
      <c r="B275" s="36"/>
      <c r="C275" s="37" t="s">
        <v>24</v>
      </c>
      <c r="D275" s="9">
        <f>SUM(D273,D271)</f>
        <v>0</v>
      </c>
      <c r="E275" s="9">
        <f t="shared" ref="E275:O275" si="191">SUM(E273,E271)</f>
        <v>0</v>
      </c>
      <c r="F275" s="9">
        <f t="shared" si="191"/>
        <v>0</v>
      </c>
      <c r="G275" s="9">
        <f t="shared" si="191"/>
        <v>0</v>
      </c>
      <c r="H275" s="9">
        <f t="shared" si="191"/>
        <v>0</v>
      </c>
      <c r="I275" s="9">
        <f t="shared" si="191"/>
        <v>0</v>
      </c>
      <c r="J275" s="9">
        <f t="shared" si="191"/>
        <v>0</v>
      </c>
      <c r="K275" s="9">
        <f t="shared" si="191"/>
        <v>0</v>
      </c>
      <c r="L275" s="9">
        <f t="shared" si="191"/>
        <v>0</v>
      </c>
      <c r="M275" s="9">
        <f t="shared" si="191"/>
        <v>0</v>
      </c>
      <c r="N275" s="9">
        <f t="shared" si="191"/>
        <v>0</v>
      </c>
      <c r="O275" s="9">
        <f t="shared" si="191"/>
        <v>0</v>
      </c>
      <c r="P275" s="16">
        <f t="shared" si="164"/>
        <v>0</v>
      </c>
    </row>
    <row r="276" spans="1:16" ht="16.05" customHeight="1" x14ac:dyDescent="0.2">
      <c r="A276" s="36"/>
      <c r="B276" s="40"/>
      <c r="C276" s="38" t="s">
        <v>22</v>
      </c>
      <c r="D276" s="10" t="str">
        <f t="shared" ref="D276:O276" si="192">IF(D275&lt;=0,"",D275/$P275%)</f>
        <v/>
      </c>
      <c r="E276" s="10" t="str">
        <f t="shared" si="192"/>
        <v/>
      </c>
      <c r="F276" s="10" t="str">
        <f t="shared" si="192"/>
        <v/>
      </c>
      <c r="G276" s="10" t="str">
        <f t="shared" si="192"/>
        <v/>
      </c>
      <c r="H276" s="10" t="str">
        <f t="shared" si="192"/>
        <v/>
      </c>
      <c r="I276" s="10" t="str">
        <f t="shared" si="192"/>
        <v/>
      </c>
      <c r="J276" s="10" t="str">
        <f t="shared" si="192"/>
        <v/>
      </c>
      <c r="K276" s="10" t="str">
        <f t="shared" si="192"/>
        <v/>
      </c>
      <c r="L276" s="10" t="str">
        <f t="shared" si="192"/>
        <v/>
      </c>
      <c r="M276" s="10" t="str">
        <f t="shared" si="192"/>
        <v/>
      </c>
      <c r="N276" s="10" t="str">
        <f t="shared" si="192"/>
        <v/>
      </c>
      <c r="O276" s="10" t="str">
        <f t="shared" si="192"/>
        <v/>
      </c>
      <c r="P276" s="16">
        <f t="shared" si="164"/>
        <v>0</v>
      </c>
    </row>
    <row r="277" spans="1:16" ht="16.05" customHeight="1" x14ac:dyDescent="0.2">
      <c r="A277" s="36"/>
      <c r="B277" s="36" t="s">
        <v>69</v>
      </c>
      <c r="C277" s="37" t="s">
        <v>21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16">
        <f t="shared" si="164"/>
        <v>0</v>
      </c>
    </row>
    <row r="278" spans="1:16" ht="16.05" customHeight="1" x14ac:dyDescent="0.2">
      <c r="A278" s="36"/>
      <c r="B278" s="36"/>
      <c r="C278" s="38" t="s">
        <v>22</v>
      </c>
      <c r="D278" s="10" t="str">
        <f t="shared" ref="D278:O278" si="193">IF(D277&lt;=0,"",D277/$P277%)</f>
        <v/>
      </c>
      <c r="E278" s="10" t="str">
        <f t="shared" si="193"/>
        <v/>
      </c>
      <c r="F278" s="10" t="str">
        <f t="shared" si="193"/>
        <v/>
      </c>
      <c r="G278" s="10" t="str">
        <f t="shared" si="193"/>
        <v/>
      </c>
      <c r="H278" s="10" t="str">
        <f t="shared" si="193"/>
        <v/>
      </c>
      <c r="I278" s="10" t="str">
        <f t="shared" si="193"/>
        <v/>
      </c>
      <c r="J278" s="10" t="str">
        <f t="shared" si="193"/>
        <v/>
      </c>
      <c r="K278" s="10" t="str">
        <f t="shared" si="193"/>
        <v/>
      </c>
      <c r="L278" s="10" t="str">
        <f t="shared" si="193"/>
        <v/>
      </c>
      <c r="M278" s="10" t="str">
        <f t="shared" si="193"/>
        <v/>
      </c>
      <c r="N278" s="10" t="str">
        <f t="shared" si="193"/>
        <v/>
      </c>
      <c r="O278" s="10" t="str">
        <f t="shared" si="193"/>
        <v/>
      </c>
      <c r="P278" s="16">
        <f t="shared" si="164"/>
        <v>0</v>
      </c>
    </row>
    <row r="279" spans="1:16" ht="16.05" customHeight="1" x14ac:dyDescent="0.2">
      <c r="A279" s="36"/>
      <c r="B279" s="36"/>
      <c r="C279" s="37" t="s">
        <v>23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16">
        <f t="shared" si="164"/>
        <v>0</v>
      </c>
    </row>
    <row r="280" spans="1:16" ht="16.05" customHeight="1" x14ac:dyDescent="0.2">
      <c r="A280" s="36"/>
      <c r="B280" s="36"/>
      <c r="C280" s="38" t="s">
        <v>22</v>
      </c>
      <c r="D280" s="10" t="str">
        <f t="shared" ref="D280:O280" si="194">IF(D279&lt;=0,"",D279/$P279%)</f>
        <v/>
      </c>
      <c r="E280" s="10" t="str">
        <f t="shared" si="194"/>
        <v/>
      </c>
      <c r="F280" s="10" t="str">
        <f t="shared" si="194"/>
        <v/>
      </c>
      <c r="G280" s="10" t="str">
        <f t="shared" si="194"/>
        <v/>
      </c>
      <c r="H280" s="10" t="str">
        <f t="shared" si="194"/>
        <v/>
      </c>
      <c r="I280" s="10" t="str">
        <f t="shared" si="194"/>
        <v/>
      </c>
      <c r="J280" s="10" t="str">
        <f t="shared" si="194"/>
        <v/>
      </c>
      <c r="K280" s="10" t="str">
        <f t="shared" si="194"/>
        <v/>
      </c>
      <c r="L280" s="10" t="str">
        <f t="shared" si="194"/>
        <v/>
      </c>
      <c r="M280" s="10" t="str">
        <f t="shared" si="194"/>
        <v/>
      </c>
      <c r="N280" s="10" t="str">
        <f t="shared" si="194"/>
        <v/>
      </c>
      <c r="O280" s="10" t="str">
        <f t="shared" si="194"/>
        <v/>
      </c>
      <c r="P280" s="16">
        <f t="shared" si="164"/>
        <v>0</v>
      </c>
    </row>
    <row r="281" spans="1:16" ht="16.05" customHeight="1" x14ac:dyDescent="0.2">
      <c r="A281" s="36"/>
      <c r="B281" s="36"/>
      <c r="C281" s="37" t="s">
        <v>24</v>
      </c>
      <c r="D281" s="9">
        <f>SUM(D279,D277)</f>
        <v>0</v>
      </c>
      <c r="E281" s="9">
        <f t="shared" ref="E281:O281" si="195">SUM(E279,E277)</f>
        <v>0</v>
      </c>
      <c r="F281" s="9">
        <f t="shared" si="195"/>
        <v>0</v>
      </c>
      <c r="G281" s="9">
        <f t="shared" si="195"/>
        <v>0</v>
      </c>
      <c r="H281" s="9">
        <f t="shared" si="195"/>
        <v>0</v>
      </c>
      <c r="I281" s="9">
        <f t="shared" si="195"/>
        <v>0</v>
      </c>
      <c r="J281" s="9">
        <f t="shared" si="195"/>
        <v>0</v>
      </c>
      <c r="K281" s="9">
        <f t="shared" si="195"/>
        <v>0</v>
      </c>
      <c r="L281" s="9">
        <f t="shared" si="195"/>
        <v>0</v>
      </c>
      <c r="M281" s="9">
        <f t="shared" si="195"/>
        <v>0</v>
      </c>
      <c r="N281" s="9">
        <f t="shared" si="195"/>
        <v>0</v>
      </c>
      <c r="O281" s="9">
        <f t="shared" si="195"/>
        <v>0</v>
      </c>
      <c r="P281" s="16">
        <f t="shared" si="164"/>
        <v>0</v>
      </c>
    </row>
    <row r="282" spans="1:16" ht="16.05" customHeight="1" x14ac:dyDescent="0.2">
      <c r="A282" s="36"/>
      <c r="B282" s="40"/>
      <c r="C282" s="38" t="s">
        <v>22</v>
      </c>
      <c r="D282" s="10" t="str">
        <f t="shared" ref="D282:O282" si="196">IF(D281&lt;=0,"",D281/$P281%)</f>
        <v/>
      </c>
      <c r="E282" s="10" t="str">
        <f t="shared" si="196"/>
        <v/>
      </c>
      <c r="F282" s="10" t="str">
        <f t="shared" si="196"/>
        <v/>
      </c>
      <c r="G282" s="10" t="str">
        <f t="shared" si="196"/>
        <v/>
      </c>
      <c r="H282" s="10" t="str">
        <f t="shared" si="196"/>
        <v/>
      </c>
      <c r="I282" s="10" t="str">
        <f t="shared" si="196"/>
        <v/>
      </c>
      <c r="J282" s="10" t="str">
        <f t="shared" si="196"/>
        <v/>
      </c>
      <c r="K282" s="10" t="str">
        <f t="shared" si="196"/>
        <v/>
      </c>
      <c r="L282" s="10" t="str">
        <f t="shared" si="196"/>
        <v/>
      </c>
      <c r="M282" s="10" t="str">
        <f t="shared" si="196"/>
        <v/>
      </c>
      <c r="N282" s="10" t="str">
        <f t="shared" si="196"/>
        <v/>
      </c>
      <c r="O282" s="10" t="str">
        <f t="shared" si="196"/>
        <v/>
      </c>
      <c r="P282" s="16">
        <f t="shared" si="164"/>
        <v>0</v>
      </c>
    </row>
    <row r="283" spans="1:16" ht="16.05" customHeight="1" x14ac:dyDescent="0.2">
      <c r="A283" s="36"/>
      <c r="B283" s="36" t="s">
        <v>70</v>
      </c>
      <c r="C283" s="37" t="s">
        <v>21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16">
        <f t="shared" si="164"/>
        <v>0</v>
      </c>
    </row>
    <row r="284" spans="1:16" ht="16.05" customHeight="1" x14ac:dyDescent="0.2">
      <c r="A284" s="36"/>
      <c r="B284" s="36"/>
      <c r="C284" s="38" t="s">
        <v>22</v>
      </c>
      <c r="D284" s="10" t="str">
        <f t="shared" ref="D284:O284" si="197">IF(D283&lt;=0,"",D283/$P283%)</f>
        <v/>
      </c>
      <c r="E284" s="10" t="str">
        <f t="shared" si="197"/>
        <v/>
      </c>
      <c r="F284" s="10" t="str">
        <f t="shared" si="197"/>
        <v/>
      </c>
      <c r="G284" s="10" t="str">
        <f t="shared" si="197"/>
        <v/>
      </c>
      <c r="H284" s="10" t="str">
        <f t="shared" si="197"/>
        <v/>
      </c>
      <c r="I284" s="10" t="str">
        <f t="shared" si="197"/>
        <v/>
      </c>
      <c r="J284" s="10" t="str">
        <f t="shared" si="197"/>
        <v/>
      </c>
      <c r="K284" s="10" t="str">
        <f t="shared" si="197"/>
        <v/>
      </c>
      <c r="L284" s="10" t="str">
        <f t="shared" si="197"/>
        <v/>
      </c>
      <c r="M284" s="10" t="str">
        <f t="shared" si="197"/>
        <v/>
      </c>
      <c r="N284" s="10" t="str">
        <f t="shared" si="197"/>
        <v/>
      </c>
      <c r="O284" s="10" t="str">
        <f t="shared" si="197"/>
        <v/>
      </c>
      <c r="P284" s="16">
        <f t="shared" si="164"/>
        <v>0</v>
      </c>
    </row>
    <row r="285" spans="1:16" ht="16.05" customHeight="1" x14ac:dyDescent="0.2">
      <c r="A285" s="36"/>
      <c r="B285" s="36"/>
      <c r="C285" s="37" t="s">
        <v>23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16">
        <f t="shared" si="164"/>
        <v>0</v>
      </c>
    </row>
    <row r="286" spans="1:16" ht="16.05" customHeight="1" x14ac:dyDescent="0.2">
      <c r="A286" s="36"/>
      <c r="B286" s="36"/>
      <c r="C286" s="38" t="s">
        <v>22</v>
      </c>
      <c r="D286" s="10" t="str">
        <f t="shared" ref="D286:O286" si="198">IF(D285&lt;=0,"",D285/$P285%)</f>
        <v/>
      </c>
      <c r="E286" s="10" t="str">
        <f t="shared" si="198"/>
        <v/>
      </c>
      <c r="F286" s="10" t="str">
        <f t="shared" si="198"/>
        <v/>
      </c>
      <c r="G286" s="10" t="str">
        <f t="shared" si="198"/>
        <v/>
      </c>
      <c r="H286" s="10" t="str">
        <f t="shared" si="198"/>
        <v/>
      </c>
      <c r="I286" s="10" t="str">
        <f t="shared" si="198"/>
        <v/>
      </c>
      <c r="J286" s="10" t="str">
        <f t="shared" si="198"/>
        <v/>
      </c>
      <c r="K286" s="10" t="str">
        <f t="shared" si="198"/>
        <v/>
      </c>
      <c r="L286" s="10" t="str">
        <f t="shared" si="198"/>
        <v/>
      </c>
      <c r="M286" s="10" t="str">
        <f t="shared" si="198"/>
        <v/>
      </c>
      <c r="N286" s="10" t="str">
        <f t="shared" si="198"/>
        <v/>
      </c>
      <c r="O286" s="10" t="str">
        <f t="shared" si="198"/>
        <v/>
      </c>
      <c r="P286" s="16">
        <f t="shared" si="164"/>
        <v>0</v>
      </c>
    </row>
    <row r="287" spans="1:16" ht="16.05" customHeight="1" x14ac:dyDescent="0.2">
      <c r="A287" s="36"/>
      <c r="B287" s="36"/>
      <c r="C287" s="37" t="s">
        <v>24</v>
      </c>
      <c r="D287" s="9">
        <f>SUM(D285,D283)</f>
        <v>0</v>
      </c>
      <c r="E287" s="9">
        <f t="shared" ref="E287:O287" si="199">SUM(E285,E283)</f>
        <v>0</v>
      </c>
      <c r="F287" s="9">
        <f t="shared" si="199"/>
        <v>0</v>
      </c>
      <c r="G287" s="9">
        <f t="shared" si="199"/>
        <v>0</v>
      </c>
      <c r="H287" s="9">
        <f t="shared" si="199"/>
        <v>0</v>
      </c>
      <c r="I287" s="9">
        <f t="shared" si="199"/>
        <v>0</v>
      </c>
      <c r="J287" s="9">
        <f t="shared" si="199"/>
        <v>0</v>
      </c>
      <c r="K287" s="9">
        <f t="shared" si="199"/>
        <v>0</v>
      </c>
      <c r="L287" s="9">
        <f t="shared" si="199"/>
        <v>0</v>
      </c>
      <c r="M287" s="9">
        <f t="shared" si="199"/>
        <v>0</v>
      </c>
      <c r="N287" s="9">
        <f t="shared" si="199"/>
        <v>0</v>
      </c>
      <c r="O287" s="9">
        <f t="shared" si="199"/>
        <v>0</v>
      </c>
      <c r="P287" s="16">
        <f t="shared" si="164"/>
        <v>0</v>
      </c>
    </row>
    <row r="288" spans="1:16" ht="16.05" customHeight="1" x14ac:dyDescent="0.2">
      <c r="A288" s="36"/>
      <c r="B288" s="40"/>
      <c r="C288" s="38" t="s">
        <v>22</v>
      </c>
      <c r="D288" s="10" t="str">
        <f t="shared" ref="D288:O288" si="200">IF(D287&lt;=0,"",D287/$P287%)</f>
        <v/>
      </c>
      <c r="E288" s="10" t="str">
        <f t="shared" si="200"/>
        <v/>
      </c>
      <c r="F288" s="10" t="str">
        <f t="shared" si="200"/>
        <v/>
      </c>
      <c r="G288" s="10" t="str">
        <f t="shared" si="200"/>
        <v/>
      </c>
      <c r="H288" s="10" t="str">
        <f t="shared" si="200"/>
        <v/>
      </c>
      <c r="I288" s="10" t="str">
        <f t="shared" si="200"/>
        <v/>
      </c>
      <c r="J288" s="10" t="str">
        <f t="shared" si="200"/>
        <v/>
      </c>
      <c r="K288" s="10" t="str">
        <f t="shared" si="200"/>
        <v/>
      </c>
      <c r="L288" s="10" t="str">
        <f t="shared" si="200"/>
        <v/>
      </c>
      <c r="M288" s="10" t="str">
        <f t="shared" si="200"/>
        <v/>
      </c>
      <c r="N288" s="10" t="str">
        <f t="shared" si="200"/>
        <v/>
      </c>
      <c r="O288" s="10" t="str">
        <f t="shared" si="200"/>
        <v/>
      </c>
      <c r="P288" s="16">
        <f t="shared" si="164"/>
        <v>0</v>
      </c>
    </row>
    <row r="289" spans="1:18" ht="16.05" customHeight="1" x14ac:dyDescent="0.2">
      <c r="A289" s="36"/>
      <c r="B289" s="36" t="s">
        <v>71</v>
      </c>
      <c r="C289" s="37" t="s">
        <v>21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16">
        <f t="shared" si="164"/>
        <v>0</v>
      </c>
    </row>
    <row r="290" spans="1:18" ht="16.05" customHeight="1" x14ac:dyDescent="0.2">
      <c r="A290" s="36"/>
      <c r="B290" s="36"/>
      <c r="C290" s="38" t="s">
        <v>22</v>
      </c>
      <c r="D290" s="10" t="str">
        <f t="shared" ref="D290:O290" si="201">IF(D289&lt;=0,"",D289/$P289%)</f>
        <v/>
      </c>
      <c r="E290" s="10" t="str">
        <f t="shared" si="201"/>
        <v/>
      </c>
      <c r="F290" s="10" t="str">
        <f t="shared" si="201"/>
        <v/>
      </c>
      <c r="G290" s="10" t="str">
        <f t="shared" si="201"/>
        <v/>
      </c>
      <c r="H290" s="10" t="str">
        <f t="shared" si="201"/>
        <v/>
      </c>
      <c r="I290" s="10" t="str">
        <f t="shared" si="201"/>
        <v/>
      </c>
      <c r="J290" s="10" t="str">
        <f t="shared" si="201"/>
        <v/>
      </c>
      <c r="K290" s="10" t="str">
        <f t="shared" si="201"/>
        <v/>
      </c>
      <c r="L290" s="10" t="str">
        <f t="shared" si="201"/>
        <v/>
      </c>
      <c r="M290" s="10" t="str">
        <f t="shared" si="201"/>
        <v/>
      </c>
      <c r="N290" s="10" t="str">
        <f t="shared" si="201"/>
        <v/>
      </c>
      <c r="O290" s="10" t="str">
        <f t="shared" si="201"/>
        <v/>
      </c>
      <c r="P290" s="16">
        <f t="shared" si="164"/>
        <v>0</v>
      </c>
    </row>
    <row r="291" spans="1:18" ht="16.05" customHeight="1" x14ac:dyDescent="0.2">
      <c r="A291" s="36"/>
      <c r="B291" s="36"/>
      <c r="C291" s="37" t="s">
        <v>23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16">
        <f t="shared" si="164"/>
        <v>0</v>
      </c>
    </row>
    <row r="292" spans="1:18" ht="16.05" customHeight="1" x14ac:dyDescent="0.2">
      <c r="A292" s="36"/>
      <c r="B292" s="36"/>
      <c r="C292" s="38" t="s">
        <v>22</v>
      </c>
      <c r="D292" s="10" t="str">
        <f t="shared" ref="D292:O292" si="202">IF(D291&lt;=0,"",D291/$P291%)</f>
        <v/>
      </c>
      <c r="E292" s="10" t="str">
        <f t="shared" si="202"/>
        <v/>
      </c>
      <c r="F292" s="10" t="str">
        <f t="shared" si="202"/>
        <v/>
      </c>
      <c r="G292" s="10" t="str">
        <f t="shared" si="202"/>
        <v/>
      </c>
      <c r="H292" s="10" t="str">
        <f t="shared" si="202"/>
        <v/>
      </c>
      <c r="I292" s="10" t="str">
        <f t="shared" si="202"/>
        <v/>
      </c>
      <c r="J292" s="10" t="str">
        <f t="shared" si="202"/>
        <v/>
      </c>
      <c r="K292" s="10" t="str">
        <f t="shared" si="202"/>
        <v/>
      </c>
      <c r="L292" s="10" t="str">
        <f t="shared" si="202"/>
        <v/>
      </c>
      <c r="M292" s="10" t="str">
        <f t="shared" si="202"/>
        <v/>
      </c>
      <c r="N292" s="10" t="str">
        <f t="shared" si="202"/>
        <v/>
      </c>
      <c r="O292" s="10" t="str">
        <f t="shared" si="202"/>
        <v/>
      </c>
      <c r="P292" s="16">
        <f t="shared" si="164"/>
        <v>0</v>
      </c>
    </row>
    <row r="293" spans="1:18" ht="16.05" customHeight="1" x14ac:dyDescent="0.2">
      <c r="A293" s="36"/>
      <c r="B293" s="36"/>
      <c r="C293" s="37" t="s">
        <v>24</v>
      </c>
      <c r="D293" s="9">
        <f>SUM(D291,D289)</f>
        <v>0</v>
      </c>
      <c r="E293" s="9">
        <f t="shared" ref="E293:N293" si="203">SUM(E291,E289)</f>
        <v>0</v>
      </c>
      <c r="F293" s="9">
        <f t="shared" si="203"/>
        <v>0</v>
      </c>
      <c r="G293" s="9">
        <f t="shared" si="203"/>
        <v>0</v>
      </c>
      <c r="H293" s="9">
        <f t="shared" si="203"/>
        <v>0</v>
      </c>
      <c r="I293" s="9">
        <f t="shared" si="203"/>
        <v>0</v>
      </c>
      <c r="J293" s="9">
        <f t="shared" si="203"/>
        <v>0</v>
      </c>
      <c r="K293" s="9">
        <f t="shared" si="203"/>
        <v>0</v>
      </c>
      <c r="L293" s="9">
        <f t="shared" si="203"/>
        <v>0</v>
      </c>
      <c r="M293" s="9">
        <f t="shared" si="203"/>
        <v>0</v>
      </c>
      <c r="N293" s="9">
        <f t="shared" si="203"/>
        <v>0</v>
      </c>
      <c r="O293" s="9">
        <f>SUM(O291,O289)</f>
        <v>0</v>
      </c>
      <c r="P293" s="16">
        <f t="shared" ref="P293:P356" si="204">SUM(D293:O293)</f>
        <v>0</v>
      </c>
    </row>
    <row r="294" spans="1:18" ht="16.05" customHeight="1" x14ac:dyDescent="0.2">
      <c r="A294" s="36"/>
      <c r="B294" s="40"/>
      <c r="C294" s="38" t="s">
        <v>22</v>
      </c>
      <c r="D294" s="10" t="str">
        <f t="shared" ref="D294:O294" si="205">IF(D293&lt;=0,"",D293/$P293%)</f>
        <v/>
      </c>
      <c r="E294" s="10" t="str">
        <f t="shared" si="205"/>
        <v/>
      </c>
      <c r="F294" s="10" t="str">
        <f t="shared" si="205"/>
        <v/>
      </c>
      <c r="G294" s="10" t="str">
        <f t="shared" si="205"/>
        <v/>
      </c>
      <c r="H294" s="10" t="str">
        <f t="shared" si="205"/>
        <v/>
      </c>
      <c r="I294" s="10" t="str">
        <f t="shared" si="205"/>
        <v/>
      </c>
      <c r="J294" s="10" t="str">
        <f t="shared" si="205"/>
        <v/>
      </c>
      <c r="K294" s="10" t="str">
        <f t="shared" si="205"/>
        <v/>
      </c>
      <c r="L294" s="10" t="str">
        <f t="shared" si="205"/>
        <v/>
      </c>
      <c r="M294" s="10" t="str">
        <f t="shared" si="205"/>
        <v/>
      </c>
      <c r="N294" s="10" t="str">
        <f t="shared" si="205"/>
        <v/>
      </c>
      <c r="O294" s="10" t="str">
        <f t="shared" si="205"/>
        <v/>
      </c>
      <c r="P294" s="16">
        <f t="shared" si="204"/>
        <v>0</v>
      </c>
    </row>
    <row r="295" spans="1:18" ht="16.05" customHeight="1" x14ac:dyDescent="0.2">
      <c r="A295" s="56" t="s">
        <v>72</v>
      </c>
      <c r="B295" s="57"/>
      <c r="C295" s="37" t="s">
        <v>21</v>
      </c>
      <c r="D295" s="8">
        <v>5400</v>
      </c>
      <c r="E295" s="8">
        <v>5400</v>
      </c>
      <c r="F295" s="8">
        <v>5400</v>
      </c>
      <c r="G295" s="8">
        <v>5400</v>
      </c>
      <c r="H295" s="8">
        <v>5400</v>
      </c>
      <c r="I295" s="8">
        <v>5400</v>
      </c>
      <c r="J295" s="8">
        <v>5400</v>
      </c>
      <c r="K295" s="8">
        <v>5400</v>
      </c>
      <c r="L295" s="8">
        <v>5400</v>
      </c>
      <c r="M295" s="8">
        <v>5400</v>
      </c>
      <c r="N295" s="8">
        <v>5400</v>
      </c>
      <c r="O295" s="8">
        <v>5400</v>
      </c>
      <c r="P295" s="16">
        <f t="shared" si="204"/>
        <v>64800</v>
      </c>
    </row>
    <row r="296" spans="1:18" ht="16.05" customHeight="1" x14ac:dyDescent="0.2">
      <c r="A296" s="36"/>
      <c r="C296" s="38" t="s">
        <v>22</v>
      </c>
      <c r="D296" s="10">
        <f t="shared" ref="D296:O296" si="206">IF(D295&lt;=0,"",D295/$P295%)</f>
        <v>8.3333333333333339</v>
      </c>
      <c r="E296" s="10">
        <f t="shared" si="206"/>
        <v>8.3333333333333339</v>
      </c>
      <c r="F296" s="10">
        <f t="shared" si="206"/>
        <v>8.3333333333333339</v>
      </c>
      <c r="G296" s="10">
        <f t="shared" si="206"/>
        <v>8.3333333333333339</v>
      </c>
      <c r="H296" s="10">
        <f t="shared" si="206"/>
        <v>8.3333333333333339</v>
      </c>
      <c r="I296" s="10">
        <f t="shared" si="206"/>
        <v>8.3333333333333339</v>
      </c>
      <c r="J296" s="10">
        <f t="shared" si="206"/>
        <v>8.3333333333333339</v>
      </c>
      <c r="K296" s="10">
        <f t="shared" si="206"/>
        <v>8.3333333333333339</v>
      </c>
      <c r="L296" s="10">
        <f t="shared" si="206"/>
        <v>8.3333333333333339</v>
      </c>
      <c r="M296" s="10">
        <f t="shared" si="206"/>
        <v>8.3333333333333339</v>
      </c>
      <c r="N296" s="10">
        <f t="shared" si="206"/>
        <v>8.3333333333333339</v>
      </c>
      <c r="O296" s="10">
        <f t="shared" si="206"/>
        <v>8.3333333333333339</v>
      </c>
      <c r="P296" s="16">
        <f t="shared" si="204"/>
        <v>99.999999999999986</v>
      </c>
    </row>
    <row r="297" spans="1:18" ht="16.05" customHeight="1" x14ac:dyDescent="0.2">
      <c r="A297" s="36"/>
      <c r="C297" s="37" t="s">
        <v>23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16">
        <f t="shared" si="204"/>
        <v>0</v>
      </c>
    </row>
    <row r="298" spans="1:18" ht="16.05" customHeight="1" x14ac:dyDescent="0.2">
      <c r="A298" s="36"/>
      <c r="C298" s="38" t="s">
        <v>22</v>
      </c>
      <c r="D298" s="10" t="str">
        <f t="shared" ref="D298:O298" si="207">IF(D297&lt;=0,"",D297/$P297%)</f>
        <v/>
      </c>
      <c r="E298" s="10" t="str">
        <f t="shared" si="207"/>
        <v/>
      </c>
      <c r="F298" s="10" t="str">
        <f t="shared" si="207"/>
        <v/>
      </c>
      <c r="G298" s="10" t="str">
        <f t="shared" si="207"/>
        <v/>
      </c>
      <c r="H298" s="10" t="str">
        <f t="shared" si="207"/>
        <v/>
      </c>
      <c r="I298" s="10" t="str">
        <f t="shared" si="207"/>
        <v/>
      </c>
      <c r="J298" s="10" t="str">
        <f t="shared" si="207"/>
        <v/>
      </c>
      <c r="K298" s="10" t="str">
        <f t="shared" si="207"/>
        <v/>
      </c>
      <c r="L298" s="10" t="str">
        <f t="shared" si="207"/>
        <v/>
      </c>
      <c r="M298" s="10" t="str">
        <f t="shared" si="207"/>
        <v/>
      </c>
      <c r="N298" s="10" t="str">
        <f t="shared" si="207"/>
        <v/>
      </c>
      <c r="O298" s="10" t="str">
        <f t="shared" si="207"/>
        <v/>
      </c>
      <c r="P298" s="16">
        <f t="shared" si="204"/>
        <v>0</v>
      </c>
    </row>
    <row r="299" spans="1:18" ht="16.05" customHeight="1" x14ac:dyDescent="0.2">
      <c r="A299" s="36"/>
      <c r="B299" s="45"/>
      <c r="C299" s="37" t="s">
        <v>24</v>
      </c>
      <c r="D299" s="9">
        <f>SUM(D297,D295)</f>
        <v>5400</v>
      </c>
      <c r="E299" s="9">
        <f t="shared" ref="E299:O299" si="208">SUM(E297,E295)</f>
        <v>5400</v>
      </c>
      <c r="F299" s="9">
        <f t="shared" si="208"/>
        <v>5400</v>
      </c>
      <c r="G299" s="9">
        <f t="shared" si="208"/>
        <v>5400</v>
      </c>
      <c r="H299" s="9">
        <f t="shared" si="208"/>
        <v>5400</v>
      </c>
      <c r="I299" s="9">
        <f t="shared" si="208"/>
        <v>5400</v>
      </c>
      <c r="J299" s="9">
        <f t="shared" si="208"/>
        <v>5400</v>
      </c>
      <c r="K299" s="9">
        <f t="shared" si="208"/>
        <v>5400</v>
      </c>
      <c r="L299" s="9">
        <f t="shared" si="208"/>
        <v>5400</v>
      </c>
      <c r="M299" s="9">
        <f t="shared" si="208"/>
        <v>5400</v>
      </c>
      <c r="N299" s="9">
        <f t="shared" si="208"/>
        <v>5400</v>
      </c>
      <c r="O299" s="9">
        <f t="shared" si="208"/>
        <v>5400</v>
      </c>
      <c r="P299" s="16">
        <f t="shared" si="204"/>
        <v>64800</v>
      </c>
    </row>
    <row r="300" spans="1:18" ht="16.05" customHeight="1" x14ac:dyDescent="0.2">
      <c r="A300" s="40"/>
      <c r="B300" s="39"/>
      <c r="C300" s="38" t="s">
        <v>22</v>
      </c>
      <c r="D300" s="10">
        <f t="shared" ref="D300:O300" si="209">IF(D299&lt;=0,"",D299/$P299%)</f>
        <v>8.3333333333333339</v>
      </c>
      <c r="E300" s="10">
        <f t="shared" si="209"/>
        <v>8.3333333333333339</v>
      </c>
      <c r="F300" s="10">
        <f t="shared" si="209"/>
        <v>8.3333333333333339</v>
      </c>
      <c r="G300" s="10">
        <f t="shared" si="209"/>
        <v>8.3333333333333339</v>
      </c>
      <c r="H300" s="10">
        <f t="shared" si="209"/>
        <v>8.3333333333333339</v>
      </c>
      <c r="I300" s="10">
        <f t="shared" si="209"/>
        <v>8.3333333333333339</v>
      </c>
      <c r="J300" s="10">
        <f t="shared" si="209"/>
        <v>8.3333333333333339</v>
      </c>
      <c r="K300" s="10">
        <f t="shared" si="209"/>
        <v>8.3333333333333339</v>
      </c>
      <c r="L300" s="10">
        <f t="shared" si="209"/>
        <v>8.3333333333333339</v>
      </c>
      <c r="M300" s="10">
        <f t="shared" si="209"/>
        <v>8.3333333333333339</v>
      </c>
      <c r="N300" s="10">
        <f t="shared" si="209"/>
        <v>8.3333333333333339</v>
      </c>
      <c r="O300" s="10">
        <f t="shared" si="209"/>
        <v>8.3333333333333339</v>
      </c>
      <c r="P300" s="16">
        <f t="shared" si="204"/>
        <v>99.999999999999986</v>
      </c>
    </row>
    <row r="301" spans="1:18" s="11" customFormat="1" ht="16.05" customHeight="1" x14ac:dyDescent="0.2">
      <c r="A301" s="36" t="s">
        <v>73</v>
      </c>
      <c r="B301" s="44"/>
      <c r="C301" s="37" t="s">
        <v>115</v>
      </c>
      <c r="D301" s="10">
        <f>SUM(D307,D313,D319,D325,D331,D337,D343,D349,D355)</f>
        <v>0</v>
      </c>
      <c r="E301" s="10">
        <f t="shared" ref="E301:O301" si="210">SUM(E307,E313,E319,E325,E331,E337,E343,E349,E355)</f>
        <v>0</v>
      </c>
      <c r="F301" s="10">
        <f t="shared" si="210"/>
        <v>0</v>
      </c>
      <c r="G301" s="10">
        <f t="shared" si="210"/>
        <v>0</v>
      </c>
      <c r="H301" s="10">
        <f t="shared" si="210"/>
        <v>0</v>
      </c>
      <c r="I301" s="10">
        <f t="shared" si="210"/>
        <v>0</v>
      </c>
      <c r="J301" s="10">
        <f t="shared" si="210"/>
        <v>0</v>
      </c>
      <c r="K301" s="10">
        <f t="shared" si="210"/>
        <v>0</v>
      </c>
      <c r="L301" s="10">
        <f t="shared" si="210"/>
        <v>0</v>
      </c>
      <c r="M301" s="10">
        <f t="shared" si="210"/>
        <v>0</v>
      </c>
      <c r="N301" s="10">
        <f t="shared" si="210"/>
        <v>0</v>
      </c>
      <c r="O301" s="10">
        <f t="shared" si="210"/>
        <v>0</v>
      </c>
      <c r="P301" s="16">
        <f t="shared" si="204"/>
        <v>0</v>
      </c>
      <c r="R301" s="2"/>
    </row>
    <row r="302" spans="1:18" s="11" customFormat="1" ht="16.05" customHeight="1" x14ac:dyDescent="0.2">
      <c r="A302" s="36"/>
      <c r="B302" s="45"/>
      <c r="C302" s="38" t="s">
        <v>22</v>
      </c>
      <c r="D302" s="10" t="str">
        <f t="shared" ref="D302:O302" si="211">IF(D301&lt;=0,"",D301/$P301%)</f>
        <v/>
      </c>
      <c r="E302" s="10" t="str">
        <f t="shared" si="211"/>
        <v/>
      </c>
      <c r="F302" s="10" t="str">
        <f t="shared" si="211"/>
        <v/>
      </c>
      <c r="G302" s="10" t="str">
        <f t="shared" si="211"/>
        <v/>
      </c>
      <c r="H302" s="10" t="str">
        <f t="shared" si="211"/>
        <v/>
      </c>
      <c r="I302" s="10" t="str">
        <f t="shared" si="211"/>
        <v/>
      </c>
      <c r="J302" s="10" t="str">
        <f t="shared" si="211"/>
        <v/>
      </c>
      <c r="K302" s="10" t="str">
        <f t="shared" si="211"/>
        <v/>
      </c>
      <c r="L302" s="10" t="str">
        <f t="shared" si="211"/>
        <v/>
      </c>
      <c r="M302" s="10" t="str">
        <f t="shared" si="211"/>
        <v/>
      </c>
      <c r="N302" s="10" t="str">
        <f t="shared" si="211"/>
        <v/>
      </c>
      <c r="O302" s="10" t="str">
        <f t="shared" si="211"/>
        <v/>
      </c>
      <c r="P302" s="16">
        <f t="shared" si="204"/>
        <v>0</v>
      </c>
      <c r="R302" s="2"/>
    </row>
    <row r="303" spans="1:18" s="11" customFormat="1" ht="16.05" customHeight="1" x14ac:dyDescent="0.2">
      <c r="A303" s="36"/>
      <c r="B303" s="45"/>
      <c r="C303" s="37" t="s">
        <v>116</v>
      </c>
      <c r="D303" s="10">
        <f>SUM(D309,D315,D321,D327,D333,D339,D345,D351,D357)</f>
        <v>0</v>
      </c>
      <c r="E303" s="10">
        <f t="shared" ref="E303:O303" si="212">SUM(E309,E315,E321,E327,E333,E339,E345,E351,E357)</f>
        <v>0</v>
      </c>
      <c r="F303" s="10">
        <f t="shared" si="212"/>
        <v>0</v>
      </c>
      <c r="G303" s="10">
        <f t="shared" si="212"/>
        <v>0</v>
      </c>
      <c r="H303" s="10">
        <f t="shared" si="212"/>
        <v>0</v>
      </c>
      <c r="I303" s="10">
        <f t="shared" si="212"/>
        <v>0</v>
      </c>
      <c r="J303" s="10">
        <f t="shared" si="212"/>
        <v>0</v>
      </c>
      <c r="K303" s="10">
        <f t="shared" si="212"/>
        <v>0</v>
      </c>
      <c r="L303" s="10">
        <f t="shared" si="212"/>
        <v>0</v>
      </c>
      <c r="M303" s="10">
        <f t="shared" si="212"/>
        <v>0</v>
      </c>
      <c r="N303" s="10">
        <f t="shared" si="212"/>
        <v>0</v>
      </c>
      <c r="O303" s="10">
        <f t="shared" si="212"/>
        <v>0</v>
      </c>
      <c r="P303" s="16">
        <f t="shared" si="204"/>
        <v>0</v>
      </c>
      <c r="R303" s="2"/>
    </row>
    <row r="304" spans="1:18" s="11" customFormat="1" ht="16.05" customHeight="1" x14ac:dyDescent="0.2">
      <c r="A304" s="36"/>
      <c r="B304" s="45"/>
      <c r="C304" s="38" t="s">
        <v>22</v>
      </c>
      <c r="D304" s="10" t="str">
        <f t="shared" ref="D304:O304" si="213">IF(D303&lt;=0,"",D303/$P303%)</f>
        <v/>
      </c>
      <c r="E304" s="10" t="str">
        <f t="shared" si="213"/>
        <v/>
      </c>
      <c r="F304" s="10" t="str">
        <f t="shared" si="213"/>
        <v/>
      </c>
      <c r="G304" s="10" t="str">
        <f t="shared" si="213"/>
        <v/>
      </c>
      <c r="H304" s="10" t="str">
        <f t="shared" si="213"/>
        <v/>
      </c>
      <c r="I304" s="10" t="str">
        <f t="shared" si="213"/>
        <v/>
      </c>
      <c r="J304" s="10" t="str">
        <f t="shared" si="213"/>
        <v/>
      </c>
      <c r="K304" s="10" t="str">
        <f t="shared" si="213"/>
        <v/>
      </c>
      <c r="L304" s="10" t="str">
        <f t="shared" si="213"/>
        <v/>
      </c>
      <c r="M304" s="10" t="str">
        <f t="shared" si="213"/>
        <v/>
      </c>
      <c r="N304" s="10" t="str">
        <f t="shared" si="213"/>
        <v/>
      </c>
      <c r="O304" s="10" t="str">
        <f t="shared" si="213"/>
        <v/>
      </c>
      <c r="P304" s="16">
        <f t="shared" si="204"/>
        <v>0</v>
      </c>
      <c r="R304" s="2"/>
    </row>
    <row r="305" spans="1:18" s="11" customFormat="1" ht="16.05" customHeight="1" x14ac:dyDescent="0.2">
      <c r="A305" s="36"/>
      <c r="B305" s="45"/>
      <c r="C305" s="37" t="s">
        <v>117</v>
      </c>
      <c r="D305" s="10">
        <f>SUM(D311,D317,D323,D329,D335,D341,D347,D353,D359)</f>
        <v>0</v>
      </c>
      <c r="E305" s="10">
        <f t="shared" ref="E305:O305" si="214">SUM(E311,E317,E323,E329,E335,E341,E347,E353,E359)</f>
        <v>0</v>
      </c>
      <c r="F305" s="10">
        <f t="shared" si="214"/>
        <v>0</v>
      </c>
      <c r="G305" s="10">
        <f t="shared" si="214"/>
        <v>0</v>
      </c>
      <c r="H305" s="10">
        <f t="shared" si="214"/>
        <v>0</v>
      </c>
      <c r="I305" s="10">
        <f t="shared" si="214"/>
        <v>0</v>
      </c>
      <c r="J305" s="10">
        <f t="shared" si="214"/>
        <v>0</v>
      </c>
      <c r="K305" s="10">
        <f t="shared" si="214"/>
        <v>0</v>
      </c>
      <c r="L305" s="10">
        <f t="shared" si="214"/>
        <v>0</v>
      </c>
      <c r="M305" s="10">
        <f t="shared" si="214"/>
        <v>0</v>
      </c>
      <c r="N305" s="10">
        <f t="shared" si="214"/>
        <v>0</v>
      </c>
      <c r="O305" s="10">
        <f t="shared" si="214"/>
        <v>0</v>
      </c>
      <c r="P305" s="16">
        <f t="shared" si="204"/>
        <v>0</v>
      </c>
      <c r="R305" s="2"/>
    </row>
    <row r="306" spans="1:18" s="11" customFormat="1" ht="16.05" customHeight="1" x14ac:dyDescent="0.2">
      <c r="A306" s="36"/>
      <c r="B306" s="39"/>
      <c r="C306" s="38" t="s">
        <v>22</v>
      </c>
      <c r="D306" s="10" t="str">
        <f t="shared" ref="D306:O306" si="215">IF(D305&lt;=0,"",D305/$P305%)</f>
        <v/>
      </c>
      <c r="E306" s="10" t="str">
        <f t="shared" si="215"/>
        <v/>
      </c>
      <c r="F306" s="10" t="str">
        <f t="shared" si="215"/>
        <v/>
      </c>
      <c r="G306" s="10" t="str">
        <f t="shared" si="215"/>
        <v/>
      </c>
      <c r="H306" s="10" t="str">
        <f t="shared" si="215"/>
        <v/>
      </c>
      <c r="I306" s="10" t="str">
        <f t="shared" si="215"/>
        <v/>
      </c>
      <c r="J306" s="10" t="str">
        <f t="shared" si="215"/>
        <v/>
      </c>
      <c r="K306" s="10" t="str">
        <f t="shared" si="215"/>
        <v/>
      </c>
      <c r="L306" s="10" t="str">
        <f t="shared" si="215"/>
        <v/>
      </c>
      <c r="M306" s="10" t="str">
        <f t="shared" si="215"/>
        <v/>
      </c>
      <c r="N306" s="10" t="str">
        <f t="shared" si="215"/>
        <v/>
      </c>
      <c r="O306" s="10" t="str">
        <f t="shared" si="215"/>
        <v/>
      </c>
      <c r="P306" s="16">
        <f t="shared" si="204"/>
        <v>0</v>
      </c>
      <c r="R306" s="2"/>
    </row>
    <row r="307" spans="1:18" s="11" customFormat="1" ht="16.05" customHeight="1" x14ac:dyDescent="0.2">
      <c r="A307" s="36"/>
      <c r="B307" s="36" t="s">
        <v>74</v>
      </c>
      <c r="C307" s="37" t="s">
        <v>21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16">
        <f t="shared" si="204"/>
        <v>0</v>
      </c>
      <c r="R307" s="2"/>
    </row>
    <row r="308" spans="1:18" s="11" customFormat="1" ht="16.05" customHeight="1" x14ac:dyDescent="0.2">
      <c r="A308" s="36"/>
      <c r="B308" s="36"/>
      <c r="C308" s="38" t="s">
        <v>22</v>
      </c>
      <c r="D308" s="10" t="str">
        <f t="shared" ref="D308:O308" si="216">IF(D307&lt;=0,"",D307/$P307%)</f>
        <v/>
      </c>
      <c r="E308" s="10" t="str">
        <f t="shared" si="216"/>
        <v/>
      </c>
      <c r="F308" s="10" t="str">
        <f t="shared" si="216"/>
        <v/>
      </c>
      <c r="G308" s="10" t="str">
        <f t="shared" si="216"/>
        <v/>
      </c>
      <c r="H308" s="10" t="str">
        <f t="shared" si="216"/>
        <v/>
      </c>
      <c r="I308" s="10" t="str">
        <f t="shared" si="216"/>
        <v/>
      </c>
      <c r="J308" s="10" t="str">
        <f t="shared" si="216"/>
        <v/>
      </c>
      <c r="K308" s="10" t="str">
        <f t="shared" si="216"/>
        <v/>
      </c>
      <c r="L308" s="10" t="str">
        <f t="shared" si="216"/>
        <v/>
      </c>
      <c r="M308" s="10" t="str">
        <f t="shared" si="216"/>
        <v/>
      </c>
      <c r="N308" s="10" t="str">
        <f t="shared" si="216"/>
        <v/>
      </c>
      <c r="O308" s="10" t="str">
        <f t="shared" si="216"/>
        <v/>
      </c>
      <c r="P308" s="16">
        <f t="shared" si="204"/>
        <v>0</v>
      </c>
      <c r="Q308" s="11">
        <v>0</v>
      </c>
      <c r="R308" s="2">
        <f t="shared" ref="R308:R312" si="217">+P308-Q308</f>
        <v>0</v>
      </c>
    </row>
    <row r="309" spans="1:18" s="11" customFormat="1" ht="16.05" customHeight="1" x14ac:dyDescent="0.2">
      <c r="A309" s="36"/>
      <c r="B309" s="36"/>
      <c r="C309" s="37" t="s">
        <v>23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16">
        <f t="shared" si="204"/>
        <v>0</v>
      </c>
      <c r="Q309" s="11">
        <v>0</v>
      </c>
      <c r="R309" s="2">
        <f t="shared" si="217"/>
        <v>0</v>
      </c>
    </row>
    <row r="310" spans="1:18" s="11" customFormat="1" ht="16.05" customHeight="1" x14ac:dyDescent="0.2">
      <c r="A310" s="36"/>
      <c r="B310" s="36"/>
      <c r="C310" s="38" t="s">
        <v>22</v>
      </c>
      <c r="D310" s="10" t="str">
        <f t="shared" ref="D310:O310" si="218">IF(D309&lt;=0,"",D309/$P309%)</f>
        <v/>
      </c>
      <c r="E310" s="10" t="str">
        <f t="shared" si="218"/>
        <v/>
      </c>
      <c r="F310" s="10" t="str">
        <f t="shared" si="218"/>
        <v/>
      </c>
      <c r="G310" s="10" t="str">
        <f t="shared" si="218"/>
        <v/>
      </c>
      <c r="H310" s="10" t="str">
        <f t="shared" si="218"/>
        <v/>
      </c>
      <c r="I310" s="10" t="str">
        <f t="shared" si="218"/>
        <v/>
      </c>
      <c r="J310" s="10" t="str">
        <f t="shared" si="218"/>
        <v/>
      </c>
      <c r="K310" s="10" t="str">
        <f t="shared" si="218"/>
        <v/>
      </c>
      <c r="L310" s="10" t="str">
        <f t="shared" si="218"/>
        <v/>
      </c>
      <c r="M310" s="10" t="str">
        <f t="shared" si="218"/>
        <v/>
      </c>
      <c r="N310" s="10" t="str">
        <f t="shared" si="218"/>
        <v/>
      </c>
      <c r="O310" s="10" t="str">
        <f t="shared" si="218"/>
        <v/>
      </c>
      <c r="P310" s="16">
        <f t="shared" si="204"/>
        <v>0</v>
      </c>
      <c r="Q310" s="11">
        <v>0</v>
      </c>
      <c r="R310" s="2">
        <f t="shared" si="217"/>
        <v>0</v>
      </c>
    </row>
    <row r="311" spans="1:18" s="11" customFormat="1" ht="16.05" customHeight="1" x14ac:dyDescent="0.2">
      <c r="A311" s="36"/>
      <c r="B311" s="36"/>
      <c r="C311" s="37" t="s">
        <v>24</v>
      </c>
      <c r="D311" s="9">
        <f>SUM(D309,D307)</f>
        <v>0</v>
      </c>
      <c r="E311" s="9">
        <f t="shared" ref="E311:O311" si="219">SUM(E309,E307)</f>
        <v>0</v>
      </c>
      <c r="F311" s="9">
        <f t="shared" si="219"/>
        <v>0</v>
      </c>
      <c r="G311" s="9">
        <f t="shared" si="219"/>
        <v>0</v>
      </c>
      <c r="H311" s="9">
        <f t="shared" si="219"/>
        <v>0</v>
      </c>
      <c r="I311" s="9">
        <f t="shared" si="219"/>
        <v>0</v>
      </c>
      <c r="J311" s="9">
        <f t="shared" si="219"/>
        <v>0</v>
      </c>
      <c r="K311" s="9">
        <f t="shared" si="219"/>
        <v>0</v>
      </c>
      <c r="L311" s="9">
        <f t="shared" si="219"/>
        <v>0</v>
      </c>
      <c r="M311" s="9">
        <f t="shared" si="219"/>
        <v>0</v>
      </c>
      <c r="N311" s="9">
        <f t="shared" si="219"/>
        <v>0</v>
      </c>
      <c r="O311" s="9">
        <f t="shared" si="219"/>
        <v>0</v>
      </c>
      <c r="P311" s="16">
        <f t="shared" si="204"/>
        <v>0</v>
      </c>
      <c r="Q311" s="11">
        <v>0</v>
      </c>
      <c r="R311" s="2">
        <f t="shared" si="217"/>
        <v>0</v>
      </c>
    </row>
    <row r="312" spans="1:18" s="11" customFormat="1" ht="16.05" customHeight="1" x14ac:dyDescent="0.2">
      <c r="A312" s="36"/>
      <c r="B312" s="40"/>
      <c r="C312" s="38" t="s">
        <v>22</v>
      </c>
      <c r="D312" s="10" t="str">
        <f t="shared" ref="D312:O312" si="220">IF(D311&lt;=0,"",D311/$P311%)</f>
        <v/>
      </c>
      <c r="E312" s="10" t="str">
        <f t="shared" si="220"/>
        <v/>
      </c>
      <c r="F312" s="10" t="str">
        <f t="shared" si="220"/>
        <v/>
      </c>
      <c r="G312" s="10" t="str">
        <f t="shared" si="220"/>
        <v/>
      </c>
      <c r="H312" s="10" t="str">
        <f t="shared" si="220"/>
        <v/>
      </c>
      <c r="I312" s="10" t="str">
        <f t="shared" si="220"/>
        <v/>
      </c>
      <c r="J312" s="10" t="str">
        <f t="shared" si="220"/>
        <v/>
      </c>
      <c r="K312" s="10" t="str">
        <f t="shared" si="220"/>
        <v/>
      </c>
      <c r="L312" s="10" t="str">
        <f t="shared" si="220"/>
        <v/>
      </c>
      <c r="M312" s="10" t="str">
        <f t="shared" si="220"/>
        <v/>
      </c>
      <c r="N312" s="10" t="str">
        <f t="shared" si="220"/>
        <v/>
      </c>
      <c r="O312" s="10" t="str">
        <f t="shared" si="220"/>
        <v/>
      </c>
      <c r="P312" s="16">
        <f t="shared" si="204"/>
        <v>0</v>
      </c>
      <c r="Q312" s="11">
        <v>0</v>
      </c>
      <c r="R312" s="2">
        <f t="shared" si="217"/>
        <v>0</v>
      </c>
    </row>
    <row r="313" spans="1:18" s="11" customFormat="1" ht="16.05" customHeight="1" x14ac:dyDescent="0.2">
      <c r="A313" s="36"/>
      <c r="B313" s="36" t="s">
        <v>75</v>
      </c>
      <c r="C313" s="37" t="s">
        <v>21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16">
        <f t="shared" si="204"/>
        <v>0</v>
      </c>
      <c r="R313" s="2"/>
    </row>
    <row r="314" spans="1:18" s="11" customFormat="1" ht="16.05" customHeight="1" x14ac:dyDescent="0.2">
      <c r="A314" s="36"/>
      <c r="B314" s="36"/>
      <c r="C314" s="38" t="s">
        <v>22</v>
      </c>
      <c r="D314" s="10" t="str">
        <f t="shared" ref="D314:O314" si="221">IF(D313&lt;=0,"",D313/$P313%)</f>
        <v/>
      </c>
      <c r="E314" s="10" t="str">
        <f t="shared" si="221"/>
        <v/>
      </c>
      <c r="F314" s="10" t="str">
        <f t="shared" si="221"/>
        <v/>
      </c>
      <c r="G314" s="10" t="str">
        <f t="shared" si="221"/>
        <v/>
      </c>
      <c r="H314" s="10" t="str">
        <f t="shared" si="221"/>
        <v/>
      </c>
      <c r="I314" s="10" t="str">
        <f t="shared" si="221"/>
        <v/>
      </c>
      <c r="J314" s="10" t="str">
        <f t="shared" si="221"/>
        <v/>
      </c>
      <c r="K314" s="10" t="str">
        <f t="shared" si="221"/>
        <v/>
      </c>
      <c r="L314" s="10" t="str">
        <f t="shared" si="221"/>
        <v/>
      </c>
      <c r="M314" s="10" t="str">
        <f t="shared" si="221"/>
        <v/>
      </c>
      <c r="N314" s="10" t="str">
        <f t="shared" si="221"/>
        <v/>
      </c>
      <c r="O314" s="10" t="str">
        <f t="shared" si="221"/>
        <v/>
      </c>
      <c r="P314" s="16">
        <f t="shared" si="204"/>
        <v>0</v>
      </c>
      <c r="R314" s="2"/>
    </row>
    <row r="315" spans="1:18" s="11" customFormat="1" ht="16.05" customHeight="1" x14ac:dyDescent="0.2">
      <c r="A315" s="36"/>
      <c r="B315" s="36"/>
      <c r="C315" s="37" t="s">
        <v>23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16">
        <f t="shared" si="204"/>
        <v>0</v>
      </c>
      <c r="R315" s="2"/>
    </row>
    <row r="316" spans="1:18" s="11" customFormat="1" ht="16.05" customHeight="1" x14ac:dyDescent="0.2">
      <c r="A316" s="36"/>
      <c r="B316" s="36"/>
      <c r="C316" s="38" t="s">
        <v>22</v>
      </c>
      <c r="D316" s="10" t="str">
        <f t="shared" ref="D316:O316" si="222">IF(D315&lt;=0,"",D315/$P315%)</f>
        <v/>
      </c>
      <c r="E316" s="10" t="str">
        <f t="shared" si="222"/>
        <v/>
      </c>
      <c r="F316" s="10" t="str">
        <f t="shared" si="222"/>
        <v/>
      </c>
      <c r="G316" s="10" t="str">
        <f t="shared" si="222"/>
        <v/>
      </c>
      <c r="H316" s="10" t="str">
        <f t="shared" si="222"/>
        <v/>
      </c>
      <c r="I316" s="10" t="str">
        <f t="shared" si="222"/>
        <v/>
      </c>
      <c r="J316" s="10" t="str">
        <f t="shared" si="222"/>
        <v/>
      </c>
      <c r="K316" s="10" t="str">
        <f t="shared" si="222"/>
        <v/>
      </c>
      <c r="L316" s="10" t="str">
        <f t="shared" si="222"/>
        <v/>
      </c>
      <c r="M316" s="10" t="str">
        <f t="shared" si="222"/>
        <v/>
      </c>
      <c r="N316" s="10" t="str">
        <f t="shared" si="222"/>
        <v/>
      </c>
      <c r="O316" s="10" t="str">
        <f t="shared" si="222"/>
        <v/>
      </c>
      <c r="P316" s="16">
        <f t="shared" si="204"/>
        <v>0</v>
      </c>
      <c r="R316" s="2"/>
    </row>
    <row r="317" spans="1:18" s="11" customFormat="1" ht="16.05" customHeight="1" x14ac:dyDescent="0.2">
      <c r="A317" s="36"/>
      <c r="B317" s="36"/>
      <c r="C317" s="37" t="s">
        <v>24</v>
      </c>
      <c r="D317" s="9">
        <f>SUM(D315,D313)</f>
        <v>0</v>
      </c>
      <c r="E317" s="9">
        <f t="shared" ref="E317:O317" si="223">SUM(E315,E313)</f>
        <v>0</v>
      </c>
      <c r="F317" s="9">
        <f t="shared" si="223"/>
        <v>0</v>
      </c>
      <c r="G317" s="9">
        <f t="shared" si="223"/>
        <v>0</v>
      </c>
      <c r="H317" s="9">
        <f t="shared" si="223"/>
        <v>0</v>
      </c>
      <c r="I317" s="9">
        <f t="shared" si="223"/>
        <v>0</v>
      </c>
      <c r="J317" s="9">
        <f t="shared" si="223"/>
        <v>0</v>
      </c>
      <c r="K317" s="9">
        <f t="shared" si="223"/>
        <v>0</v>
      </c>
      <c r="L317" s="9">
        <f t="shared" si="223"/>
        <v>0</v>
      </c>
      <c r="M317" s="9">
        <f t="shared" si="223"/>
        <v>0</v>
      </c>
      <c r="N317" s="9">
        <f t="shared" si="223"/>
        <v>0</v>
      </c>
      <c r="O317" s="9">
        <f t="shared" si="223"/>
        <v>0</v>
      </c>
      <c r="P317" s="16">
        <f t="shared" si="204"/>
        <v>0</v>
      </c>
      <c r="R317" s="2"/>
    </row>
    <row r="318" spans="1:18" s="11" customFormat="1" ht="16.05" customHeight="1" x14ac:dyDescent="0.2">
      <c r="A318" s="36"/>
      <c r="B318" s="40"/>
      <c r="C318" s="38" t="s">
        <v>22</v>
      </c>
      <c r="D318" s="10" t="str">
        <f t="shared" ref="D318:O318" si="224">IF(D317&lt;=0,"",D317/$P317%)</f>
        <v/>
      </c>
      <c r="E318" s="10" t="str">
        <f t="shared" si="224"/>
        <v/>
      </c>
      <c r="F318" s="10" t="str">
        <f t="shared" si="224"/>
        <v/>
      </c>
      <c r="G318" s="10" t="str">
        <f t="shared" si="224"/>
        <v/>
      </c>
      <c r="H318" s="10" t="str">
        <f t="shared" si="224"/>
        <v/>
      </c>
      <c r="I318" s="10" t="str">
        <f t="shared" si="224"/>
        <v/>
      </c>
      <c r="J318" s="10" t="str">
        <f t="shared" si="224"/>
        <v/>
      </c>
      <c r="K318" s="10" t="str">
        <f t="shared" si="224"/>
        <v/>
      </c>
      <c r="L318" s="10" t="str">
        <f t="shared" si="224"/>
        <v/>
      </c>
      <c r="M318" s="10" t="str">
        <f t="shared" si="224"/>
        <v/>
      </c>
      <c r="N318" s="10" t="str">
        <f t="shared" si="224"/>
        <v/>
      </c>
      <c r="O318" s="10" t="str">
        <f t="shared" si="224"/>
        <v/>
      </c>
      <c r="P318" s="16">
        <f t="shared" si="204"/>
        <v>0</v>
      </c>
      <c r="R318" s="2"/>
    </row>
    <row r="319" spans="1:18" s="11" customFormat="1" ht="16.05" customHeight="1" x14ac:dyDescent="0.2">
      <c r="A319" s="36"/>
      <c r="B319" s="36" t="s">
        <v>76</v>
      </c>
      <c r="C319" s="37" t="s">
        <v>21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16">
        <f t="shared" si="204"/>
        <v>0</v>
      </c>
      <c r="R319" s="2"/>
    </row>
    <row r="320" spans="1:18" s="11" customFormat="1" ht="16.05" customHeight="1" x14ac:dyDescent="0.2">
      <c r="A320" s="36"/>
      <c r="B320" s="36"/>
      <c r="C320" s="38" t="s">
        <v>22</v>
      </c>
      <c r="D320" s="10" t="str">
        <f t="shared" ref="D320:O320" si="225">IF(D319&lt;=0,"",D319/$P319%)</f>
        <v/>
      </c>
      <c r="E320" s="10" t="str">
        <f t="shared" si="225"/>
        <v/>
      </c>
      <c r="F320" s="10" t="str">
        <f t="shared" si="225"/>
        <v/>
      </c>
      <c r="G320" s="10" t="str">
        <f t="shared" si="225"/>
        <v/>
      </c>
      <c r="H320" s="10" t="str">
        <f t="shared" si="225"/>
        <v/>
      </c>
      <c r="I320" s="10" t="str">
        <f t="shared" si="225"/>
        <v/>
      </c>
      <c r="J320" s="10" t="str">
        <f t="shared" si="225"/>
        <v/>
      </c>
      <c r="K320" s="10" t="str">
        <f t="shared" si="225"/>
        <v/>
      </c>
      <c r="L320" s="10" t="str">
        <f t="shared" si="225"/>
        <v/>
      </c>
      <c r="M320" s="10" t="str">
        <f t="shared" si="225"/>
        <v/>
      </c>
      <c r="N320" s="10" t="str">
        <f t="shared" si="225"/>
        <v/>
      </c>
      <c r="O320" s="10" t="str">
        <f t="shared" si="225"/>
        <v/>
      </c>
      <c r="P320" s="16">
        <f t="shared" si="204"/>
        <v>0</v>
      </c>
      <c r="R320" s="2"/>
    </row>
    <row r="321" spans="1:18" s="11" customFormat="1" ht="16.05" customHeight="1" x14ac:dyDescent="0.2">
      <c r="A321" s="36"/>
      <c r="B321" s="36"/>
      <c r="C321" s="37" t="s">
        <v>23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16">
        <f t="shared" si="204"/>
        <v>0</v>
      </c>
      <c r="R321" s="2"/>
    </row>
    <row r="322" spans="1:18" s="11" customFormat="1" ht="16.05" customHeight="1" x14ac:dyDescent="0.2">
      <c r="A322" s="36"/>
      <c r="B322" s="36"/>
      <c r="C322" s="38" t="s">
        <v>22</v>
      </c>
      <c r="D322" s="10" t="str">
        <f t="shared" ref="D322:O322" si="226">IF(D321&lt;=0,"",D321/$P321%)</f>
        <v/>
      </c>
      <c r="E322" s="10" t="str">
        <f t="shared" si="226"/>
        <v/>
      </c>
      <c r="F322" s="10" t="str">
        <f t="shared" si="226"/>
        <v/>
      </c>
      <c r="G322" s="10" t="str">
        <f t="shared" si="226"/>
        <v/>
      </c>
      <c r="H322" s="10" t="str">
        <f t="shared" si="226"/>
        <v/>
      </c>
      <c r="I322" s="10" t="str">
        <f t="shared" si="226"/>
        <v/>
      </c>
      <c r="J322" s="10" t="str">
        <f t="shared" si="226"/>
        <v/>
      </c>
      <c r="K322" s="10" t="str">
        <f t="shared" si="226"/>
        <v/>
      </c>
      <c r="L322" s="10" t="str">
        <f t="shared" si="226"/>
        <v/>
      </c>
      <c r="M322" s="10" t="str">
        <f t="shared" si="226"/>
        <v/>
      </c>
      <c r="N322" s="10" t="str">
        <f t="shared" si="226"/>
        <v/>
      </c>
      <c r="O322" s="10" t="str">
        <f t="shared" si="226"/>
        <v/>
      </c>
      <c r="P322" s="16">
        <f t="shared" si="204"/>
        <v>0</v>
      </c>
      <c r="R322" s="2"/>
    </row>
    <row r="323" spans="1:18" s="11" customFormat="1" ht="16.05" customHeight="1" x14ac:dyDescent="0.2">
      <c r="A323" s="36"/>
      <c r="B323" s="36"/>
      <c r="C323" s="37" t="s">
        <v>24</v>
      </c>
      <c r="D323" s="9">
        <f>SUM(D321,D319)</f>
        <v>0</v>
      </c>
      <c r="E323" s="9">
        <f t="shared" ref="E323:O323" si="227">SUM(E321,E319)</f>
        <v>0</v>
      </c>
      <c r="F323" s="9">
        <f t="shared" si="227"/>
        <v>0</v>
      </c>
      <c r="G323" s="9">
        <f t="shared" si="227"/>
        <v>0</v>
      </c>
      <c r="H323" s="9">
        <f t="shared" si="227"/>
        <v>0</v>
      </c>
      <c r="I323" s="9">
        <f t="shared" si="227"/>
        <v>0</v>
      </c>
      <c r="J323" s="9">
        <f t="shared" si="227"/>
        <v>0</v>
      </c>
      <c r="K323" s="9">
        <f t="shared" si="227"/>
        <v>0</v>
      </c>
      <c r="L323" s="9">
        <f t="shared" si="227"/>
        <v>0</v>
      </c>
      <c r="M323" s="9">
        <f t="shared" si="227"/>
        <v>0</v>
      </c>
      <c r="N323" s="9">
        <f t="shared" si="227"/>
        <v>0</v>
      </c>
      <c r="O323" s="9">
        <f t="shared" si="227"/>
        <v>0</v>
      </c>
      <c r="P323" s="16">
        <f t="shared" si="204"/>
        <v>0</v>
      </c>
      <c r="R323" s="2"/>
    </row>
    <row r="324" spans="1:18" s="11" customFormat="1" ht="16.05" customHeight="1" x14ac:dyDescent="0.2">
      <c r="A324" s="36"/>
      <c r="B324" s="40"/>
      <c r="C324" s="38" t="s">
        <v>22</v>
      </c>
      <c r="D324" s="10" t="str">
        <f t="shared" ref="D324:O324" si="228">IF(D323&lt;=0,"",D323/$P323%)</f>
        <v/>
      </c>
      <c r="E324" s="10" t="str">
        <f t="shared" si="228"/>
        <v/>
      </c>
      <c r="F324" s="10" t="str">
        <f t="shared" si="228"/>
        <v/>
      </c>
      <c r="G324" s="10" t="str">
        <f t="shared" si="228"/>
        <v/>
      </c>
      <c r="H324" s="10" t="str">
        <f t="shared" si="228"/>
        <v/>
      </c>
      <c r="I324" s="10" t="str">
        <f t="shared" si="228"/>
        <v/>
      </c>
      <c r="J324" s="10" t="str">
        <f t="shared" si="228"/>
        <v/>
      </c>
      <c r="K324" s="10" t="str">
        <f t="shared" si="228"/>
        <v/>
      </c>
      <c r="L324" s="10" t="str">
        <f t="shared" si="228"/>
        <v/>
      </c>
      <c r="M324" s="10" t="str">
        <f t="shared" si="228"/>
        <v/>
      </c>
      <c r="N324" s="10" t="str">
        <f t="shared" si="228"/>
        <v/>
      </c>
      <c r="O324" s="10" t="str">
        <f t="shared" si="228"/>
        <v/>
      </c>
      <c r="P324" s="16">
        <f t="shared" si="204"/>
        <v>0</v>
      </c>
      <c r="R324" s="2"/>
    </row>
    <row r="325" spans="1:18" s="11" customFormat="1" ht="16.05" customHeight="1" x14ac:dyDescent="0.2">
      <c r="A325" s="36"/>
      <c r="B325" s="36" t="s">
        <v>77</v>
      </c>
      <c r="C325" s="37" t="s">
        <v>21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16">
        <f t="shared" si="204"/>
        <v>0</v>
      </c>
      <c r="R325" s="2"/>
    </row>
    <row r="326" spans="1:18" s="11" customFormat="1" ht="16.05" customHeight="1" x14ac:dyDescent="0.2">
      <c r="A326" s="36"/>
      <c r="B326" s="36"/>
      <c r="C326" s="38" t="s">
        <v>22</v>
      </c>
      <c r="D326" s="10" t="str">
        <f t="shared" ref="D326:O326" si="229">IF(D325&lt;=0,"",D325/$P325%)</f>
        <v/>
      </c>
      <c r="E326" s="10" t="str">
        <f t="shared" si="229"/>
        <v/>
      </c>
      <c r="F326" s="10" t="str">
        <f t="shared" si="229"/>
        <v/>
      </c>
      <c r="G326" s="10" t="str">
        <f t="shared" si="229"/>
        <v/>
      </c>
      <c r="H326" s="10" t="str">
        <f t="shared" si="229"/>
        <v/>
      </c>
      <c r="I326" s="10" t="str">
        <f t="shared" si="229"/>
        <v/>
      </c>
      <c r="J326" s="10" t="str">
        <f t="shared" si="229"/>
        <v/>
      </c>
      <c r="K326" s="10" t="str">
        <f t="shared" si="229"/>
        <v/>
      </c>
      <c r="L326" s="10" t="str">
        <f t="shared" si="229"/>
        <v/>
      </c>
      <c r="M326" s="10" t="str">
        <f t="shared" si="229"/>
        <v/>
      </c>
      <c r="N326" s="10" t="str">
        <f t="shared" si="229"/>
        <v/>
      </c>
      <c r="O326" s="10" t="str">
        <f t="shared" si="229"/>
        <v/>
      </c>
      <c r="P326" s="16">
        <f t="shared" si="204"/>
        <v>0</v>
      </c>
      <c r="R326" s="2"/>
    </row>
    <row r="327" spans="1:18" s="11" customFormat="1" ht="16.05" customHeight="1" x14ac:dyDescent="0.2">
      <c r="A327" s="36"/>
      <c r="B327" s="36"/>
      <c r="C327" s="37" t="s">
        <v>23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16">
        <f t="shared" si="204"/>
        <v>0</v>
      </c>
      <c r="R327" s="2"/>
    </row>
    <row r="328" spans="1:18" s="11" customFormat="1" ht="16.05" customHeight="1" x14ac:dyDescent="0.2">
      <c r="A328" s="36"/>
      <c r="B328" s="36"/>
      <c r="C328" s="38" t="s">
        <v>22</v>
      </c>
      <c r="D328" s="10" t="str">
        <f t="shared" ref="D328:O328" si="230">IF(D327&lt;=0,"",D327/$P327%)</f>
        <v/>
      </c>
      <c r="E328" s="10" t="str">
        <f t="shared" si="230"/>
        <v/>
      </c>
      <c r="F328" s="10" t="str">
        <f t="shared" si="230"/>
        <v/>
      </c>
      <c r="G328" s="10" t="str">
        <f t="shared" si="230"/>
        <v/>
      </c>
      <c r="H328" s="10" t="str">
        <f t="shared" si="230"/>
        <v/>
      </c>
      <c r="I328" s="10" t="str">
        <f t="shared" si="230"/>
        <v/>
      </c>
      <c r="J328" s="10" t="str">
        <f t="shared" si="230"/>
        <v/>
      </c>
      <c r="K328" s="10" t="str">
        <f t="shared" si="230"/>
        <v/>
      </c>
      <c r="L328" s="10" t="str">
        <f t="shared" si="230"/>
        <v/>
      </c>
      <c r="M328" s="10" t="str">
        <f t="shared" si="230"/>
        <v/>
      </c>
      <c r="N328" s="10" t="str">
        <f t="shared" si="230"/>
        <v/>
      </c>
      <c r="O328" s="10" t="str">
        <f t="shared" si="230"/>
        <v/>
      </c>
      <c r="P328" s="16">
        <f t="shared" si="204"/>
        <v>0</v>
      </c>
      <c r="R328" s="2"/>
    </row>
    <row r="329" spans="1:18" s="11" customFormat="1" ht="16.05" customHeight="1" x14ac:dyDescent="0.2">
      <c r="A329" s="36"/>
      <c r="B329" s="36"/>
      <c r="C329" s="37" t="s">
        <v>24</v>
      </c>
      <c r="D329" s="9">
        <f>SUM(D327,D325)</f>
        <v>0</v>
      </c>
      <c r="E329" s="9">
        <f t="shared" ref="E329:O329" si="231">SUM(E327,E325)</f>
        <v>0</v>
      </c>
      <c r="F329" s="9">
        <f t="shared" si="231"/>
        <v>0</v>
      </c>
      <c r="G329" s="9">
        <f t="shared" si="231"/>
        <v>0</v>
      </c>
      <c r="H329" s="9">
        <f t="shared" si="231"/>
        <v>0</v>
      </c>
      <c r="I329" s="9">
        <f t="shared" si="231"/>
        <v>0</v>
      </c>
      <c r="J329" s="9">
        <f t="shared" si="231"/>
        <v>0</v>
      </c>
      <c r="K329" s="9">
        <f t="shared" si="231"/>
        <v>0</v>
      </c>
      <c r="L329" s="9">
        <f t="shared" si="231"/>
        <v>0</v>
      </c>
      <c r="M329" s="9">
        <f t="shared" si="231"/>
        <v>0</v>
      </c>
      <c r="N329" s="9">
        <f t="shared" si="231"/>
        <v>0</v>
      </c>
      <c r="O329" s="9">
        <f t="shared" si="231"/>
        <v>0</v>
      </c>
      <c r="P329" s="16">
        <f t="shared" si="204"/>
        <v>0</v>
      </c>
      <c r="R329" s="2"/>
    </row>
    <row r="330" spans="1:18" s="11" customFormat="1" ht="16.05" customHeight="1" x14ac:dyDescent="0.2">
      <c r="A330" s="36"/>
      <c r="B330" s="40"/>
      <c r="C330" s="38" t="s">
        <v>22</v>
      </c>
      <c r="D330" s="10" t="str">
        <f t="shared" ref="D330:O330" si="232">IF(D329&lt;=0,"",D329/$P329%)</f>
        <v/>
      </c>
      <c r="E330" s="10" t="str">
        <f t="shared" si="232"/>
        <v/>
      </c>
      <c r="F330" s="10" t="str">
        <f t="shared" si="232"/>
        <v/>
      </c>
      <c r="G330" s="10" t="str">
        <f t="shared" si="232"/>
        <v/>
      </c>
      <c r="H330" s="10" t="str">
        <f t="shared" si="232"/>
        <v/>
      </c>
      <c r="I330" s="10" t="str">
        <f t="shared" si="232"/>
        <v/>
      </c>
      <c r="J330" s="10" t="str">
        <f t="shared" si="232"/>
        <v/>
      </c>
      <c r="K330" s="10" t="str">
        <f t="shared" si="232"/>
        <v/>
      </c>
      <c r="L330" s="10" t="str">
        <f t="shared" si="232"/>
        <v/>
      </c>
      <c r="M330" s="10" t="str">
        <f t="shared" si="232"/>
        <v/>
      </c>
      <c r="N330" s="10" t="str">
        <f t="shared" si="232"/>
        <v/>
      </c>
      <c r="O330" s="10" t="str">
        <f t="shared" si="232"/>
        <v/>
      </c>
      <c r="P330" s="16">
        <f t="shared" si="204"/>
        <v>0</v>
      </c>
      <c r="R330" s="2"/>
    </row>
    <row r="331" spans="1:18" s="11" customFormat="1" ht="16.05" customHeight="1" x14ac:dyDescent="0.2">
      <c r="A331" s="36"/>
      <c r="B331" s="36" t="s">
        <v>78</v>
      </c>
      <c r="C331" s="37" t="s">
        <v>21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16">
        <f t="shared" si="204"/>
        <v>0</v>
      </c>
      <c r="R331" s="2"/>
    </row>
    <row r="332" spans="1:18" s="11" customFormat="1" ht="16.05" customHeight="1" x14ac:dyDescent="0.2">
      <c r="A332" s="36"/>
      <c r="B332" s="36"/>
      <c r="C332" s="38" t="s">
        <v>22</v>
      </c>
      <c r="D332" s="10" t="str">
        <f t="shared" ref="D332:O332" si="233">IF(D331&lt;=0,"",D331/$P331%)</f>
        <v/>
      </c>
      <c r="E332" s="10" t="str">
        <f t="shared" si="233"/>
        <v/>
      </c>
      <c r="F332" s="10" t="str">
        <f t="shared" si="233"/>
        <v/>
      </c>
      <c r="G332" s="10" t="str">
        <f t="shared" si="233"/>
        <v/>
      </c>
      <c r="H332" s="10" t="str">
        <f t="shared" si="233"/>
        <v/>
      </c>
      <c r="I332" s="10" t="str">
        <f t="shared" si="233"/>
        <v/>
      </c>
      <c r="J332" s="10" t="str">
        <f t="shared" si="233"/>
        <v/>
      </c>
      <c r="K332" s="10" t="str">
        <f t="shared" si="233"/>
        <v/>
      </c>
      <c r="L332" s="10" t="str">
        <f t="shared" si="233"/>
        <v/>
      </c>
      <c r="M332" s="10" t="str">
        <f t="shared" si="233"/>
        <v/>
      </c>
      <c r="N332" s="10" t="str">
        <f t="shared" si="233"/>
        <v/>
      </c>
      <c r="O332" s="10" t="str">
        <f t="shared" si="233"/>
        <v/>
      </c>
      <c r="P332" s="16">
        <f t="shared" si="204"/>
        <v>0</v>
      </c>
      <c r="R332" s="2"/>
    </row>
    <row r="333" spans="1:18" s="11" customFormat="1" ht="16.05" customHeight="1" x14ac:dyDescent="0.2">
      <c r="A333" s="36"/>
      <c r="B333" s="36"/>
      <c r="C333" s="37" t="s">
        <v>23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  <c r="P333" s="16">
        <f t="shared" si="204"/>
        <v>0</v>
      </c>
      <c r="R333" s="2"/>
    </row>
    <row r="334" spans="1:18" s="11" customFormat="1" ht="16.05" customHeight="1" x14ac:dyDescent="0.2">
      <c r="A334" s="36"/>
      <c r="B334" s="36"/>
      <c r="C334" s="38" t="s">
        <v>22</v>
      </c>
      <c r="D334" s="10" t="str">
        <f>IF(D333&lt;=0,"",D333/$P333%)</f>
        <v/>
      </c>
      <c r="E334" s="10" t="str">
        <f t="shared" ref="E334:O334" si="234">IF(E333&lt;=0,"",E333/$P333%)</f>
        <v/>
      </c>
      <c r="F334" s="10" t="str">
        <f t="shared" si="234"/>
        <v/>
      </c>
      <c r="G334" s="10" t="str">
        <f t="shared" si="234"/>
        <v/>
      </c>
      <c r="H334" s="10" t="str">
        <f t="shared" si="234"/>
        <v/>
      </c>
      <c r="I334" s="10" t="str">
        <f t="shared" si="234"/>
        <v/>
      </c>
      <c r="J334" s="10" t="str">
        <f t="shared" si="234"/>
        <v/>
      </c>
      <c r="K334" s="10" t="str">
        <f t="shared" si="234"/>
        <v/>
      </c>
      <c r="L334" s="10" t="str">
        <f t="shared" si="234"/>
        <v/>
      </c>
      <c r="M334" s="10" t="str">
        <f t="shared" si="234"/>
        <v/>
      </c>
      <c r="N334" s="10" t="str">
        <f t="shared" si="234"/>
        <v/>
      </c>
      <c r="O334" s="10" t="str">
        <f t="shared" si="234"/>
        <v/>
      </c>
      <c r="P334" s="16">
        <f t="shared" si="204"/>
        <v>0</v>
      </c>
      <c r="R334" s="2"/>
    </row>
    <row r="335" spans="1:18" s="11" customFormat="1" ht="16.05" customHeight="1" x14ac:dyDescent="0.2">
      <c r="A335" s="36"/>
      <c r="B335" s="36"/>
      <c r="C335" s="37" t="s">
        <v>24</v>
      </c>
      <c r="D335" s="9">
        <f>SUM(D333,D331)</f>
        <v>0</v>
      </c>
      <c r="E335" s="9">
        <f t="shared" ref="E335:O335" si="235">SUM(E333,E331)</f>
        <v>0</v>
      </c>
      <c r="F335" s="9">
        <f t="shared" si="235"/>
        <v>0</v>
      </c>
      <c r="G335" s="9">
        <f t="shared" si="235"/>
        <v>0</v>
      </c>
      <c r="H335" s="9">
        <f t="shared" si="235"/>
        <v>0</v>
      </c>
      <c r="I335" s="9">
        <f t="shared" si="235"/>
        <v>0</v>
      </c>
      <c r="J335" s="9">
        <f t="shared" si="235"/>
        <v>0</v>
      </c>
      <c r="K335" s="9">
        <f t="shared" si="235"/>
        <v>0</v>
      </c>
      <c r="L335" s="9">
        <f t="shared" si="235"/>
        <v>0</v>
      </c>
      <c r="M335" s="9">
        <f t="shared" si="235"/>
        <v>0</v>
      </c>
      <c r="N335" s="9">
        <f t="shared" si="235"/>
        <v>0</v>
      </c>
      <c r="O335" s="9">
        <f t="shared" si="235"/>
        <v>0</v>
      </c>
      <c r="P335" s="16">
        <f t="shared" si="204"/>
        <v>0</v>
      </c>
      <c r="R335" s="2"/>
    </row>
    <row r="336" spans="1:18" s="11" customFormat="1" ht="16.05" customHeight="1" x14ac:dyDescent="0.2">
      <c r="A336" s="36"/>
      <c r="B336" s="40"/>
      <c r="C336" s="38" t="s">
        <v>22</v>
      </c>
      <c r="D336" s="10" t="str">
        <f t="shared" ref="D336:O336" si="236">IF(D335&lt;=0,"",D335/$P335%)</f>
        <v/>
      </c>
      <c r="E336" s="10" t="str">
        <f t="shared" si="236"/>
        <v/>
      </c>
      <c r="F336" s="10" t="str">
        <f t="shared" si="236"/>
        <v/>
      </c>
      <c r="G336" s="10" t="str">
        <f t="shared" si="236"/>
        <v/>
      </c>
      <c r="H336" s="10" t="str">
        <f t="shared" si="236"/>
        <v/>
      </c>
      <c r="I336" s="10" t="str">
        <f t="shared" si="236"/>
        <v/>
      </c>
      <c r="J336" s="10" t="str">
        <f t="shared" si="236"/>
        <v/>
      </c>
      <c r="K336" s="10" t="str">
        <f t="shared" si="236"/>
        <v/>
      </c>
      <c r="L336" s="10" t="str">
        <f t="shared" si="236"/>
        <v/>
      </c>
      <c r="M336" s="10" t="str">
        <f t="shared" si="236"/>
        <v/>
      </c>
      <c r="N336" s="10" t="str">
        <f t="shared" si="236"/>
        <v/>
      </c>
      <c r="O336" s="10" t="str">
        <f t="shared" si="236"/>
        <v/>
      </c>
      <c r="P336" s="16">
        <f t="shared" si="204"/>
        <v>0</v>
      </c>
      <c r="R336" s="2"/>
    </row>
    <row r="337" spans="1:18" s="11" customFormat="1" ht="16.05" customHeight="1" x14ac:dyDescent="0.2">
      <c r="A337" s="36"/>
      <c r="B337" s="36" t="s">
        <v>79</v>
      </c>
      <c r="C337" s="37" t="s">
        <v>21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v>0</v>
      </c>
      <c r="P337" s="16">
        <f t="shared" si="204"/>
        <v>0</v>
      </c>
      <c r="R337" s="2"/>
    </row>
    <row r="338" spans="1:18" s="11" customFormat="1" ht="16.05" customHeight="1" x14ac:dyDescent="0.2">
      <c r="A338" s="36"/>
      <c r="B338" s="36"/>
      <c r="C338" s="38" t="s">
        <v>22</v>
      </c>
      <c r="D338" s="10" t="str">
        <f>IF(D337&lt;=0,"",D337/$P337%)</f>
        <v/>
      </c>
      <c r="E338" s="10" t="str">
        <f t="shared" ref="E338:O338" si="237">IF(E337&lt;=0,"",E337/$P337%)</f>
        <v/>
      </c>
      <c r="F338" s="10" t="str">
        <f t="shared" si="237"/>
        <v/>
      </c>
      <c r="G338" s="10" t="str">
        <f t="shared" si="237"/>
        <v/>
      </c>
      <c r="H338" s="10" t="str">
        <f t="shared" si="237"/>
        <v/>
      </c>
      <c r="I338" s="10" t="str">
        <f t="shared" si="237"/>
        <v/>
      </c>
      <c r="J338" s="10" t="str">
        <f t="shared" si="237"/>
        <v/>
      </c>
      <c r="K338" s="10" t="str">
        <f t="shared" si="237"/>
        <v/>
      </c>
      <c r="L338" s="10" t="str">
        <f t="shared" si="237"/>
        <v/>
      </c>
      <c r="M338" s="10" t="str">
        <f t="shared" si="237"/>
        <v/>
      </c>
      <c r="N338" s="10" t="str">
        <f t="shared" si="237"/>
        <v/>
      </c>
      <c r="O338" s="10" t="str">
        <f t="shared" si="237"/>
        <v/>
      </c>
      <c r="P338" s="16">
        <f t="shared" si="204"/>
        <v>0</v>
      </c>
      <c r="R338" s="2"/>
    </row>
    <row r="339" spans="1:18" s="11" customFormat="1" ht="16.05" customHeight="1" x14ac:dyDescent="0.2">
      <c r="A339" s="36"/>
      <c r="B339" s="36"/>
      <c r="C339" s="37" t="s">
        <v>23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16">
        <f t="shared" si="204"/>
        <v>0</v>
      </c>
      <c r="R339" s="2"/>
    </row>
    <row r="340" spans="1:18" s="11" customFormat="1" ht="16.05" customHeight="1" x14ac:dyDescent="0.2">
      <c r="A340" s="36"/>
      <c r="B340" s="36"/>
      <c r="C340" s="38" t="s">
        <v>22</v>
      </c>
      <c r="D340" s="10" t="str">
        <f t="shared" ref="D340:O340" si="238">IF(D339&lt;=0,"",D339/$P339%)</f>
        <v/>
      </c>
      <c r="E340" s="10" t="str">
        <f t="shared" si="238"/>
        <v/>
      </c>
      <c r="F340" s="10" t="str">
        <f t="shared" si="238"/>
        <v/>
      </c>
      <c r="G340" s="10" t="str">
        <f t="shared" si="238"/>
        <v/>
      </c>
      <c r="H340" s="10" t="str">
        <f t="shared" si="238"/>
        <v/>
      </c>
      <c r="I340" s="10" t="str">
        <f t="shared" si="238"/>
        <v/>
      </c>
      <c r="J340" s="10" t="str">
        <f t="shared" si="238"/>
        <v/>
      </c>
      <c r="K340" s="10" t="str">
        <f t="shared" si="238"/>
        <v/>
      </c>
      <c r="L340" s="10" t="str">
        <f t="shared" si="238"/>
        <v/>
      </c>
      <c r="M340" s="10" t="str">
        <f t="shared" si="238"/>
        <v/>
      </c>
      <c r="N340" s="10" t="str">
        <f t="shared" si="238"/>
        <v/>
      </c>
      <c r="O340" s="10" t="str">
        <f t="shared" si="238"/>
        <v/>
      </c>
      <c r="P340" s="16">
        <f t="shared" si="204"/>
        <v>0</v>
      </c>
      <c r="R340" s="2"/>
    </row>
    <row r="341" spans="1:18" s="11" customFormat="1" ht="16.05" customHeight="1" x14ac:dyDescent="0.2">
      <c r="A341" s="36"/>
      <c r="B341" s="36"/>
      <c r="C341" s="37" t="s">
        <v>24</v>
      </c>
      <c r="D341" s="9">
        <f>SUM(D339,D337)</f>
        <v>0</v>
      </c>
      <c r="E341" s="9">
        <f t="shared" ref="E341:O341" si="239">SUM(E339,E337)</f>
        <v>0</v>
      </c>
      <c r="F341" s="9">
        <f t="shared" si="239"/>
        <v>0</v>
      </c>
      <c r="G341" s="9">
        <f t="shared" si="239"/>
        <v>0</v>
      </c>
      <c r="H341" s="9">
        <f t="shared" si="239"/>
        <v>0</v>
      </c>
      <c r="I341" s="9">
        <f t="shared" si="239"/>
        <v>0</v>
      </c>
      <c r="J341" s="9">
        <f t="shared" si="239"/>
        <v>0</v>
      </c>
      <c r="K341" s="9">
        <f t="shared" si="239"/>
        <v>0</v>
      </c>
      <c r="L341" s="9">
        <f t="shared" si="239"/>
        <v>0</v>
      </c>
      <c r="M341" s="9">
        <f t="shared" si="239"/>
        <v>0</v>
      </c>
      <c r="N341" s="9">
        <f t="shared" si="239"/>
        <v>0</v>
      </c>
      <c r="O341" s="9">
        <f t="shared" si="239"/>
        <v>0</v>
      </c>
      <c r="P341" s="16">
        <f t="shared" si="204"/>
        <v>0</v>
      </c>
      <c r="R341" s="2"/>
    </row>
    <row r="342" spans="1:18" s="11" customFormat="1" ht="16.05" customHeight="1" x14ac:dyDescent="0.2">
      <c r="A342" s="36"/>
      <c r="B342" s="40"/>
      <c r="C342" s="38" t="s">
        <v>22</v>
      </c>
      <c r="D342" s="10" t="str">
        <f t="shared" ref="D342:O342" si="240">IF(D341&lt;=0,"",D341/$P341%)</f>
        <v/>
      </c>
      <c r="E342" s="10" t="str">
        <f t="shared" si="240"/>
        <v/>
      </c>
      <c r="F342" s="10" t="str">
        <f t="shared" si="240"/>
        <v/>
      </c>
      <c r="G342" s="10" t="str">
        <f t="shared" si="240"/>
        <v/>
      </c>
      <c r="H342" s="10" t="str">
        <f t="shared" si="240"/>
        <v/>
      </c>
      <c r="I342" s="10" t="str">
        <f t="shared" si="240"/>
        <v/>
      </c>
      <c r="J342" s="10" t="str">
        <f t="shared" si="240"/>
        <v/>
      </c>
      <c r="K342" s="10" t="str">
        <f t="shared" si="240"/>
        <v/>
      </c>
      <c r="L342" s="10" t="str">
        <f t="shared" si="240"/>
        <v/>
      </c>
      <c r="M342" s="10" t="str">
        <f t="shared" si="240"/>
        <v/>
      </c>
      <c r="N342" s="10" t="str">
        <f t="shared" si="240"/>
        <v/>
      </c>
      <c r="O342" s="10" t="str">
        <f t="shared" si="240"/>
        <v/>
      </c>
      <c r="P342" s="16">
        <f t="shared" si="204"/>
        <v>0</v>
      </c>
      <c r="R342" s="2"/>
    </row>
    <row r="343" spans="1:18" s="11" customFormat="1" ht="16.05" customHeight="1" x14ac:dyDescent="0.2">
      <c r="A343" s="36"/>
      <c r="B343" s="36" t="s">
        <v>80</v>
      </c>
      <c r="C343" s="37" t="s">
        <v>21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0</v>
      </c>
      <c r="P343" s="16">
        <f t="shared" si="204"/>
        <v>0</v>
      </c>
      <c r="R343" s="2"/>
    </row>
    <row r="344" spans="1:18" s="11" customFormat="1" ht="16.05" customHeight="1" x14ac:dyDescent="0.2">
      <c r="A344" s="36"/>
      <c r="B344" s="36"/>
      <c r="C344" s="38" t="s">
        <v>22</v>
      </c>
      <c r="D344" s="10" t="str">
        <f>IF(D343&lt;=0,"",D343/$P343%)</f>
        <v/>
      </c>
      <c r="E344" s="10" t="str">
        <f t="shared" ref="E344:O344" si="241">IF(E343&lt;=0,"",E343/$P343%)</f>
        <v/>
      </c>
      <c r="F344" s="10" t="str">
        <f t="shared" si="241"/>
        <v/>
      </c>
      <c r="G344" s="10" t="str">
        <f t="shared" si="241"/>
        <v/>
      </c>
      <c r="H344" s="10" t="str">
        <f t="shared" si="241"/>
        <v/>
      </c>
      <c r="I344" s="10" t="str">
        <f t="shared" si="241"/>
        <v/>
      </c>
      <c r="J344" s="10" t="str">
        <f t="shared" si="241"/>
        <v/>
      </c>
      <c r="K344" s="10" t="str">
        <f t="shared" si="241"/>
        <v/>
      </c>
      <c r="L344" s="10" t="str">
        <f t="shared" si="241"/>
        <v/>
      </c>
      <c r="M344" s="10" t="str">
        <f t="shared" si="241"/>
        <v/>
      </c>
      <c r="N344" s="10" t="str">
        <f t="shared" si="241"/>
        <v/>
      </c>
      <c r="O344" s="10" t="str">
        <f t="shared" si="241"/>
        <v/>
      </c>
      <c r="P344" s="16">
        <f t="shared" si="204"/>
        <v>0</v>
      </c>
      <c r="R344" s="2"/>
    </row>
    <row r="345" spans="1:18" s="11" customFormat="1" ht="16.05" customHeight="1" x14ac:dyDescent="0.2">
      <c r="A345" s="36"/>
      <c r="B345" s="36"/>
      <c r="C345" s="37" t="s">
        <v>23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16">
        <f t="shared" si="204"/>
        <v>0</v>
      </c>
      <c r="R345" s="2"/>
    </row>
    <row r="346" spans="1:18" s="11" customFormat="1" ht="16.05" customHeight="1" x14ac:dyDescent="0.2">
      <c r="A346" s="36"/>
      <c r="B346" s="36"/>
      <c r="C346" s="38" t="s">
        <v>22</v>
      </c>
      <c r="D346" s="10" t="str">
        <f t="shared" ref="D346:O346" si="242">IF(D345&lt;=0,"",D345/$P345%)</f>
        <v/>
      </c>
      <c r="E346" s="10" t="str">
        <f t="shared" si="242"/>
        <v/>
      </c>
      <c r="F346" s="10" t="str">
        <f t="shared" si="242"/>
        <v/>
      </c>
      <c r="G346" s="10" t="str">
        <f t="shared" si="242"/>
        <v/>
      </c>
      <c r="H346" s="10" t="str">
        <f t="shared" si="242"/>
        <v/>
      </c>
      <c r="I346" s="10" t="str">
        <f t="shared" si="242"/>
        <v/>
      </c>
      <c r="J346" s="10" t="str">
        <f t="shared" si="242"/>
        <v/>
      </c>
      <c r="K346" s="10" t="str">
        <f t="shared" si="242"/>
        <v/>
      </c>
      <c r="L346" s="10" t="str">
        <f t="shared" si="242"/>
        <v/>
      </c>
      <c r="M346" s="10" t="str">
        <f t="shared" si="242"/>
        <v/>
      </c>
      <c r="N346" s="10" t="str">
        <f t="shared" si="242"/>
        <v/>
      </c>
      <c r="O346" s="10" t="str">
        <f t="shared" si="242"/>
        <v/>
      </c>
      <c r="P346" s="16">
        <f t="shared" si="204"/>
        <v>0</v>
      </c>
      <c r="R346" s="2"/>
    </row>
    <row r="347" spans="1:18" s="11" customFormat="1" ht="16.05" customHeight="1" x14ac:dyDescent="0.2">
      <c r="A347" s="36"/>
      <c r="B347" s="36"/>
      <c r="C347" s="37" t="s">
        <v>24</v>
      </c>
      <c r="D347" s="9">
        <f>SUM(D345,D343)</f>
        <v>0</v>
      </c>
      <c r="E347" s="9">
        <f t="shared" ref="E347:O347" si="243">SUM(E345,E343)</f>
        <v>0</v>
      </c>
      <c r="F347" s="9">
        <f t="shared" si="243"/>
        <v>0</v>
      </c>
      <c r="G347" s="9">
        <f t="shared" si="243"/>
        <v>0</v>
      </c>
      <c r="H347" s="9">
        <f t="shared" si="243"/>
        <v>0</v>
      </c>
      <c r="I347" s="9">
        <f t="shared" si="243"/>
        <v>0</v>
      </c>
      <c r="J347" s="9">
        <f t="shared" si="243"/>
        <v>0</v>
      </c>
      <c r="K347" s="9">
        <f t="shared" si="243"/>
        <v>0</v>
      </c>
      <c r="L347" s="9">
        <f t="shared" si="243"/>
        <v>0</v>
      </c>
      <c r="M347" s="9">
        <f t="shared" si="243"/>
        <v>0</v>
      </c>
      <c r="N347" s="9">
        <f t="shared" si="243"/>
        <v>0</v>
      </c>
      <c r="O347" s="9">
        <f t="shared" si="243"/>
        <v>0</v>
      </c>
      <c r="P347" s="16">
        <f t="shared" si="204"/>
        <v>0</v>
      </c>
      <c r="R347" s="2"/>
    </row>
    <row r="348" spans="1:18" s="11" customFormat="1" ht="16.05" customHeight="1" x14ac:dyDescent="0.2">
      <c r="A348" s="36"/>
      <c r="B348" s="40"/>
      <c r="C348" s="38" t="s">
        <v>22</v>
      </c>
      <c r="D348" s="10" t="str">
        <f t="shared" ref="D348:O348" si="244">IF(D347&lt;=0,"",D347/$P347%)</f>
        <v/>
      </c>
      <c r="E348" s="10" t="str">
        <f t="shared" si="244"/>
        <v/>
      </c>
      <c r="F348" s="10" t="str">
        <f t="shared" si="244"/>
        <v/>
      </c>
      <c r="G348" s="10" t="str">
        <f t="shared" si="244"/>
        <v/>
      </c>
      <c r="H348" s="10" t="str">
        <f t="shared" si="244"/>
        <v/>
      </c>
      <c r="I348" s="10" t="str">
        <f t="shared" si="244"/>
        <v/>
      </c>
      <c r="J348" s="10" t="str">
        <f t="shared" si="244"/>
        <v/>
      </c>
      <c r="K348" s="10" t="str">
        <f t="shared" si="244"/>
        <v/>
      </c>
      <c r="L348" s="10" t="str">
        <f t="shared" si="244"/>
        <v/>
      </c>
      <c r="M348" s="10" t="str">
        <f t="shared" si="244"/>
        <v/>
      </c>
      <c r="N348" s="10" t="str">
        <f t="shared" si="244"/>
        <v/>
      </c>
      <c r="O348" s="10" t="str">
        <f t="shared" si="244"/>
        <v/>
      </c>
      <c r="P348" s="16">
        <f t="shared" si="204"/>
        <v>0</v>
      </c>
      <c r="R348" s="2"/>
    </row>
    <row r="349" spans="1:18" s="11" customFormat="1" ht="16.05" customHeight="1" x14ac:dyDescent="0.2">
      <c r="A349" s="36"/>
      <c r="B349" s="36" t="s">
        <v>81</v>
      </c>
      <c r="C349" s="37" t="s">
        <v>21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  <c r="P349" s="16">
        <f t="shared" si="204"/>
        <v>0</v>
      </c>
      <c r="R349" s="2"/>
    </row>
    <row r="350" spans="1:18" s="11" customFormat="1" ht="16.05" customHeight="1" x14ac:dyDescent="0.2">
      <c r="A350" s="36"/>
      <c r="B350" s="36"/>
      <c r="C350" s="38" t="s">
        <v>22</v>
      </c>
      <c r="D350" s="10" t="str">
        <f>IF(D349&lt;=0,"",D349/$P349%)</f>
        <v/>
      </c>
      <c r="E350" s="10" t="str">
        <f t="shared" ref="E350:O350" si="245">IF(E349&lt;=0,"",E349/$P349%)</f>
        <v/>
      </c>
      <c r="F350" s="10" t="str">
        <f t="shared" si="245"/>
        <v/>
      </c>
      <c r="G350" s="10" t="str">
        <f t="shared" si="245"/>
        <v/>
      </c>
      <c r="H350" s="10" t="str">
        <f t="shared" si="245"/>
        <v/>
      </c>
      <c r="I350" s="10" t="str">
        <f t="shared" si="245"/>
        <v/>
      </c>
      <c r="J350" s="10" t="str">
        <f t="shared" si="245"/>
        <v/>
      </c>
      <c r="K350" s="10" t="str">
        <f t="shared" si="245"/>
        <v/>
      </c>
      <c r="L350" s="10" t="str">
        <f t="shared" si="245"/>
        <v/>
      </c>
      <c r="M350" s="10" t="str">
        <f t="shared" si="245"/>
        <v/>
      </c>
      <c r="N350" s="10" t="str">
        <f t="shared" si="245"/>
        <v/>
      </c>
      <c r="O350" s="10" t="str">
        <f t="shared" si="245"/>
        <v/>
      </c>
      <c r="P350" s="16">
        <f t="shared" si="204"/>
        <v>0</v>
      </c>
      <c r="R350" s="2"/>
    </row>
    <row r="351" spans="1:18" s="11" customFormat="1" ht="16.05" customHeight="1" x14ac:dyDescent="0.2">
      <c r="A351" s="36"/>
      <c r="B351" s="36"/>
      <c r="C351" s="37" t="s">
        <v>23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16">
        <f t="shared" si="204"/>
        <v>0</v>
      </c>
      <c r="R351" s="2"/>
    </row>
    <row r="352" spans="1:18" s="11" customFormat="1" ht="16.05" customHeight="1" x14ac:dyDescent="0.2">
      <c r="A352" s="36"/>
      <c r="B352" s="36"/>
      <c r="C352" s="38" t="s">
        <v>22</v>
      </c>
      <c r="D352" s="10" t="str">
        <f t="shared" ref="D352:O352" si="246">IF(D351&lt;=0,"",D351/$P351%)</f>
        <v/>
      </c>
      <c r="E352" s="10" t="str">
        <f t="shared" si="246"/>
        <v/>
      </c>
      <c r="F352" s="10" t="str">
        <f t="shared" si="246"/>
        <v/>
      </c>
      <c r="G352" s="10" t="str">
        <f t="shared" si="246"/>
        <v/>
      </c>
      <c r="H352" s="10" t="str">
        <f t="shared" si="246"/>
        <v/>
      </c>
      <c r="I352" s="10" t="str">
        <f t="shared" si="246"/>
        <v/>
      </c>
      <c r="J352" s="10" t="str">
        <f t="shared" si="246"/>
        <v/>
      </c>
      <c r="K352" s="10" t="str">
        <f t="shared" si="246"/>
        <v/>
      </c>
      <c r="L352" s="10" t="str">
        <f t="shared" si="246"/>
        <v/>
      </c>
      <c r="M352" s="10" t="str">
        <f t="shared" si="246"/>
        <v/>
      </c>
      <c r="N352" s="10" t="str">
        <f t="shared" si="246"/>
        <v/>
      </c>
      <c r="O352" s="10" t="str">
        <f t="shared" si="246"/>
        <v/>
      </c>
      <c r="P352" s="16">
        <f t="shared" si="204"/>
        <v>0</v>
      </c>
      <c r="R352" s="2"/>
    </row>
    <row r="353" spans="1:18" s="11" customFormat="1" ht="16.05" customHeight="1" x14ac:dyDescent="0.2">
      <c r="A353" s="36"/>
      <c r="B353" s="36"/>
      <c r="C353" s="37" t="s">
        <v>24</v>
      </c>
      <c r="D353" s="9">
        <f>SUM(D351,D349)</f>
        <v>0</v>
      </c>
      <c r="E353" s="9">
        <f t="shared" ref="E353:O353" si="247">SUM(E351,E349)</f>
        <v>0</v>
      </c>
      <c r="F353" s="9">
        <f t="shared" si="247"/>
        <v>0</v>
      </c>
      <c r="G353" s="9">
        <f t="shared" si="247"/>
        <v>0</v>
      </c>
      <c r="H353" s="9">
        <f t="shared" si="247"/>
        <v>0</v>
      </c>
      <c r="I353" s="9">
        <f t="shared" si="247"/>
        <v>0</v>
      </c>
      <c r="J353" s="9">
        <f t="shared" si="247"/>
        <v>0</v>
      </c>
      <c r="K353" s="9">
        <f t="shared" si="247"/>
        <v>0</v>
      </c>
      <c r="L353" s="9">
        <f t="shared" si="247"/>
        <v>0</v>
      </c>
      <c r="M353" s="9">
        <f t="shared" si="247"/>
        <v>0</v>
      </c>
      <c r="N353" s="9">
        <f t="shared" si="247"/>
        <v>0</v>
      </c>
      <c r="O353" s="9">
        <f t="shared" si="247"/>
        <v>0</v>
      </c>
      <c r="P353" s="16">
        <f t="shared" si="204"/>
        <v>0</v>
      </c>
      <c r="R353" s="2"/>
    </row>
    <row r="354" spans="1:18" s="11" customFormat="1" ht="16.05" customHeight="1" x14ac:dyDescent="0.2">
      <c r="A354" s="36"/>
      <c r="B354" s="40"/>
      <c r="C354" s="38" t="s">
        <v>22</v>
      </c>
      <c r="D354" s="10" t="str">
        <f t="shared" ref="D354:O354" si="248">IF(D353&lt;=0,"",D353/$P353%)</f>
        <v/>
      </c>
      <c r="E354" s="10" t="str">
        <f t="shared" si="248"/>
        <v/>
      </c>
      <c r="F354" s="10" t="str">
        <f t="shared" si="248"/>
        <v/>
      </c>
      <c r="G354" s="10" t="str">
        <f t="shared" si="248"/>
        <v/>
      </c>
      <c r="H354" s="10" t="str">
        <f t="shared" si="248"/>
        <v/>
      </c>
      <c r="I354" s="10" t="str">
        <f t="shared" si="248"/>
        <v/>
      </c>
      <c r="J354" s="10" t="str">
        <f t="shared" si="248"/>
        <v/>
      </c>
      <c r="K354" s="10" t="str">
        <f t="shared" si="248"/>
        <v/>
      </c>
      <c r="L354" s="10" t="str">
        <f t="shared" si="248"/>
        <v/>
      </c>
      <c r="M354" s="10" t="str">
        <f t="shared" si="248"/>
        <v/>
      </c>
      <c r="N354" s="10" t="str">
        <f t="shared" si="248"/>
        <v/>
      </c>
      <c r="O354" s="10" t="str">
        <f t="shared" si="248"/>
        <v/>
      </c>
      <c r="P354" s="16">
        <f t="shared" si="204"/>
        <v>0</v>
      </c>
      <c r="R354" s="2"/>
    </row>
    <row r="355" spans="1:18" s="11" customFormat="1" ht="16.05" customHeight="1" x14ac:dyDescent="0.2">
      <c r="A355" s="36"/>
      <c r="B355" s="36" t="s">
        <v>82</v>
      </c>
      <c r="C355" s="37" t="s">
        <v>21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  <c r="I355" s="8">
        <v>0</v>
      </c>
      <c r="J355" s="8">
        <v>0</v>
      </c>
      <c r="K355" s="8">
        <v>0</v>
      </c>
      <c r="L355" s="8">
        <v>0</v>
      </c>
      <c r="M355" s="8">
        <v>0</v>
      </c>
      <c r="N355" s="8">
        <v>0</v>
      </c>
      <c r="O355" s="8">
        <v>0</v>
      </c>
      <c r="P355" s="16">
        <f t="shared" si="204"/>
        <v>0</v>
      </c>
      <c r="R355" s="2"/>
    </row>
    <row r="356" spans="1:18" s="11" customFormat="1" ht="16.05" customHeight="1" x14ac:dyDescent="0.2">
      <c r="A356" s="36"/>
      <c r="B356" s="36"/>
      <c r="C356" s="38" t="s">
        <v>22</v>
      </c>
      <c r="D356" s="10" t="str">
        <f>IF(D355&lt;=0,"",D355/$P355%)</f>
        <v/>
      </c>
      <c r="E356" s="10" t="str">
        <f t="shared" ref="E356:O356" si="249">IF(E355&lt;=0,"",E355/$P355%)</f>
        <v/>
      </c>
      <c r="F356" s="10" t="str">
        <f t="shared" si="249"/>
        <v/>
      </c>
      <c r="G356" s="10" t="str">
        <f t="shared" si="249"/>
        <v/>
      </c>
      <c r="H356" s="10" t="str">
        <f t="shared" si="249"/>
        <v/>
      </c>
      <c r="I356" s="10" t="str">
        <f t="shared" si="249"/>
        <v/>
      </c>
      <c r="J356" s="10" t="str">
        <f t="shared" si="249"/>
        <v/>
      </c>
      <c r="K356" s="10" t="str">
        <f t="shared" si="249"/>
        <v/>
      </c>
      <c r="L356" s="10" t="str">
        <f t="shared" si="249"/>
        <v/>
      </c>
      <c r="M356" s="10" t="str">
        <f t="shared" si="249"/>
        <v/>
      </c>
      <c r="N356" s="10" t="str">
        <f t="shared" si="249"/>
        <v/>
      </c>
      <c r="O356" s="10" t="str">
        <f t="shared" si="249"/>
        <v/>
      </c>
      <c r="P356" s="16">
        <f t="shared" si="204"/>
        <v>0</v>
      </c>
      <c r="R356" s="2"/>
    </row>
    <row r="357" spans="1:18" s="11" customFormat="1" ht="16.05" customHeight="1" x14ac:dyDescent="0.2">
      <c r="A357" s="36"/>
      <c r="B357" s="36"/>
      <c r="C357" s="37" t="s">
        <v>23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  <c r="I357" s="8">
        <v>0</v>
      </c>
      <c r="J357" s="8">
        <v>0</v>
      </c>
      <c r="K357" s="8">
        <v>0</v>
      </c>
      <c r="L357" s="8">
        <v>0</v>
      </c>
      <c r="M357" s="8">
        <v>0</v>
      </c>
      <c r="N357" s="8">
        <v>0</v>
      </c>
      <c r="O357" s="8">
        <v>0</v>
      </c>
      <c r="P357" s="16">
        <f t="shared" ref="P357:P366" si="250">SUM(D357:O357)</f>
        <v>0</v>
      </c>
      <c r="R357" s="2"/>
    </row>
    <row r="358" spans="1:18" s="11" customFormat="1" ht="16.05" customHeight="1" x14ac:dyDescent="0.2">
      <c r="A358" s="36"/>
      <c r="B358" s="36"/>
      <c r="C358" s="38" t="s">
        <v>22</v>
      </c>
      <c r="D358" s="10" t="str">
        <f t="shared" ref="D358:O358" si="251">IF(D357&lt;=0,"",D357/$P357%)</f>
        <v/>
      </c>
      <c r="E358" s="10" t="str">
        <f t="shared" si="251"/>
        <v/>
      </c>
      <c r="F358" s="10" t="str">
        <f t="shared" si="251"/>
        <v/>
      </c>
      <c r="G358" s="10" t="str">
        <f t="shared" si="251"/>
        <v/>
      </c>
      <c r="H358" s="10" t="str">
        <f t="shared" si="251"/>
        <v/>
      </c>
      <c r="I358" s="10" t="str">
        <f t="shared" si="251"/>
        <v/>
      </c>
      <c r="J358" s="10" t="str">
        <f t="shared" si="251"/>
        <v/>
      </c>
      <c r="K358" s="10" t="str">
        <f t="shared" si="251"/>
        <v/>
      </c>
      <c r="L358" s="10" t="str">
        <f t="shared" si="251"/>
        <v/>
      </c>
      <c r="M358" s="10" t="str">
        <f t="shared" si="251"/>
        <v/>
      </c>
      <c r="N358" s="10" t="str">
        <f t="shared" si="251"/>
        <v/>
      </c>
      <c r="O358" s="10" t="str">
        <f t="shared" si="251"/>
        <v/>
      </c>
      <c r="P358" s="16">
        <f t="shared" si="250"/>
        <v>0</v>
      </c>
      <c r="R358" s="2"/>
    </row>
    <row r="359" spans="1:18" s="11" customFormat="1" ht="16.05" customHeight="1" x14ac:dyDescent="0.2">
      <c r="A359" s="36"/>
      <c r="B359" s="36"/>
      <c r="C359" s="37" t="s">
        <v>24</v>
      </c>
      <c r="D359" s="9">
        <f>SUM(D357,D355)</f>
        <v>0</v>
      </c>
      <c r="E359" s="9">
        <f t="shared" ref="E359:O359" si="252">SUM(E357,E355)</f>
        <v>0</v>
      </c>
      <c r="F359" s="9">
        <f t="shared" si="252"/>
        <v>0</v>
      </c>
      <c r="G359" s="9">
        <f t="shared" si="252"/>
        <v>0</v>
      </c>
      <c r="H359" s="9">
        <f t="shared" si="252"/>
        <v>0</v>
      </c>
      <c r="I359" s="9">
        <f t="shared" si="252"/>
        <v>0</v>
      </c>
      <c r="J359" s="9">
        <f t="shared" si="252"/>
        <v>0</v>
      </c>
      <c r="K359" s="9">
        <f t="shared" si="252"/>
        <v>0</v>
      </c>
      <c r="L359" s="9">
        <f t="shared" si="252"/>
        <v>0</v>
      </c>
      <c r="M359" s="9">
        <f t="shared" si="252"/>
        <v>0</v>
      </c>
      <c r="N359" s="9">
        <f t="shared" si="252"/>
        <v>0</v>
      </c>
      <c r="O359" s="9">
        <f t="shared" si="252"/>
        <v>0</v>
      </c>
      <c r="P359" s="16">
        <f t="shared" si="250"/>
        <v>0</v>
      </c>
      <c r="R359" s="2"/>
    </row>
    <row r="360" spans="1:18" s="11" customFormat="1" ht="16.05" customHeight="1" x14ac:dyDescent="0.2">
      <c r="A360" s="43"/>
      <c r="B360" s="40"/>
      <c r="C360" s="38" t="s">
        <v>22</v>
      </c>
      <c r="D360" s="10" t="str">
        <f t="shared" ref="D360:O360" si="253">IF(D359&lt;=0,"",D359/$P359%)</f>
        <v/>
      </c>
      <c r="E360" s="10" t="str">
        <f t="shared" si="253"/>
        <v/>
      </c>
      <c r="F360" s="10" t="str">
        <f t="shared" si="253"/>
        <v/>
      </c>
      <c r="G360" s="10" t="str">
        <f t="shared" si="253"/>
        <v/>
      </c>
      <c r="H360" s="10" t="str">
        <f t="shared" si="253"/>
        <v/>
      </c>
      <c r="I360" s="10" t="str">
        <f t="shared" si="253"/>
        <v/>
      </c>
      <c r="J360" s="10" t="str">
        <f t="shared" si="253"/>
        <v/>
      </c>
      <c r="K360" s="10" t="str">
        <f t="shared" si="253"/>
        <v/>
      </c>
      <c r="L360" s="10" t="str">
        <f t="shared" si="253"/>
        <v/>
      </c>
      <c r="M360" s="10" t="str">
        <f t="shared" si="253"/>
        <v/>
      </c>
      <c r="N360" s="10" t="str">
        <f t="shared" si="253"/>
        <v/>
      </c>
      <c r="O360" s="10" t="str">
        <f t="shared" si="253"/>
        <v/>
      </c>
      <c r="P360" s="16">
        <f t="shared" si="250"/>
        <v>0</v>
      </c>
      <c r="R360" s="2"/>
    </row>
    <row r="361" spans="1:18" s="11" customFormat="1" ht="16.05" customHeight="1" x14ac:dyDescent="0.2">
      <c r="A361" s="36" t="s">
        <v>83</v>
      </c>
      <c r="B361" s="1"/>
      <c r="C361" s="37" t="s">
        <v>21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16">
        <f t="shared" si="250"/>
        <v>0</v>
      </c>
      <c r="R361" s="2"/>
    </row>
    <row r="362" spans="1:18" s="11" customFormat="1" ht="16.05" customHeight="1" x14ac:dyDescent="0.2">
      <c r="A362" s="36"/>
      <c r="B362" s="1"/>
      <c r="C362" s="38" t="s">
        <v>22</v>
      </c>
      <c r="D362" s="10" t="str">
        <f>IF(D361&lt;=0,"",D361/$P361%)</f>
        <v/>
      </c>
      <c r="E362" s="10" t="str">
        <f t="shared" ref="E362:O362" si="254">IF(E361&lt;=0,"",E361/$P361%)</f>
        <v/>
      </c>
      <c r="F362" s="10" t="str">
        <f t="shared" si="254"/>
        <v/>
      </c>
      <c r="G362" s="10" t="str">
        <f t="shared" si="254"/>
        <v/>
      </c>
      <c r="H362" s="10" t="str">
        <f t="shared" si="254"/>
        <v/>
      </c>
      <c r="I362" s="10" t="str">
        <f t="shared" si="254"/>
        <v/>
      </c>
      <c r="J362" s="10" t="str">
        <f t="shared" si="254"/>
        <v/>
      </c>
      <c r="K362" s="10" t="str">
        <f t="shared" si="254"/>
        <v/>
      </c>
      <c r="L362" s="10" t="str">
        <f t="shared" si="254"/>
        <v/>
      </c>
      <c r="M362" s="10" t="str">
        <f t="shared" si="254"/>
        <v/>
      </c>
      <c r="N362" s="10" t="str">
        <f t="shared" si="254"/>
        <v/>
      </c>
      <c r="O362" s="10" t="str">
        <f t="shared" si="254"/>
        <v/>
      </c>
      <c r="P362" s="16">
        <f t="shared" si="250"/>
        <v>0</v>
      </c>
      <c r="R362" s="2"/>
    </row>
    <row r="363" spans="1:18" s="11" customFormat="1" ht="16.05" customHeight="1" x14ac:dyDescent="0.2">
      <c r="A363" s="36"/>
      <c r="B363" s="1"/>
      <c r="C363" s="37" t="s">
        <v>23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  <c r="O363" s="8">
        <v>0</v>
      </c>
      <c r="P363" s="16">
        <f t="shared" si="250"/>
        <v>0</v>
      </c>
      <c r="R363" s="2"/>
    </row>
    <row r="364" spans="1:18" s="11" customFormat="1" ht="16.05" customHeight="1" x14ac:dyDescent="0.2">
      <c r="A364" s="36"/>
      <c r="B364" s="1"/>
      <c r="C364" s="38" t="s">
        <v>22</v>
      </c>
      <c r="D364" s="10" t="str">
        <f t="shared" ref="D364:O364" si="255">IF(D363&lt;=0,"",D363/$P363%)</f>
        <v/>
      </c>
      <c r="E364" s="10" t="str">
        <f t="shared" si="255"/>
        <v/>
      </c>
      <c r="F364" s="10" t="str">
        <f t="shared" si="255"/>
        <v/>
      </c>
      <c r="G364" s="10" t="str">
        <f t="shared" si="255"/>
        <v/>
      </c>
      <c r="H364" s="10" t="str">
        <f t="shared" si="255"/>
        <v/>
      </c>
      <c r="I364" s="10" t="str">
        <f t="shared" si="255"/>
        <v/>
      </c>
      <c r="J364" s="10" t="str">
        <f t="shared" si="255"/>
        <v/>
      </c>
      <c r="K364" s="10" t="str">
        <f t="shared" si="255"/>
        <v/>
      </c>
      <c r="L364" s="10" t="str">
        <f t="shared" si="255"/>
        <v/>
      </c>
      <c r="M364" s="10" t="str">
        <f t="shared" si="255"/>
        <v/>
      </c>
      <c r="N364" s="10" t="str">
        <f t="shared" si="255"/>
        <v/>
      </c>
      <c r="O364" s="10" t="str">
        <f t="shared" si="255"/>
        <v/>
      </c>
      <c r="P364" s="16">
        <f t="shared" si="250"/>
        <v>0</v>
      </c>
      <c r="R364" s="2"/>
    </row>
    <row r="365" spans="1:18" s="11" customFormat="1" ht="16.05" customHeight="1" x14ac:dyDescent="0.2">
      <c r="A365" s="36"/>
      <c r="B365" s="1"/>
      <c r="C365" s="37" t="s">
        <v>24</v>
      </c>
      <c r="D365" s="9">
        <f>SUM(D363,D361)</f>
        <v>0</v>
      </c>
      <c r="E365" s="9">
        <f t="shared" ref="E365:O365" si="256">SUM(E363,E361)</f>
        <v>0</v>
      </c>
      <c r="F365" s="9">
        <f t="shared" si="256"/>
        <v>0</v>
      </c>
      <c r="G365" s="9">
        <f t="shared" si="256"/>
        <v>0</v>
      </c>
      <c r="H365" s="9">
        <f t="shared" si="256"/>
        <v>0</v>
      </c>
      <c r="I365" s="9">
        <f t="shared" si="256"/>
        <v>0</v>
      </c>
      <c r="J365" s="9">
        <f t="shared" si="256"/>
        <v>0</v>
      </c>
      <c r="K365" s="9">
        <f t="shared" si="256"/>
        <v>0</v>
      </c>
      <c r="L365" s="9">
        <f t="shared" si="256"/>
        <v>0</v>
      </c>
      <c r="M365" s="9">
        <f t="shared" si="256"/>
        <v>0</v>
      </c>
      <c r="N365" s="9">
        <f t="shared" si="256"/>
        <v>0</v>
      </c>
      <c r="O365" s="9">
        <f t="shared" si="256"/>
        <v>0</v>
      </c>
      <c r="P365" s="16">
        <f t="shared" si="250"/>
        <v>0</v>
      </c>
      <c r="R365" s="2"/>
    </row>
    <row r="366" spans="1:18" s="11" customFormat="1" ht="16.05" customHeight="1" x14ac:dyDescent="0.2">
      <c r="A366" s="40"/>
      <c r="B366" s="39"/>
      <c r="C366" s="38" t="s">
        <v>22</v>
      </c>
      <c r="D366" s="10" t="str">
        <f t="shared" ref="D366:O366" si="257">IF(D365&lt;=0,"",D365/$P365%)</f>
        <v/>
      </c>
      <c r="E366" s="10" t="str">
        <f t="shared" si="257"/>
        <v/>
      </c>
      <c r="F366" s="10" t="str">
        <f t="shared" si="257"/>
        <v/>
      </c>
      <c r="G366" s="10" t="str">
        <f t="shared" si="257"/>
        <v/>
      </c>
      <c r="H366" s="10" t="str">
        <f t="shared" si="257"/>
        <v/>
      </c>
      <c r="I366" s="10" t="str">
        <f t="shared" si="257"/>
        <v/>
      </c>
      <c r="J366" s="10" t="str">
        <f t="shared" si="257"/>
        <v/>
      </c>
      <c r="K366" s="10" t="str">
        <f t="shared" si="257"/>
        <v/>
      </c>
      <c r="L366" s="10" t="str">
        <f t="shared" si="257"/>
        <v/>
      </c>
      <c r="M366" s="10" t="str">
        <f t="shared" si="257"/>
        <v/>
      </c>
      <c r="N366" s="10" t="str">
        <f t="shared" si="257"/>
        <v/>
      </c>
      <c r="O366" s="10" t="str">
        <f t="shared" si="257"/>
        <v/>
      </c>
      <c r="P366" s="16">
        <f t="shared" si="250"/>
        <v>0</v>
      </c>
      <c r="R366" s="2"/>
    </row>
    <row r="367" spans="1:18" ht="16.05" customHeight="1" x14ac:dyDescent="0.2">
      <c r="A367" s="49" t="s">
        <v>84</v>
      </c>
      <c r="B367" s="53"/>
      <c r="C367" s="37" t="s">
        <v>21</v>
      </c>
      <c r="D367" s="10">
        <f t="shared" ref="D367:O367" si="258">SUM(D361,D301,D295,D229,D37,D7)</f>
        <v>5401.5</v>
      </c>
      <c r="E367" s="10">
        <f t="shared" si="258"/>
        <v>5401.5</v>
      </c>
      <c r="F367" s="10">
        <f t="shared" si="258"/>
        <v>5400.5</v>
      </c>
      <c r="G367" s="10">
        <f t="shared" si="258"/>
        <v>5402</v>
      </c>
      <c r="H367" s="10">
        <f t="shared" si="258"/>
        <v>5420</v>
      </c>
      <c r="I367" s="10">
        <f t="shared" si="258"/>
        <v>5437.5</v>
      </c>
      <c r="J367" s="10">
        <f t="shared" si="258"/>
        <v>5437.2</v>
      </c>
      <c r="K367" s="10">
        <f t="shared" si="258"/>
        <v>5473.6</v>
      </c>
      <c r="L367" s="10">
        <f t="shared" si="258"/>
        <v>5760.6</v>
      </c>
      <c r="M367" s="10">
        <f t="shared" si="258"/>
        <v>5870.5</v>
      </c>
      <c r="N367" s="10">
        <f t="shared" si="258"/>
        <v>5442.6</v>
      </c>
      <c r="O367" s="10">
        <f t="shared" si="258"/>
        <v>5415.9</v>
      </c>
      <c r="P367" s="16">
        <f t="shared" ref="P367:P372" si="259">SUM(D367:O367)</f>
        <v>65863.399999999994</v>
      </c>
      <c r="R367" s="26"/>
    </row>
    <row r="368" spans="1:18" ht="16.05" customHeight="1" x14ac:dyDescent="0.2">
      <c r="A368" s="49"/>
      <c r="B368" s="53"/>
      <c r="C368" s="38" t="s">
        <v>22</v>
      </c>
      <c r="D368" s="10">
        <f t="shared" ref="D368:O368" si="260">IF(D367&lt;=0,"",D367/$P367%)</f>
        <v>8.2010646276991483</v>
      </c>
      <c r="E368" s="10">
        <f t="shared" si="260"/>
        <v>8.2010646276991483</v>
      </c>
      <c r="F368" s="10">
        <f t="shared" si="260"/>
        <v>8.1995463337756647</v>
      </c>
      <c r="G368" s="10">
        <f t="shared" si="260"/>
        <v>8.2018237746608911</v>
      </c>
      <c r="H368" s="10">
        <f t="shared" si="260"/>
        <v>8.2291530652836027</v>
      </c>
      <c r="I368" s="10">
        <f t="shared" si="260"/>
        <v>8.2557232089445751</v>
      </c>
      <c r="J368" s="10">
        <f t="shared" si="260"/>
        <v>8.2552677207675291</v>
      </c>
      <c r="K368" s="10">
        <f t="shared" si="260"/>
        <v>8.3105336195823494</v>
      </c>
      <c r="L368" s="10">
        <f t="shared" si="260"/>
        <v>8.7462839756222746</v>
      </c>
      <c r="M368" s="10">
        <f t="shared" si="260"/>
        <v>8.913144477813173</v>
      </c>
      <c r="N368" s="10">
        <f t="shared" si="260"/>
        <v>8.2634665079543428</v>
      </c>
      <c r="O368" s="10">
        <f t="shared" si="260"/>
        <v>8.2229280601973187</v>
      </c>
      <c r="P368" s="16">
        <f t="shared" si="259"/>
        <v>100.00000000000003</v>
      </c>
      <c r="R368" s="26"/>
    </row>
    <row r="369" spans="1:18" ht="16.05" customHeight="1" x14ac:dyDescent="0.2">
      <c r="A369" s="49"/>
      <c r="B369" s="53"/>
      <c r="C369" s="37" t="s">
        <v>23</v>
      </c>
      <c r="D369" s="10">
        <f t="shared" ref="D369:O369" si="261">SUM(D363,D303,D297,D231,D39,D9)</f>
        <v>0</v>
      </c>
      <c r="E369" s="10">
        <f t="shared" si="261"/>
        <v>0</v>
      </c>
      <c r="F369" s="10">
        <f t="shared" si="261"/>
        <v>0</v>
      </c>
      <c r="G369" s="10">
        <f t="shared" si="261"/>
        <v>0</v>
      </c>
      <c r="H369" s="10">
        <f t="shared" si="261"/>
        <v>110</v>
      </c>
      <c r="I369" s="10">
        <f t="shared" si="261"/>
        <v>180</v>
      </c>
      <c r="J369" s="10">
        <f t="shared" si="261"/>
        <v>235</v>
      </c>
      <c r="K369" s="10">
        <f t="shared" si="261"/>
        <v>135</v>
      </c>
      <c r="L369" s="10">
        <f t="shared" si="261"/>
        <v>635.6</v>
      </c>
      <c r="M369" s="10">
        <f t="shared" si="261"/>
        <v>520</v>
      </c>
      <c r="N369" s="10">
        <f t="shared" si="261"/>
        <v>0</v>
      </c>
      <c r="O369" s="10">
        <f t="shared" si="261"/>
        <v>0</v>
      </c>
      <c r="P369" s="16">
        <f>SUM(D369:O369)</f>
        <v>1815.6</v>
      </c>
      <c r="R369" s="26"/>
    </row>
    <row r="370" spans="1:18" ht="16.05" customHeight="1" x14ac:dyDescent="0.2">
      <c r="A370" s="49"/>
      <c r="B370" s="53"/>
      <c r="C370" s="38" t="s">
        <v>22</v>
      </c>
      <c r="D370" s="10" t="str">
        <f t="shared" ref="D370:O370" si="262">IF(D369&lt;=0,"",D369/$P369%)</f>
        <v/>
      </c>
      <c r="E370" s="10" t="str">
        <f t="shared" si="262"/>
        <v/>
      </c>
      <c r="F370" s="10" t="str">
        <f t="shared" si="262"/>
        <v/>
      </c>
      <c r="G370" s="10" t="str">
        <f t="shared" si="262"/>
        <v/>
      </c>
      <c r="H370" s="10">
        <f t="shared" si="262"/>
        <v>6.0586032165675263</v>
      </c>
      <c r="I370" s="10">
        <f t="shared" si="262"/>
        <v>9.9140779907468612</v>
      </c>
      <c r="J370" s="10">
        <f t="shared" si="262"/>
        <v>12.943379599030624</v>
      </c>
      <c r="K370" s="10">
        <f t="shared" si="262"/>
        <v>7.4355584930601459</v>
      </c>
      <c r="L370" s="10">
        <f t="shared" si="262"/>
        <v>35.007710949548361</v>
      </c>
      <c r="M370" s="10">
        <f t="shared" si="262"/>
        <v>28.640669751046488</v>
      </c>
      <c r="N370" s="10" t="str">
        <f t="shared" si="262"/>
        <v/>
      </c>
      <c r="O370" s="10" t="str">
        <f t="shared" si="262"/>
        <v/>
      </c>
      <c r="P370" s="16">
        <f t="shared" si="259"/>
        <v>100</v>
      </c>
      <c r="R370" s="26"/>
    </row>
    <row r="371" spans="1:18" ht="16.05" customHeight="1" x14ac:dyDescent="0.2">
      <c r="A371" s="49"/>
      <c r="B371" s="53"/>
      <c r="C371" s="37" t="s">
        <v>24</v>
      </c>
      <c r="D371" s="10">
        <f t="shared" ref="D371:O371" si="263">SUM(D365,D305,D299,D233,D41,D11)</f>
        <v>5401.5</v>
      </c>
      <c r="E371" s="10">
        <f t="shared" si="263"/>
        <v>5401.5</v>
      </c>
      <c r="F371" s="10">
        <f t="shared" si="263"/>
        <v>5400.5</v>
      </c>
      <c r="G371" s="10">
        <f t="shared" si="263"/>
        <v>5402</v>
      </c>
      <c r="H371" s="10">
        <f t="shared" si="263"/>
        <v>5530</v>
      </c>
      <c r="I371" s="10">
        <f t="shared" si="263"/>
        <v>5617.5</v>
      </c>
      <c r="J371" s="10">
        <f t="shared" si="263"/>
        <v>5672.2</v>
      </c>
      <c r="K371" s="10">
        <f t="shared" si="263"/>
        <v>5608.6</v>
      </c>
      <c r="L371" s="10">
        <f t="shared" si="263"/>
        <v>6396.2</v>
      </c>
      <c r="M371" s="10">
        <f t="shared" si="263"/>
        <v>6390.5</v>
      </c>
      <c r="N371" s="10">
        <f t="shared" si="263"/>
        <v>5442.6</v>
      </c>
      <c r="O371" s="10">
        <f t="shared" si="263"/>
        <v>5415.9</v>
      </c>
      <c r="P371" s="16">
        <f t="shared" si="259"/>
        <v>67678.999999999985</v>
      </c>
      <c r="R371" s="26"/>
    </row>
    <row r="372" spans="1:18" ht="16.05" customHeight="1" x14ac:dyDescent="0.2">
      <c r="A372" s="50"/>
      <c r="B372" s="54"/>
      <c r="C372" s="38" t="s">
        <v>22</v>
      </c>
      <c r="D372" s="10">
        <f t="shared" ref="D372:O372" si="264">IF(D371&lt;=0,"",D371/$P371%)</f>
        <v>7.9810576397405413</v>
      </c>
      <c r="E372" s="10">
        <f t="shared" si="264"/>
        <v>7.9810576397405413</v>
      </c>
      <c r="F372" s="10">
        <f t="shared" si="264"/>
        <v>7.9795800765377756</v>
      </c>
      <c r="G372" s="10">
        <f t="shared" si="264"/>
        <v>7.981796421341925</v>
      </c>
      <c r="H372" s="10">
        <f t="shared" si="264"/>
        <v>8.1709245112959721</v>
      </c>
      <c r="I372" s="10">
        <f t="shared" si="264"/>
        <v>8.3002112915379982</v>
      </c>
      <c r="J372" s="10">
        <f t="shared" si="264"/>
        <v>8.381033998729297</v>
      </c>
      <c r="K372" s="10">
        <f t="shared" si="264"/>
        <v>8.2870609790333809</v>
      </c>
      <c r="L372" s="10">
        <f t="shared" si="264"/>
        <v>9.4507897575318811</v>
      </c>
      <c r="M372" s="10">
        <f t="shared" si="264"/>
        <v>9.4423676472761144</v>
      </c>
      <c r="N372" s="10">
        <f t="shared" si="264"/>
        <v>8.0417854873742254</v>
      </c>
      <c r="O372" s="10">
        <f t="shared" si="264"/>
        <v>8.0023345498603717</v>
      </c>
      <c r="P372" s="16">
        <f t="shared" si="259"/>
        <v>100.00000000000003</v>
      </c>
      <c r="R372" s="26"/>
    </row>
    <row r="373" spans="1:18" ht="16.05" customHeight="1" x14ac:dyDescent="0.2">
      <c r="A373" s="12" t="s">
        <v>85</v>
      </c>
      <c r="B373" s="13"/>
      <c r="C373" s="37" t="s">
        <v>21</v>
      </c>
      <c r="D373" s="31">
        <v>0</v>
      </c>
      <c r="E373" s="31">
        <v>0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16">
        <f t="shared" ref="P373:P377" si="265">SUM(D373:O373)</f>
        <v>0</v>
      </c>
    </row>
    <row r="374" spans="1:18" ht="16.05" customHeight="1" x14ac:dyDescent="0.2">
      <c r="A374" s="14" t="s">
        <v>86</v>
      </c>
      <c r="B374" s="15"/>
      <c r="C374" s="38" t="s">
        <v>22</v>
      </c>
      <c r="D374" s="32" t="str">
        <f t="shared" ref="D374:O374" si="266">IF(D373&lt;=0,"",D373/$P373%)</f>
        <v/>
      </c>
      <c r="E374" s="32" t="str">
        <f t="shared" si="266"/>
        <v/>
      </c>
      <c r="F374" s="32" t="str">
        <f t="shared" si="266"/>
        <v/>
      </c>
      <c r="G374" s="32" t="str">
        <f t="shared" si="266"/>
        <v/>
      </c>
      <c r="H374" s="32" t="str">
        <f t="shared" si="266"/>
        <v/>
      </c>
      <c r="I374" s="32" t="str">
        <f t="shared" si="266"/>
        <v/>
      </c>
      <c r="J374" s="32" t="str">
        <f t="shared" si="266"/>
        <v/>
      </c>
      <c r="K374" s="32" t="str">
        <f t="shared" si="266"/>
        <v/>
      </c>
      <c r="L374" s="32" t="str">
        <f t="shared" si="266"/>
        <v/>
      </c>
      <c r="M374" s="32" t="str">
        <f t="shared" si="266"/>
        <v/>
      </c>
      <c r="N374" s="32" t="str">
        <f t="shared" si="266"/>
        <v/>
      </c>
      <c r="O374" s="32" t="str">
        <f t="shared" si="266"/>
        <v/>
      </c>
      <c r="P374" s="16">
        <f t="shared" si="265"/>
        <v>0</v>
      </c>
    </row>
    <row r="375" spans="1:18" ht="16.05" customHeight="1" x14ac:dyDescent="0.2">
      <c r="A375" s="36"/>
      <c r="B375" s="51"/>
      <c r="C375" s="37" t="s">
        <v>23</v>
      </c>
      <c r="D375" s="31">
        <v>0</v>
      </c>
      <c r="E375" s="31">
        <v>0</v>
      </c>
      <c r="F375" s="31">
        <v>0</v>
      </c>
      <c r="G375" s="31">
        <v>74</v>
      </c>
      <c r="H375" s="31">
        <v>127</v>
      </c>
      <c r="I375" s="31">
        <v>137</v>
      </c>
      <c r="J375" s="31">
        <v>262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16">
        <f t="shared" si="265"/>
        <v>600</v>
      </c>
    </row>
    <row r="376" spans="1:18" ht="16.05" customHeight="1" x14ac:dyDescent="0.2">
      <c r="A376" s="36"/>
      <c r="B376" s="51"/>
      <c r="C376" s="38" t="s">
        <v>22</v>
      </c>
      <c r="D376" s="32" t="str">
        <f t="shared" ref="D376:O376" si="267">IF(D375&lt;=0,"",D375/$P375%)</f>
        <v/>
      </c>
      <c r="E376" s="32" t="str">
        <f t="shared" si="267"/>
        <v/>
      </c>
      <c r="F376" s="32" t="str">
        <f t="shared" si="267"/>
        <v/>
      </c>
      <c r="G376" s="32">
        <f t="shared" si="267"/>
        <v>12.333333333333334</v>
      </c>
      <c r="H376" s="32">
        <f t="shared" si="267"/>
        <v>21.166666666666668</v>
      </c>
      <c r="I376" s="32">
        <f t="shared" si="267"/>
        <v>22.833333333333332</v>
      </c>
      <c r="J376" s="32">
        <f t="shared" si="267"/>
        <v>43.666666666666664</v>
      </c>
      <c r="K376" s="32" t="str">
        <f t="shared" si="267"/>
        <v/>
      </c>
      <c r="L376" s="32" t="str">
        <f t="shared" si="267"/>
        <v/>
      </c>
      <c r="M376" s="32" t="str">
        <f t="shared" si="267"/>
        <v/>
      </c>
      <c r="N376" s="32" t="str">
        <f t="shared" si="267"/>
        <v/>
      </c>
      <c r="O376" s="32" t="str">
        <f t="shared" si="267"/>
        <v/>
      </c>
      <c r="P376" s="16">
        <f t="shared" si="265"/>
        <v>100</v>
      </c>
    </row>
    <row r="377" spans="1:18" ht="16.05" customHeight="1" x14ac:dyDescent="0.2">
      <c r="A377" s="36"/>
      <c r="B377" s="51"/>
      <c r="C377" s="37" t="s">
        <v>24</v>
      </c>
      <c r="D377" s="16">
        <f>SUM(D375,D373)</f>
        <v>0</v>
      </c>
      <c r="E377" s="16">
        <f t="shared" ref="E377:O377" si="268">SUM(E375,E373)</f>
        <v>0</v>
      </c>
      <c r="F377" s="16">
        <f t="shared" si="268"/>
        <v>0</v>
      </c>
      <c r="G377" s="16">
        <f t="shared" si="268"/>
        <v>74</v>
      </c>
      <c r="H377" s="16">
        <f t="shared" si="268"/>
        <v>127</v>
      </c>
      <c r="I377" s="16">
        <f t="shared" si="268"/>
        <v>137</v>
      </c>
      <c r="J377" s="16">
        <f t="shared" si="268"/>
        <v>262</v>
      </c>
      <c r="K377" s="16">
        <f t="shared" si="268"/>
        <v>0</v>
      </c>
      <c r="L377" s="16">
        <f t="shared" si="268"/>
        <v>0</v>
      </c>
      <c r="M377" s="16">
        <f t="shared" si="268"/>
        <v>0</v>
      </c>
      <c r="N377" s="16">
        <f t="shared" si="268"/>
        <v>0</v>
      </c>
      <c r="O377" s="16">
        <f t="shared" si="268"/>
        <v>0</v>
      </c>
      <c r="P377" s="16">
        <f t="shared" si="265"/>
        <v>600</v>
      </c>
    </row>
    <row r="378" spans="1:18" ht="16.05" customHeight="1" x14ac:dyDescent="0.2">
      <c r="A378" s="40"/>
      <c r="B378" s="52"/>
      <c r="C378" s="38" t="s">
        <v>22</v>
      </c>
      <c r="D378" s="32" t="str">
        <f>IF(D377&lt;=0,"",D377/$P377%)</f>
        <v/>
      </c>
      <c r="E378" s="32" t="str">
        <f t="shared" ref="E378:N378" si="269">IF(E377&lt;=0,"",E377/$P377%)</f>
        <v/>
      </c>
      <c r="F378" s="32" t="str">
        <f t="shared" si="269"/>
        <v/>
      </c>
      <c r="G378" s="32">
        <f t="shared" si="269"/>
        <v>12.333333333333334</v>
      </c>
      <c r="H378" s="32">
        <f t="shared" si="269"/>
        <v>21.166666666666668</v>
      </c>
      <c r="I378" s="32">
        <f t="shared" si="269"/>
        <v>22.833333333333332</v>
      </c>
      <c r="J378" s="32">
        <f t="shared" si="269"/>
        <v>43.666666666666664</v>
      </c>
      <c r="K378" s="32" t="str">
        <f t="shared" si="269"/>
        <v/>
      </c>
      <c r="L378" s="32" t="str">
        <f t="shared" si="269"/>
        <v/>
      </c>
      <c r="M378" s="32" t="str">
        <f t="shared" si="269"/>
        <v/>
      </c>
      <c r="N378" s="32" t="str">
        <f t="shared" si="269"/>
        <v/>
      </c>
      <c r="O378" s="32" t="str">
        <f>IF(O377&lt;=0,"",O377/$P377%)</f>
        <v/>
      </c>
      <c r="P378" s="16">
        <f>SUM(D378:O378)</f>
        <v>100</v>
      </c>
    </row>
  </sheetData>
  <mergeCells count="2">
    <mergeCell ref="A7:B7"/>
    <mergeCell ref="A295:B295"/>
  </mergeCells>
  <phoneticPr fontId="3"/>
  <printOptions horizontalCentered="1"/>
  <pageMargins left="0.59055118110236227" right="0.51181102362204722" top="0.78740157480314965" bottom="0.78740157480314965" header="0.51181102362204722" footer="0.43307086614173229"/>
  <pageSetup paperSize="9" scale="47" firstPageNumber="165" orientation="portrait" useFirstPageNumber="1" r:id="rId1"/>
  <headerFooter alignWithMargins="0"/>
  <rowBreaks count="3" manualBreakCount="3">
    <brk id="96" max="15" man="1"/>
    <brk id="192" max="15" man="1"/>
    <brk id="28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28</vt:i4>
      </vt:variant>
    </vt:vector>
  </HeadingPairs>
  <TitlesOfParts>
    <vt:vector size="42" baseType="lpstr">
      <vt:lpstr>全道1</vt:lpstr>
      <vt:lpstr>空知1</vt:lpstr>
      <vt:lpstr>石狩1</vt:lpstr>
      <vt:lpstr>後志1</vt:lpstr>
      <vt:lpstr>胆振1</vt:lpstr>
      <vt:lpstr>日高1</vt:lpstr>
      <vt:lpstr>渡島・檜山1</vt:lpstr>
      <vt:lpstr>上川1</vt:lpstr>
      <vt:lpstr>留萌1</vt:lpstr>
      <vt:lpstr>宗谷1</vt:lpstr>
      <vt:lpstr>オホーツク1</vt:lpstr>
      <vt:lpstr>十勝1</vt:lpstr>
      <vt:lpstr>釧路1</vt:lpstr>
      <vt:lpstr>根室1</vt:lpstr>
      <vt:lpstr>オホーツク1!Print_Area</vt:lpstr>
      <vt:lpstr>空知1!Print_Area</vt:lpstr>
      <vt:lpstr>釧路1!Print_Area</vt:lpstr>
      <vt:lpstr>後志1!Print_Area</vt:lpstr>
      <vt:lpstr>根室1!Print_Area</vt:lpstr>
      <vt:lpstr>宗谷1!Print_Area</vt:lpstr>
      <vt:lpstr>十勝1!Print_Area</vt:lpstr>
      <vt:lpstr>上川1!Print_Area</vt:lpstr>
      <vt:lpstr>石狩1!Print_Area</vt:lpstr>
      <vt:lpstr>全道1!Print_Area</vt:lpstr>
      <vt:lpstr>胆振1!Print_Area</vt:lpstr>
      <vt:lpstr>渡島・檜山1!Print_Area</vt:lpstr>
      <vt:lpstr>日高1!Print_Area</vt:lpstr>
      <vt:lpstr>留萌1!Print_Area</vt:lpstr>
      <vt:lpstr>オホーツク1!Print_Titles</vt:lpstr>
      <vt:lpstr>空知1!Print_Titles</vt:lpstr>
      <vt:lpstr>釧路1!Print_Titles</vt:lpstr>
      <vt:lpstr>後志1!Print_Titles</vt:lpstr>
      <vt:lpstr>根室1!Print_Titles</vt:lpstr>
      <vt:lpstr>宗谷1!Print_Titles</vt:lpstr>
      <vt:lpstr>十勝1!Print_Titles</vt:lpstr>
      <vt:lpstr>上川1!Print_Titles</vt:lpstr>
      <vt:lpstr>石狩1!Print_Titles</vt:lpstr>
      <vt:lpstr>全道1!Print_Titles</vt:lpstr>
      <vt:lpstr>胆振1!Print_Titles</vt:lpstr>
      <vt:lpstr>渡島・檜山1!Print_Titles</vt:lpstr>
      <vt:lpstr>日高1!Print_Titles</vt:lpstr>
      <vt:lpstr>留萌1!Print_Titles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2024-04-04T23:33:16Z</dcterms:created>
  <dcterms:modified xsi:type="dcterms:W3CDTF">2024-04-04T23:33:32Z</dcterms:modified>
</cp:coreProperties>
</file>